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Ex3.xml" ContentType="application/vnd.ms-office.chartex+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codeName="{B08E4597-CF32-672E-EC9B-63DB714DCB7F}"/>
  <workbookPr codeName="ThisWorkbook" defaultThemeVersion="124226"/>
  <mc:AlternateContent xmlns:mc="http://schemas.openxmlformats.org/markup-compatibility/2006">
    <mc:Choice Requires="x15">
      <x15ac:absPath xmlns:x15ac="http://schemas.microsoft.com/office/spreadsheetml/2010/11/ac" url="D:\Local Documents\Written Documents\Economic Theory\"/>
    </mc:Choice>
  </mc:AlternateContent>
  <xr:revisionPtr revIDLastSave="0" documentId="13_ncr:1_{40D4F6A9-4F0E-430A-A642-BFA680462C0C}" xr6:coauthVersionLast="45" xr6:coauthVersionMax="45" xr10:uidLastSave="{00000000-0000-0000-0000-000000000000}"/>
  <bookViews>
    <workbookView xWindow="-120" yWindow="-120" windowWidth="29040" windowHeight="15990" tabRatio="887" activeTab="4" xr2:uid="{00000000-000D-0000-FFFF-FFFF00000000}"/>
  </bookViews>
  <sheets>
    <sheet name="CBO Income Shares" sheetId="48918" r:id="rId1"/>
    <sheet name="Infographic data 1" sheetId="48937" r:id="rId2"/>
    <sheet name="Infographic data 2" sheetId="48938" r:id="rId3"/>
    <sheet name="Existing Infographic" sheetId="48939" r:id="rId4"/>
    <sheet name="EQUALITY Income Calculator" sheetId="48931" r:id="rId5"/>
    <sheet name="Aggregate Social Wealth" sheetId="48932" r:id="rId6"/>
    <sheet name="Max Wage Infographic" sheetId="48940" r:id="rId7"/>
    <sheet name="Smooth Curve Tax Distribution" sheetId="48935" r:id="rId8"/>
    <sheet name="Simple Curve Infographic" sheetId="48941" r:id="rId9"/>
  </sheets>
  <definedNames>
    <definedName name="_xlchart.v1.0" hidden="1">'Infographic data 2'!$B$2:$B$10001</definedName>
    <definedName name="_xlchart.v1.1" hidden="1">'Infographic data 2'!$C$2:$C$10001</definedName>
    <definedName name="_xlchart.v1.2" hidden="1">'Infographic data 2'!$F$2:$F$10001</definedName>
    <definedName name="_xlchart.v1.3" hidden="1">'Infographic data 2'!$G$2:$G$10001</definedName>
    <definedName name="_xlchart.v1.4" hidden="1">'Infographic data 2'!$J$2:$J$10001</definedName>
    <definedName name="_xlchart.v1.5" hidden="1">'Infographic data 2'!$K$2:$K$10001</definedName>
    <definedName name="_xlnm.Print_Area" localSheetId="0">'CBO Income Shares'!$A$210:$M$210</definedName>
    <definedName name="_xlnm.Print_Titles" localSheetId="0">'CBO Income Shares'!$1:$6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48932" l="1"/>
  <c r="B50" i="48932"/>
  <c r="B31" i="48932"/>
  <c r="B29" i="48932"/>
  <c r="B42" i="48932"/>
  <c r="B36" i="48932"/>
  <c r="C10" i="48932"/>
  <c r="C55" i="48932"/>
  <c r="B27" i="48932" s="1"/>
  <c r="B40" i="48932" s="1"/>
  <c r="S4" i="48937" l="1"/>
  <c r="S3" i="48937"/>
  <c r="K11" i="48938" l="1"/>
  <c r="L52" i="48938"/>
  <c r="H502" i="48938"/>
  <c r="H102" i="48938"/>
  <c r="H52" i="48938"/>
  <c r="H1002" i="48938"/>
  <c r="G10002" i="48938"/>
  <c r="K8002" i="48938"/>
  <c r="K10001" i="48938"/>
  <c r="K7002" i="48938"/>
  <c r="K6002" i="48938"/>
  <c r="K4002" i="48938"/>
  <c r="K5002" i="48938"/>
  <c r="K3002" i="48938"/>
  <c r="L2002" i="48938"/>
  <c r="K2002" i="48938"/>
  <c r="K1002" i="48938"/>
  <c r="K502" i="48938"/>
  <c r="K102" i="48938"/>
  <c r="I9002" i="48938"/>
  <c r="I1002" i="48938"/>
  <c r="C7" i="48935"/>
  <c r="C10" i="48935"/>
  <c r="C13" i="48935"/>
  <c r="C17" i="48935"/>
  <c r="C20" i="48935"/>
  <c r="C25" i="48935"/>
  <c r="C30" i="48935"/>
  <c r="C38" i="48935"/>
  <c r="I502" i="48938"/>
  <c r="C44" i="48935"/>
  <c r="C45" i="48935"/>
  <c r="C46" i="48935"/>
  <c r="C47" i="48935"/>
  <c r="C48" i="48935"/>
  <c r="C49" i="48935"/>
  <c r="I102" i="48938"/>
  <c r="I52" i="48938"/>
  <c r="I12" i="48938"/>
  <c r="I3" i="48938"/>
  <c r="I2" i="48938"/>
  <c r="B50" i="48935"/>
  <c r="F49" i="48935"/>
  <c r="K49" i="48935" s="1"/>
  <c r="D49" i="48935"/>
  <c r="G49" i="48935" s="1"/>
  <c r="I49" i="48935" s="1"/>
  <c r="J49" i="48935" s="1"/>
  <c r="K48" i="48935"/>
  <c r="F48" i="48935"/>
  <c r="D48" i="48935"/>
  <c r="G48" i="48935" s="1"/>
  <c r="I48" i="48935" s="1"/>
  <c r="J48" i="48935" s="1"/>
  <c r="F47" i="48935"/>
  <c r="K47" i="48935" s="1"/>
  <c r="D47" i="48935"/>
  <c r="G47" i="48935" s="1"/>
  <c r="I47" i="48935" s="1"/>
  <c r="J47" i="48935" s="1"/>
  <c r="K46" i="48935"/>
  <c r="F46" i="48935"/>
  <c r="D46" i="48935"/>
  <c r="G46" i="48935" s="1"/>
  <c r="I46" i="48935" s="1"/>
  <c r="J46" i="48935" s="1"/>
  <c r="F45" i="48935"/>
  <c r="K45" i="48935" s="1"/>
  <c r="D45" i="48935"/>
  <c r="G45" i="48935" s="1"/>
  <c r="I45" i="48935" s="1"/>
  <c r="J45" i="48935" s="1"/>
  <c r="K44" i="48935"/>
  <c r="F44" i="48935"/>
  <c r="D44" i="48935"/>
  <c r="G44" i="48935" s="1"/>
  <c r="I44" i="48935" s="1"/>
  <c r="J44" i="48935" s="1"/>
  <c r="F43" i="48935"/>
  <c r="K43" i="48935" s="1"/>
  <c r="D43" i="48935"/>
  <c r="G43" i="48935" s="1"/>
  <c r="I43" i="48935" s="1"/>
  <c r="J43" i="48935" s="1"/>
  <c r="D42" i="48935"/>
  <c r="D41" i="48935"/>
  <c r="D40" i="48935"/>
  <c r="F39" i="48935"/>
  <c r="K39" i="48935" s="1"/>
  <c r="D39" i="48935"/>
  <c r="G39" i="48935" s="1"/>
  <c r="I39" i="48935" s="1"/>
  <c r="J39" i="48935" s="1"/>
  <c r="D38" i="48935"/>
  <c r="D37" i="48935"/>
  <c r="D36" i="48935"/>
  <c r="F35" i="48935"/>
  <c r="K35" i="48935" s="1"/>
  <c r="D35" i="48935"/>
  <c r="G35" i="48935" s="1"/>
  <c r="I35" i="48935" s="1"/>
  <c r="J35" i="48935" s="1"/>
  <c r="D34" i="48935"/>
  <c r="D33" i="48935"/>
  <c r="E42" i="48935" s="1"/>
  <c r="D32" i="48935"/>
  <c r="K31" i="48935"/>
  <c r="G31" i="48935"/>
  <c r="I31" i="48935" s="1"/>
  <c r="J31" i="48935" s="1"/>
  <c r="F31" i="48935"/>
  <c r="D31" i="48935"/>
  <c r="D30" i="48935"/>
  <c r="D29" i="48935"/>
  <c r="D28" i="48935"/>
  <c r="K27" i="48935"/>
  <c r="G27" i="48935"/>
  <c r="I27" i="48935" s="1"/>
  <c r="J27" i="48935" s="1"/>
  <c r="F27" i="48935"/>
  <c r="D27" i="48935"/>
  <c r="D26" i="48935"/>
  <c r="D25" i="48935"/>
  <c r="D24" i="48935"/>
  <c r="F23" i="48935"/>
  <c r="K23" i="48935" s="1"/>
  <c r="D23" i="48935"/>
  <c r="G23" i="48935" s="1"/>
  <c r="I23" i="48935" s="1"/>
  <c r="J23" i="48935" s="1"/>
  <c r="D22" i="48935"/>
  <c r="D21" i="48935"/>
  <c r="D20" i="48935"/>
  <c r="G19" i="48935" s="1"/>
  <c r="I19" i="48935" s="1"/>
  <c r="J19" i="48935" s="1"/>
  <c r="F19" i="48935"/>
  <c r="K19" i="48935" s="1"/>
  <c r="D19" i="48935"/>
  <c r="D18" i="48935"/>
  <c r="D17" i="48935"/>
  <c r="D16" i="48935"/>
  <c r="E22" i="48935" s="1"/>
  <c r="K15" i="48935"/>
  <c r="F15" i="48935"/>
  <c r="D15" i="48935"/>
  <c r="G15" i="48935" s="1"/>
  <c r="I15" i="48935" s="1"/>
  <c r="J15" i="48935" s="1"/>
  <c r="D14" i="48935"/>
  <c r="G11" i="48935" s="1"/>
  <c r="I11" i="48935" s="1"/>
  <c r="J11" i="48935" s="1"/>
  <c r="D13" i="48935"/>
  <c r="D12" i="48935"/>
  <c r="F11" i="48935"/>
  <c r="K11" i="48935" s="1"/>
  <c r="D11" i="48935"/>
  <c r="F10" i="48935"/>
  <c r="K10" i="48935" s="1"/>
  <c r="D10" i="48935"/>
  <c r="G10" i="48935" s="1"/>
  <c r="I10" i="48935" s="1"/>
  <c r="J10" i="48935" s="1"/>
  <c r="G9" i="48935"/>
  <c r="I9" i="48935" s="1"/>
  <c r="J9" i="48935" s="1"/>
  <c r="F9" i="48935"/>
  <c r="K9" i="48935" s="1"/>
  <c r="D9" i="48935"/>
  <c r="F8" i="48935"/>
  <c r="K8" i="48935" s="1"/>
  <c r="D8" i="48935"/>
  <c r="G8" i="48935" s="1"/>
  <c r="I8" i="48935" s="1"/>
  <c r="J8" i="48935" s="1"/>
  <c r="G7" i="48935"/>
  <c r="I7" i="48935" s="1"/>
  <c r="J7" i="48935" s="1"/>
  <c r="F7" i="48935"/>
  <c r="K7" i="48935" s="1"/>
  <c r="D7" i="48935"/>
  <c r="F6" i="48935"/>
  <c r="K6" i="48935" s="1"/>
  <c r="D6" i="48935"/>
  <c r="G6" i="48935" s="1"/>
  <c r="I6" i="48935" s="1"/>
  <c r="J6" i="48935" s="1"/>
  <c r="G5" i="48935"/>
  <c r="I5" i="48935" s="1"/>
  <c r="J5" i="48935" s="1"/>
  <c r="F5" i="48935"/>
  <c r="K5" i="48935" s="1"/>
  <c r="D5" i="48935"/>
  <c r="F4" i="48935"/>
  <c r="K4" i="48935" s="1"/>
  <c r="D4" i="48935"/>
  <c r="G4" i="48935" s="1"/>
  <c r="I4" i="48935" s="1"/>
  <c r="J4" i="48935" s="1"/>
  <c r="G3" i="48935"/>
  <c r="I3" i="48935" s="1"/>
  <c r="J3" i="48935" s="1"/>
  <c r="F3" i="48935"/>
  <c r="K3" i="48935" s="1"/>
  <c r="D3" i="48935"/>
  <c r="N24" i="48931"/>
  <c r="N20" i="48931"/>
  <c r="K10002" i="48938" l="1"/>
  <c r="J50" i="48935"/>
  <c r="E32" i="48935"/>
  <c r="E12" i="48935"/>
  <c r="N35" i="48931"/>
  <c r="N30" i="48931"/>
  <c r="N26" i="48931"/>
  <c r="N34" i="48931"/>
  <c r="N33" i="48931"/>
  <c r="N25" i="48931"/>
  <c r="N27" i="48931"/>
  <c r="N32" i="48931"/>
  <c r="N31" i="48931"/>
  <c r="N29" i="48931"/>
  <c r="N22" i="48931"/>
  <c r="N28" i="48931"/>
  <c r="N23" i="48931"/>
  <c r="D10" i="48937"/>
  <c r="B5" i="48937"/>
  <c r="P5" i="48937"/>
  <c r="N5" i="48937"/>
  <c r="O5" i="48937"/>
  <c r="H5" i="48937"/>
  <c r="I5" i="48937"/>
  <c r="I4" i="48937"/>
  <c r="G4" i="48937"/>
  <c r="G5" i="48937" s="1"/>
  <c r="E4" i="48937"/>
  <c r="F5" i="48937" s="1"/>
  <c r="E5" i="48937"/>
  <c r="C4" i="48937"/>
  <c r="C5" i="48937" s="1"/>
  <c r="K4" i="48937"/>
  <c r="L4" i="48937"/>
  <c r="L5" i="48937" s="1"/>
  <c r="M4" i="48937"/>
  <c r="B3" i="48937"/>
  <c r="B6" i="48937"/>
  <c r="B10" i="48937" s="1"/>
  <c r="C6" i="48937"/>
  <c r="C10" i="48937" s="1"/>
  <c r="D6" i="48937"/>
  <c r="E6" i="48937"/>
  <c r="E10" i="48937" s="1"/>
  <c r="F6" i="48937"/>
  <c r="G6" i="48937"/>
  <c r="H6" i="48937"/>
  <c r="I6" i="48937"/>
  <c r="Q7" i="48937"/>
  <c r="P6" i="48937"/>
  <c r="P10" i="48937" s="1"/>
  <c r="O10" i="48937" s="1"/>
  <c r="N10" i="48937" s="1"/>
  <c r="Q2" i="48937"/>
  <c r="J3" i="48937"/>
  <c r="I3" i="48937"/>
  <c r="H3" i="48937" s="1"/>
  <c r="G3" i="48937" s="1"/>
  <c r="F3" i="48937" s="1"/>
  <c r="E3" i="48937" s="1"/>
  <c r="D3" i="48937" s="1"/>
  <c r="O6" i="48937"/>
  <c r="N6" i="48937"/>
  <c r="M6" i="48937"/>
  <c r="L6" i="48937"/>
  <c r="K6" i="48937"/>
  <c r="J6" i="48937"/>
  <c r="M5" i="48937"/>
  <c r="K5" i="48937"/>
  <c r="J4" i="48937"/>
  <c r="N19" i="48931"/>
  <c r="J5" i="48937"/>
  <c r="C11" i="48932"/>
  <c r="J7" i="48931"/>
  <c r="I7" i="48931"/>
  <c r="C12" i="48932"/>
  <c r="L46" i="48931" s="1"/>
  <c r="L6" i="48931" s="1"/>
  <c r="Q6" i="48931" s="1"/>
  <c r="B56" i="48932"/>
  <c r="B58" i="48932" s="1"/>
  <c r="B59" i="48932" s="1"/>
  <c r="H35" i="48931"/>
  <c r="H45" i="48931"/>
  <c r="H62" i="48931"/>
  <c r="H69" i="48931"/>
  <c r="H78" i="48931"/>
  <c r="H54" i="48931"/>
  <c r="H29" i="48931"/>
  <c r="H20" i="48931"/>
  <c r="B7" i="48932"/>
  <c r="B8" i="48932" s="1"/>
  <c r="B5" i="48932"/>
  <c r="B16" i="48932"/>
  <c r="B18" i="48932" s="1"/>
  <c r="B20" i="48932" s="1"/>
  <c r="J77" i="48931"/>
  <c r="J76" i="48931"/>
  <c r="J75" i="48931"/>
  <c r="J74" i="48931"/>
  <c r="J73" i="48931"/>
  <c r="J72" i="48931"/>
  <c r="J71" i="48931"/>
  <c r="J68" i="48931"/>
  <c r="J67" i="48931"/>
  <c r="J66" i="48931"/>
  <c r="J65" i="48931"/>
  <c r="J64" i="48931"/>
  <c r="J61" i="48931"/>
  <c r="J60" i="48931"/>
  <c r="J59" i="48931"/>
  <c r="J58" i="48931"/>
  <c r="J57" i="48931"/>
  <c r="J56" i="48931"/>
  <c r="J53" i="48931"/>
  <c r="J52" i="48931"/>
  <c r="J51" i="48931"/>
  <c r="J50" i="48931"/>
  <c r="J49" i="48931"/>
  <c r="J48" i="48931"/>
  <c r="J47" i="48931"/>
  <c r="J44" i="48931"/>
  <c r="J43" i="48931"/>
  <c r="J42" i="48931"/>
  <c r="J41" i="48931"/>
  <c r="J40" i="48931"/>
  <c r="J39" i="48931"/>
  <c r="J38" i="48931"/>
  <c r="J37" i="48931"/>
  <c r="J34" i="48931"/>
  <c r="J33" i="48931"/>
  <c r="J32" i="48931"/>
  <c r="J35" i="48931" s="1"/>
  <c r="J31" i="48931"/>
  <c r="J28" i="48931"/>
  <c r="J27" i="48931"/>
  <c r="J26" i="48931"/>
  <c r="J25" i="48931"/>
  <c r="J24" i="48931"/>
  <c r="J23" i="48931"/>
  <c r="J22" i="48931"/>
  <c r="J5" i="48931"/>
  <c r="J6" i="48931"/>
  <c r="J8" i="48931"/>
  <c r="J9" i="48931"/>
  <c r="J10" i="48931"/>
  <c r="J11" i="48931"/>
  <c r="J12" i="48931"/>
  <c r="J13" i="48931"/>
  <c r="J14" i="48931"/>
  <c r="J15" i="48931"/>
  <c r="J16" i="48931"/>
  <c r="J17" i="48931"/>
  <c r="J18" i="48931"/>
  <c r="J19" i="48931"/>
  <c r="J4" i="48931"/>
  <c r="I77" i="48931"/>
  <c r="I76" i="48931"/>
  <c r="I75" i="48931"/>
  <c r="I74" i="48931"/>
  <c r="I73" i="48931"/>
  <c r="I72" i="48931"/>
  <c r="I71" i="48931"/>
  <c r="I68" i="48931"/>
  <c r="I67" i="48931"/>
  <c r="I66" i="48931"/>
  <c r="I65" i="48931"/>
  <c r="I64" i="48931"/>
  <c r="I61" i="48931"/>
  <c r="I60" i="48931"/>
  <c r="I59" i="48931"/>
  <c r="I58" i="48931"/>
  <c r="I57" i="48931"/>
  <c r="I56" i="48931"/>
  <c r="I53" i="48931"/>
  <c r="I52" i="48931"/>
  <c r="I51" i="48931"/>
  <c r="I50" i="48931"/>
  <c r="I49" i="48931"/>
  <c r="I48" i="48931"/>
  <c r="I47" i="48931"/>
  <c r="I44" i="48931"/>
  <c r="I43" i="48931"/>
  <c r="I42" i="48931"/>
  <c r="I41" i="48931"/>
  <c r="I40" i="48931"/>
  <c r="I39" i="48931"/>
  <c r="I38" i="48931"/>
  <c r="I37" i="48931"/>
  <c r="I34" i="48931"/>
  <c r="I33" i="48931"/>
  <c r="I32" i="48931"/>
  <c r="I31" i="48931"/>
  <c r="I28" i="48931"/>
  <c r="I27" i="48931"/>
  <c r="I26" i="48931"/>
  <c r="I25" i="48931"/>
  <c r="I24" i="48931"/>
  <c r="I23" i="48931"/>
  <c r="I22" i="48931"/>
  <c r="I5" i="48931"/>
  <c r="I6" i="48931"/>
  <c r="I8" i="48931"/>
  <c r="I9" i="48931"/>
  <c r="I10" i="48931"/>
  <c r="I11" i="48931"/>
  <c r="I12" i="48931"/>
  <c r="I13" i="48931"/>
  <c r="I14" i="48931"/>
  <c r="I15" i="48931"/>
  <c r="I16" i="48931"/>
  <c r="I17" i="48931"/>
  <c r="I18" i="48931"/>
  <c r="I19" i="48931"/>
  <c r="I4" i="48931"/>
  <c r="J54" i="48931"/>
  <c r="J78" i="48931"/>
  <c r="M77" i="48931"/>
  <c r="O65" i="48931" s="1"/>
  <c r="A2" i="48937" l="1"/>
  <c r="G7" i="48937" s="1"/>
  <c r="G8" i="48937" s="1"/>
  <c r="G9" i="48937" s="1"/>
  <c r="B24" i="48932"/>
  <c r="B41" i="48932" s="1"/>
  <c r="B28" i="48932"/>
  <c r="L5" i="48931"/>
  <c r="L17" i="48931"/>
  <c r="M17" i="48931" s="1"/>
  <c r="P17" i="48931" s="1"/>
  <c r="L13" i="48931"/>
  <c r="L16" i="48931"/>
  <c r="L11" i="48931"/>
  <c r="M11" i="48931" s="1"/>
  <c r="P11" i="48931" s="1"/>
  <c r="L14" i="48931"/>
  <c r="M14" i="48931" s="1"/>
  <c r="P14" i="48931" s="1"/>
  <c r="L12" i="48931"/>
  <c r="Q12" i="48931" s="1"/>
  <c r="L10" i="48931"/>
  <c r="M10" i="48931" s="1"/>
  <c r="P10" i="48931" s="1"/>
  <c r="L9" i="48931"/>
  <c r="M9" i="48931" s="1"/>
  <c r="P9" i="48931" s="1"/>
  <c r="L18" i="48931"/>
  <c r="M18" i="48931" s="1"/>
  <c r="L26" i="48931"/>
  <c r="L25" i="48931"/>
  <c r="L29" i="48931"/>
  <c r="L30" i="48931"/>
  <c r="L32" i="48931"/>
  <c r="L34" i="48931"/>
  <c r="L21" i="48931"/>
  <c r="M21" i="48931" s="1"/>
  <c r="L35" i="48931"/>
  <c r="L33" i="48931"/>
  <c r="L31" i="48931"/>
  <c r="L28" i="48931"/>
  <c r="M28" i="48931" s="1"/>
  <c r="L3" i="48931"/>
  <c r="L27" i="48931"/>
  <c r="M27" i="48931" s="1"/>
  <c r="L23" i="48931"/>
  <c r="L22" i="48931"/>
  <c r="L24" i="48931"/>
  <c r="L8" i="48931"/>
  <c r="M8" i="48931" s="1"/>
  <c r="P8" i="48931" s="1"/>
  <c r="L7" i="48931"/>
  <c r="M7" i="48931" s="1"/>
  <c r="P7" i="48931" s="1"/>
  <c r="L4" i="48931"/>
  <c r="M4" i="48931" s="1"/>
  <c r="P4" i="48931" s="1"/>
  <c r="L15" i="48931"/>
  <c r="M15" i="48931" s="1"/>
  <c r="P15" i="48931" s="1"/>
  <c r="J7" i="48937"/>
  <c r="J8" i="48937" s="1"/>
  <c r="J9" i="48937" s="1"/>
  <c r="A1923" i="48938" s="1"/>
  <c r="I7" i="48937"/>
  <c r="I8" i="48937" s="1"/>
  <c r="I9" i="48937" s="1"/>
  <c r="A2893" i="48938" s="1"/>
  <c r="F7" i="48937"/>
  <c r="F8" i="48937" s="1"/>
  <c r="F9" i="48937" s="1"/>
  <c r="G10003" i="48938"/>
  <c r="G10005" i="48938" s="1"/>
  <c r="H1" i="48938" s="1"/>
  <c r="K10003" i="48938"/>
  <c r="K10005" i="48938" s="1"/>
  <c r="L1" i="48938" s="1"/>
  <c r="J51" i="48935"/>
  <c r="J60" i="48935"/>
  <c r="J57" i="48935"/>
  <c r="M16" i="48931"/>
  <c r="P16" i="48931" s="1"/>
  <c r="Q5" i="48931"/>
  <c r="M6" i="48931"/>
  <c r="P6" i="48931" s="1"/>
  <c r="Q7" i="48931"/>
  <c r="J69" i="48931"/>
  <c r="N36" i="48931"/>
  <c r="P22" i="48931"/>
  <c r="O67" i="48931"/>
  <c r="O66" i="48931"/>
  <c r="J45" i="48931"/>
  <c r="O62" i="48931"/>
  <c r="O61" i="48931"/>
  <c r="J20" i="48931"/>
  <c r="J29" i="48931"/>
  <c r="J62" i="48931"/>
  <c r="O71" i="48931"/>
  <c r="O69" i="48931"/>
  <c r="O75" i="48931"/>
  <c r="O76" i="48931"/>
  <c r="M5" i="48931"/>
  <c r="P5" i="48931" s="1"/>
  <c r="A1695" i="48938"/>
  <c r="A1335" i="48938"/>
  <c r="A1992" i="48938"/>
  <c r="A1980" i="48938"/>
  <c r="A1438" i="48938"/>
  <c r="A1423" i="48938"/>
  <c r="A1341" i="48938"/>
  <c r="A1326" i="48938"/>
  <c r="A1937" i="48938"/>
  <c r="A1786" i="48938"/>
  <c r="A1003" i="48938"/>
  <c r="A1914" i="48938"/>
  <c r="A1721" i="48938"/>
  <c r="A1496" i="48938"/>
  <c r="A1223" i="48938"/>
  <c r="A1208" i="48938"/>
  <c r="A1495" i="48938"/>
  <c r="A1414" i="48938"/>
  <c r="A1078" i="48938"/>
  <c r="A1030" i="48938"/>
  <c r="A1333" i="48938"/>
  <c r="A1317" i="48938"/>
  <c r="A1093" i="48938"/>
  <c r="A1892" i="48938"/>
  <c r="A1379" i="48938"/>
  <c r="A1301" i="48938"/>
  <c r="A1076" i="48938"/>
  <c r="A1926" i="48938"/>
  <c r="A1459" i="48938"/>
  <c r="A1363" i="48938"/>
  <c r="A1171" i="48938"/>
  <c r="A1108" i="48938"/>
  <c r="A1650" i="48938"/>
  <c r="A1506" i="48938"/>
  <c r="A1314" i="48938"/>
  <c r="A1297" i="48938"/>
  <c r="A1793" i="48938"/>
  <c r="A1775" i="48938"/>
  <c r="A1505" i="48938"/>
  <c r="A1472" i="48938"/>
  <c r="A1007" i="48938"/>
  <c r="G10" i="48937"/>
  <c r="L10" i="48937"/>
  <c r="F10" i="48937"/>
  <c r="K10" i="48937"/>
  <c r="M10" i="48937"/>
  <c r="J2" i="48931"/>
  <c r="A2666" i="48938"/>
  <c r="A2606" i="48938"/>
  <c r="A2582" i="48938"/>
  <c r="A2953" i="48938"/>
  <c r="A2446" i="48938"/>
  <c r="A2422" i="48938"/>
  <c r="A2889" i="48938"/>
  <c r="A2805" i="48938"/>
  <c r="A2169" i="48938"/>
  <c r="A2910" i="48938"/>
  <c r="A2850" i="48938"/>
  <c r="A2826" i="48938"/>
  <c r="A2622" i="48938"/>
  <c r="A2562" i="48938"/>
  <c r="A2538" i="48938"/>
  <c r="A2478" i="48938"/>
  <c r="A2334" i="48938"/>
  <c r="A2274" i="48938"/>
  <c r="A2250" i="48938"/>
  <c r="A2869" i="48938"/>
  <c r="A2779" i="48938"/>
  <c r="A2743" i="48938"/>
  <c r="A2653" i="48938"/>
  <c r="A2437" i="48938"/>
  <c r="A2356" i="48938"/>
  <c r="A2326" i="48938"/>
  <c r="A2086" i="48938"/>
  <c r="A2062" i="48938"/>
  <c r="A2026" i="48938"/>
  <c r="A2002" i="48938"/>
  <c r="C2002" i="48938" s="1"/>
  <c r="A2849" i="48938"/>
  <c r="A2796" i="48938"/>
  <c r="A2760" i="48938"/>
  <c r="A2580" i="48938"/>
  <c r="A2544" i="48938"/>
  <c r="A2508" i="48938"/>
  <c r="A2453" i="48938"/>
  <c r="A2340" i="48938"/>
  <c r="A2309" i="48938"/>
  <c r="A2267" i="48938"/>
  <c r="A2137" i="48938"/>
  <c r="A2097" i="48938"/>
  <c r="A2073" i="48938"/>
  <c r="A2037" i="48938"/>
  <c r="A2867" i="48938"/>
  <c r="A2831" i="48938"/>
  <c r="A2776" i="48938"/>
  <c r="A2615" i="48938"/>
  <c r="A2957" i="48938"/>
  <c r="A2909" i="48938"/>
  <c r="A2864" i="48938"/>
  <c r="A2720" i="48938"/>
  <c r="A2979" i="48938"/>
  <c r="A2931" i="48938"/>
  <c r="A2737" i="48938"/>
  <c r="A2701" i="48938"/>
  <c r="A2647" i="48938"/>
  <c r="A2611" i="48938"/>
  <c r="A2880" i="48938"/>
  <c r="A2825" i="48938"/>
  <c r="A2789" i="48938"/>
  <c r="A2903" i="48938"/>
  <c r="A2860" i="48938"/>
  <c r="A2807" i="48938"/>
  <c r="A2771" i="48938"/>
  <c r="A2644" i="48938"/>
  <c r="A2591" i="48938"/>
  <c r="A2555" i="48938"/>
  <c r="A2380" i="48938"/>
  <c r="A2348" i="48938"/>
  <c r="A2318" i="48938"/>
  <c r="A2275" i="48938"/>
  <c r="A2174" i="48938"/>
  <c r="A2146" i="48938"/>
  <c r="A2104" i="48938"/>
  <c r="A2996" i="48938"/>
  <c r="A2972" i="48938"/>
  <c r="A2924" i="48938"/>
  <c r="A2876" i="48938"/>
  <c r="A2751" i="48938"/>
  <c r="A2732" i="48938"/>
  <c r="A2696" i="48938"/>
  <c r="A2535" i="48938"/>
  <c r="A2516" i="48938"/>
  <c r="A2480" i="48938"/>
  <c r="A2444" i="48938"/>
  <c r="A2331" i="48938"/>
  <c r="A2317" i="48938"/>
  <c r="A2288" i="48938"/>
  <c r="A2159" i="48938"/>
  <c r="A2144" i="48938"/>
  <c r="A2115" i="48938"/>
  <c r="A2091" i="48938"/>
  <c r="A2007" i="48938"/>
  <c r="A2995" i="48938"/>
  <c r="A2947" i="48938"/>
  <c r="A2767" i="48938"/>
  <c r="A2749" i="48938"/>
  <c r="A2713" i="48938"/>
  <c r="A2677" i="48938"/>
  <c r="A2551" i="48938"/>
  <c r="A2533" i="48938"/>
  <c r="A2497" i="48938"/>
  <c r="A2345" i="48938"/>
  <c r="A2330" i="48938"/>
  <c r="A2302" i="48938"/>
  <c r="A2272" i="48938"/>
  <c r="A2172" i="48938"/>
  <c r="A2158" i="48938"/>
  <c r="A2128" i="48938"/>
  <c r="A2018" i="48938"/>
  <c r="A2006" i="48938"/>
  <c r="A2969" i="48938"/>
  <c r="A2921" i="48938"/>
  <c r="A2784" i="48938"/>
  <c r="A2765" i="48938"/>
  <c r="A2729" i="48938"/>
  <c r="A2568" i="48938"/>
  <c r="A2549" i="48938"/>
  <c r="A2513" i="48938"/>
  <c r="A2477" i="48938"/>
  <c r="A2360" i="48938"/>
  <c r="A2344" i="48938"/>
  <c r="A2315" i="48938"/>
  <c r="A2185" i="48938"/>
  <c r="A2171" i="48938"/>
  <c r="A2141" i="48938"/>
  <c r="A2113" i="48938"/>
  <c r="A2053" i="48938"/>
  <c r="A2029" i="48938"/>
  <c r="A2017" i="48938"/>
  <c r="A2967" i="48938"/>
  <c r="A2919" i="48938"/>
  <c r="A2855" i="48938"/>
  <c r="A2819" i="48938"/>
  <c r="A2783" i="48938"/>
  <c r="A2764" i="48938"/>
  <c r="A2728" i="48938"/>
  <c r="A2692" i="48938"/>
  <c r="A2639" i="48938"/>
  <c r="A2603" i="48938"/>
  <c r="A2567" i="48938"/>
  <c r="A2548" i="48938"/>
  <c r="A2512" i="48938"/>
  <c r="A2476" i="48938"/>
  <c r="A2424" i="48938"/>
  <c r="A2391" i="48938"/>
  <c r="A2359" i="48938"/>
  <c r="A2343" i="48938"/>
  <c r="A2314" i="48938"/>
  <c r="A2284" i="48938"/>
  <c r="A2242" i="48938"/>
  <c r="A2212" i="48938"/>
  <c r="A2184" i="48938"/>
  <c r="A2170" i="48938"/>
  <c r="A2140" i="48938"/>
  <c r="A2112" i="48938"/>
  <c r="A2088" i="48938"/>
  <c r="A2076" i="48938"/>
  <c r="A2064" i="48938"/>
  <c r="A2052" i="48938"/>
  <c r="A2040" i="48938"/>
  <c r="A2028" i="48938"/>
  <c r="A2016" i="48938"/>
  <c r="A2004" i="48938"/>
  <c r="A2916" i="48938"/>
  <c r="A2691" i="48938"/>
  <c r="A2619" i="48938"/>
  <c r="A2560" i="48938"/>
  <c r="A2521" i="48938"/>
  <c r="A2475" i="48938"/>
  <c r="A2432" i="48938"/>
  <c r="A2399" i="48938"/>
  <c r="A2354" i="48938"/>
  <c r="A2320" i="48938"/>
  <c r="A2283" i="48938"/>
  <c r="A2249" i="48938"/>
  <c r="A2219" i="48938"/>
  <c r="A2179" i="48938"/>
  <c r="A2148" i="48938"/>
  <c r="A2111" i="48938"/>
  <c r="A2083" i="48938"/>
  <c r="A2057" i="48938"/>
  <c r="A2024" i="48938"/>
  <c r="A2892" i="48938"/>
  <c r="A2684" i="48938"/>
  <c r="A2612" i="48938"/>
  <c r="A2559" i="48938"/>
  <c r="A2520" i="48938"/>
  <c r="A2471" i="48938"/>
  <c r="A2431" i="48938"/>
  <c r="A2390" i="48938"/>
  <c r="A2353" i="48938"/>
  <c r="A2319" i="48938"/>
  <c r="A2280" i="48938"/>
  <c r="A2248" i="48938"/>
  <c r="A2211" i="48938"/>
  <c r="A2177" i="48938"/>
  <c r="A2147" i="48938"/>
  <c r="A2108" i="48938"/>
  <c r="A2082" i="48938"/>
  <c r="A2051" i="48938"/>
  <c r="A2023" i="48938"/>
  <c r="A2871" i="48938"/>
  <c r="A2681" i="48938"/>
  <c r="A2609" i="48938"/>
  <c r="A2557" i="48938"/>
  <c r="A2511" i="48938"/>
  <c r="A2468" i="48938"/>
  <c r="A2429" i="48938"/>
  <c r="A2387" i="48938"/>
  <c r="A2352" i="48938"/>
  <c r="A2312" i="48938"/>
  <c r="A2279" i="48938"/>
  <c r="A2247" i="48938"/>
  <c r="A2208" i="48938"/>
  <c r="A2176" i="48938"/>
  <c r="A2139" i="48938"/>
  <c r="A2107" i="48938"/>
  <c r="A2081" i="48938"/>
  <c r="A2048" i="48938"/>
  <c r="A2022" i="48938"/>
  <c r="A2852" i="48938"/>
  <c r="A2672" i="48938"/>
  <c r="A2600" i="48938"/>
  <c r="A2556" i="48938"/>
  <c r="A2507" i="48938"/>
  <c r="A2467" i="48938"/>
  <c r="A2423" i="48938"/>
  <c r="A2384" i="48938"/>
  <c r="A2351" i="48938"/>
  <c r="A2308" i="48938"/>
  <c r="A2278" i="48938"/>
  <c r="A2240" i="48938"/>
  <c r="A2207" i="48938"/>
  <c r="A2175" i="48938"/>
  <c r="A2136" i="48938"/>
  <c r="A2106" i="48938"/>
  <c r="A2075" i="48938"/>
  <c r="A2047" i="48938"/>
  <c r="A2021" i="48938"/>
  <c r="A2835" i="48938"/>
  <c r="A2667" i="48938"/>
  <c r="A2595" i="48938"/>
  <c r="A2547" i="48938"/>
  <c r="A2504" i="48938"/>
  <c r="A2465" i="48938"/>
  <c r="A2417" i="48938"/>
  <c r="A2383" i="48938"/>
  <c r="A2342" i="48938"/>
  <c r="A2307" i="48938"/>
  <c r="A2276" i="48938"/>
  <c r="A2236" i="48938"/>
  <c r="A2206" i="48938"/>
  <c r="A2168" i="48938"/>
  <c r="A2135" i="48938"/>
  <c r="A2105" i="48938"/>
  <c r="A2072" i="48938"/>
  <c r="A2046" i="48938"/>
  <c r="A2015" i="48938"/>
  <c r="A2816" i="48938"/>
  <c r="A2664" i="48938"/>
  <c r="A2592" i="48938"/>
  <c r="A2543" i="48938"/>
  <c r="A2503" i="48938"/>
  <c r="A2456" i="48938"/>
  <c r="A2416" i="48938"/>
  <c r="A2381" i="48938"/>
  <c r="A2339" i="48938"/>
  <c r="A2306" i="48938"/>
  <c r="A2269" i="48938"/>
  <c r="A2235" i="48938"/>
  <c r="A2204" i="48938"/>
  <c r="A2164" i="48938"/>
  <c r="A2134" i="48938"/>
  <c r="A2099" i="48938"/>
  <c r="A2071" i="48938"/>
  <c r="A2045" i="48938"/>
  <c r="A2013" i="48938"/>
  <c r="A2799" i="48938"/>
  <c r="A2655" i="48938"/>
  <c r="A2583" i="48938"/>
  <c r="A2540" i="48938"/>
  <c r="A2501" i="48938"/>
  <c r="A2452" i="48938"/>
  <c r="A2415" i="48938"/>
  <c r="A2375" i="48938"/>
  <c r="A2336" i="48938"/>
  <c r="A2305" i="48938"/>
  <c r="A2266" i="48938"/>
  <c r="A2234" i="48938"/>
  <c r="A2197" i="48938"/>
  <c r="A2163" i="48938"/>
  <c r="A2132" i="48938"/>
  <c r="A2096" i="48938"/>
  <c r="A2070" i="48938"/>
  <c r="A2039" i="48938"/>
  <c r="A2012" i="48938"/>
  <c r="A2780" i="48938"/>
  <c r="A2648" i="48938"/>
  <c r="A2579" i="48938"/>
  <c r="A2539" i="48938"/>
  <c r="A2492" i="48938"/>
  <c r="A2451" i="48938"/>
  <c r="A2414" i="48938"/>
  <c r="A2369" i="48938"/>
  <c r="A2335" i="48938"/>
  <c r="A2297" i="48938"/>
  <c r="A2264" i="48938"/>
  <c r="A2233" i="48938"/>
  <c r="A2194" i="48938"/>
  <c r="A2162" i="48938"/>
  <c r="A2125" i="48938"/>
  <c r="A2095" i="48938"/>
  <c r="A2069" i="48938"/>
  <c r="A2036" i="48938"/>
  <c r="A2011" i="48938"/>
  <c r="A2763" i="48938"/>
  <c r="A2645" i="48938"/>
  <c r="A2576" i="48938"/>
  <c r="A2537" i="48938"/>
  <c r="A2488" i="48938"/>
  <c r="A2449" i="48938"/>
  <c r="A2405" i="48938"/>
  <c r="A2368" i="48938"/>
  <c r="A2333" i="48938"/>
  <c r="A2294" i="48938"/>
  <c r="A2263" i="48938"/>
  <c r="A2225" i="48938"/>
  <c r="A2192" i="48938"/>
  <c r="A2161" i="48938"/>
  <c r="A2122" i="48938"/>
  <c r="A2094" i="48938"/>
  <c r="A2063" i="48938"/>
  <c r="A2035" i="48938"/>
  <c r="A2010" i="48938"/>
  <c r="A2988" i="48938"/>
  <c r="A2744" i="48938"/>
  <c r="A2636" i="48938"/>
  <c r="A2575" i="48938"/>
  <c r="A2528" i="48938"/>
  <c r="A2487" i="48938"/>
  <c r="A2448" i="48938"/>
  <c r="A2402" i="48938"/>
  <c r="A2367" i="48938"/>
  <c r="A2327" i="48938"/>
  <c r="A2293" i="48938"/>
  <c r="A2261" i="48938"/>
  <c r="A2222" i="48938"/>
  <c r="A2191" i="48938"/>
  <c r="A2153" i="48938"/>
  <c r="A2120" i="48938"/>
  <c r="A2093" i="48938"/>
  <c r="A2060" i="48938"/>
  <c r="A2034" i="48938"/>
  <c r="A2009" i="48938"/>
  <c r="A2964" i="48938"/>
  <c r="A2727" i="48938"/>
  <c r="A2631" i="48938"/>
  <c r="A2573" i="48938"/>
  <c r="A2524" i="48938"/>
  <c r="A2485" i="48938"/>
  <c r="A2439" i="48938"/>
  <c r="A2401" i="48938"/>
  <c r="A2366" i="48938"/>
  <c r="A2323" i="48938"/>
  <c r="A2292" i="48938"/>
  <c r="A2255" i="48938"/>
  <c r="A2221" i="48938"/>
  <c r="A2189" i="48938"/>
  <c r="A2150" i="48938"/>
  <c r="A2119" i="48938"/>
  <c r="A2087" i="48938"/>
  <c r="A2059" i="48938"/>
  <c r="A2033" i="48938"/>
  <c r="A2005" i="48938"/>
  <c r="A2940" i="48938"/>
  <c r="A2708" i="48938"/>
  <c r="A2628" i="48938"/>
  <c r="A2564" i="48938"/>
  <c r="A2523" i="48938"/>
  <c r="A2484" i="48938"/>
  <c r="A2435" i="48938"/>
  <c r="A2400" i="48938"/>
  <c r="A2357" i="48938"/>
  <c r="A2321" i="48938"/>
  <c r="A2291" i="48938"/>
  <c r="A2251" i="48938"/>
  <c r="A2220" i="48938"/>
  <c r="A2183" i="48938"/>
  <c r="A2149" i="48938"/>
  <c r="A2117" i="48938"/>
  <c r="A2084" i="48938"/>
  <c r="A2058" i="48938"/>
  <c r="A2027" i="48938"/>
  <c r="A2003" i="48938"/>
  <c r="A5990" i="48938"/>
  <c r="A5978" i="48938"/>
  <c r="A5966" i="48938"/>
  <c r="A5954" i="48938"/>
  <c r="A5942" i="48938"/>
  <c r="A5930" i="48938"/>
  <c r="A5918" i="48938"/>
  <c r="A5906" i="48938"/>
  <c r="A5894" i="48938"/>
  <c r="A5882" i="48938"/>
  <c r="A5870" i="48938"/>
  <c r="A5858" i="48938"/>
  <c r="A5846" i="48938"/>
  <c r="A5834" i="48938"/>
  <c r="A5822" i="48938"/>
  <c r="A5810" i="48938"/>
  <c r="A5798" i="48938"/>
  <c r="A5786" i="48938"/>
  <c r="A5774" i="48938"/>
  <c r="A5762" i="48938"/>
  <c r="A5750" i="48938"/>
  <c r="A5738" i="48938"/>
  <c r="A5726" i="48938"/>
  <c r="A5714" i="48938"/>
  <c r="A5702" i="48938"/>
  <c r="A5690" i="48938"/>
  <c r="A5678" i="48938"/>
  <c r="A5666" i="48938"/>
  <c r="A5654" i="48938"/>
  <c r="A5642" i="48938"/>
  <c r="A5630" i="48938"/>
  <c r="A5618" i="48938"/>
  <c r="A5606" i="48938"/>
  <c r="A5594" i="48938"/>
  <c r="A5582" i="48938"/>
  <c r="A5570" i="48938"/>
  <c r="A5558" i="48938"/>
  <c r="A5546" i="48938"/>
  <c r="A5534" i="48938"/>
  <c r="A5522" i="48938"/>
  <c r="A5510" i="48938"/>
  <c r="A5498" i="48938"/>
  <c r="A5486" i="48938"/>
  <c r="A5474" i="48938"/>
  <c r="A5462" i="48938"/>
  <c r="A5450" i="48938"/>
  <c r="A5438" i="48938"/>
  <c r="A5426" i="48938"/>
  <c r="A5414" i="48938"/>
  <c r="A5402" i="48938"/>
  <c r="A5390" i="48938"/>
  <c r="A5378" i="48938"/>
  <c r="A5366" i="48938"/>
  <c r="A5354" i="48938"/>
  <c r="A5342" i="48938"/>
  <c r="A5330" i="48938"/>
  <c r="A5318" i="48938"/>
  <c r="A5306" i="48938"/>
  <c r="A5294" i="48938"/>
  <c r="A5282" i="48938"/>
  <c r="A5270" i="48938"/>
  <c r="A5258" i="48938"/>
  <c r="A5246" i="48938"/>
  <c r="A5234" i="48938"/>
  <c r="A5222" i="48938"/>
  <c r="A5210" i="48938"/>
  <c r="A5198" i="48938"/>
  <c r="A5186" i="48938"/>
  <c r="A5174" i="48938"/>
  <c r="A5162" i="48938"/>
  <c r="A5150" i="48938"/>
  <c r="A5138" i="48938"/>
  <c r="A5126" i="48938"/>
  <c r="A5114" i="48938"/>
  <c r="A5102" i="48938"/>
  <c r="A5090" i="48938"/>
  <c r="A5078" i="48938"/>
  <c r="A5066" i="48938"/>
  <c r="A5054" i="48938"/>
  <c r="A5042" i="48938"/>
  <c r="A5030" i="48938"/>
  <c r="A5018" i="48938"/>
  <c r="A5006" i="48938"/>
  <c r="A6001" i="48938"/>
  <c r="A5989" i="48938"/>
  <c r="A5977" i="48938"/>
  <c r="A5965" i="48938"/>
  <c r="A5953" i="48938"/>
  <c r="A5941" i="48938"/>
  <c r="A5929" i="48938"/>
  <c r="A5917" i="48938"/>
  <c r="A5905" i="48938"/>
  <c r="A5893" i="48938"/>
  <c r="A5881" i="48938"/>
  <c r="A5869" i="48938"/>
  <c r="A5857" i="48938"/>
  <c r="A5845" i="48938"/>
  <c r="A5833" i="48938"/>
  <c r="A5821" i="48938"/>
  <c r="A5809" i="48938"/>
  <c r="A5797" i="48938"/>
  <c r="A5785" i="48938"/>
  <c r="A5773" i="48938"/>
  <c r="A5761" i="48938"/>
  <c r="A5749" i="48938"/>
  <c r="A5737" i="48938"/>
  <c r="A5725" i="48938"/>
  <c r="A5713" i="48938"/>
  <c r="A5701" i="48938"/>
  <c r="A5689" i="48938"/>
  <c r="A5677" i="48938"/>
  <c r="A5665" i="48938"/>
  <c r="A5653" i="48938"/>
  <c r="A5641" i="48938"/>
  <c r="A5629" i="48938"/>
  <c r="A5617" i="48938"/>
  <c r="A5605" i="48938"/>
  <c r="A5593" i="48938"/>
  <c r="A5581" i="48938"/>
  <c r="A5569" i="48938"/>
  <c r="A5557" i="48938"/>
  <c r="A5545" i="48938"/>
  <c r="A5533" i="48938"/>
  <c r="A5521" i="48938"/>
  <c r="A5509" i="48938"/>
  <c r="A5497" i="48938"/>
  <c r="A5485" i="48938"/>
  <c r="A5473" i="48938"/>
  <c r="A5461" i="48938"/>
  <c r="A5449" i="48938"/>
  <c r="A5437" i="48938"/>
  <c r="A5425" i="48938"/>
  <c r="A5413" i="48938"/>
  <c r="A5401" i="48938"/>
  <c r="A5389" i="48938"/>
  <c r="A5377" i="48938"/>
  <c r="A5365" i="48938"/>
  <c r="A5353" i="48938"/>
  <c r="A5341" i="48938"/>
  <c r="A5329" i="48938"/>
  <c r="A5317" i="48938"/>
  <c r="A5305" i="48938"/>
  <c r="A5293" i="48938"/>
  <c r="A5281" i="48938"/>
  <c r="A5269" i="48938"/>
  <c r="A5257" i="48938"/>
  <c r="A5245" i="48938"/>
  <c r="A5233" i="48938"/>
  <c r="A5221" i="48938"/>
  <c r="A5209" i="48938"/>
  <c r="A5197" i="48938"/>
  <c r="A5185" i="48938"/>
  <c r="A5173" i="48938"/>
  <c r="A5161" i="48938"/>
  <c r="A5149" i="48938"/>
  <c r="A5137" i="48938"/>
  <c r="A5125" i="48938"/>
  <c r="A5113" i="48938"/>
  <c r="A5101" i="48938"/>
  <c r="A5089" i="48938"/>
  <c r="A5077" i="48938"/>
  <c r="A5065" i="48938"/>
  <c r="A5053" i="48938"/>
  <c r="A5041" i="48938"/>
  <c r="A5029" i="48938"/>
  <c r="A5017" i="48938"/>
  <c r="A5005" i="48938"/>
  <c r="A5994" i="48938"/>
  <c r="A5980" i="48938"/>
  <c r="A5964" i="48938"/>
  <c r="A5950" i="48938"/>
  <c r="A5936" i="48938"/>
  <c r="A5922" i="48938"/>
  <c r="A5908" i="48938"/>
  <c r="A5892" i="48938"/>
  <c r="A5878" i="48938"/>
  <c r="A5864" i="48938"/>
  <c r="A5850" i="48938"/>
  <c r="A5836" i="48938"/>
  <c r="A5820" i="48938"/>
  <c r="A5806" i="48938"/>
  <c r="A5792" i="48938"/>
  <c r="A5778" i="48938"/>
  <c r="A5764" i="48938"/>
  <c r="A5748" i="48938"/>
  <c r="A5734" i="48938"/>
  <c r="A5720" i="48938"/>
  <c r="A5706" i="48938"/>
  <c r="A5692" i="48938"/>
  <c r="A5676" i="48938"/>
  <c r="A5662" i="48938"/>
  <c r="A5648" i="48938"/>
  <c r="A5634" i="48938"/>
  <c r="A5620" i="48938"/>
  <c r="A5604" i="48938"/>
  <c r="A5590" i="48938"/>
  <c r="A5576" i="48938"/>
  <c r="A5562" i="48938"/>
  <c r="A5548" i="48938"/>
  <c r="A5532" i="48938"/>
  <c r="A5518" i="48938"/>
  <c r="A5504" i="48938"/>
  <c r="A5490" i="48938"/>
  <c r="A5476" i="48938"/>
  <c r="A5460" i="48938"/>
  <c r="A5446" i="48938"/>
  <c r="A5432" i="48938"/>
  <c r="A5418" i="48938"/>
  <c r="A5404" i="48938"/>
  <c r="A5388" i="48938"/>
  <c r="A5374" i="48938"/>
  <c r="A5360" i="48938"/>
  <c r="A5346" i="48938"/>
  <c r="A5332" i="48938"/>
  <c r="A5316" i="48938"/>
  <c r="A5302" i="48938"/>
  <c r="A5288" i="48938"/>
  <c r="A5274" i="48938"/>
  <c r="A5260" i="48938"/>
  <c r="A5244" i="48938"/>
  <c r="A5230" i="48938"/>
  <c r="A5216" i="48938"/>
  <c r="A5202" i="48938"/>
  <c r="A5993" i="48938"/>
  <c r="A5979" i="48938"/>
  <c r="A5963" i="48938"/>
  <c r="A5949" i="48938"/>
  <c r="A5935" i="48938"/>
  <c r="A5921" i="48938"/>
  <c r="A5907" i="48938"/>
  <c r="A5891" i="48938"/>
  <c r="A5877" i="48938"/>
  <c r="A5863" i="48938"/>
  <c r="A5849" i="48938"/>
  <c r="A5835" i="48938"/>
  <c r="A5819" i="48938"/>
  <c r="A5805" i="48938"/>
  <c r="A5791" i="48938"/>
  <c r="A5777" i="48938"/>
  <c r="A5763" i="48938"/>
  <c r="A5747" i="48938"/>
  <c r="A5733" i="48938"/>
  <c r="A5719" i="48938"/>
  <c r="A5705" i="48938"/>
  <c r="A5691" i="48938"/>
  <c r="A5675" i="48938"/>
  <c r="A5661" i="48938"/>
  <c r="A5647" i="48938"/>
  <c r="A5633" i="48938"/>
  <c r="A5619" i="48938"/>
  <c r="A5603" i="48938"/>
  <c r="A5589" i="48938"/>
  <c r="A5575" i="48938"/>
  <c r="A5561" i="48938"/>
  <c r="A5547" i="48938"/>
  <c r="A5531" i="48938"/>
  <c r="A5517" i="48938"/>
  <c r="A5503" i="48938"/>
  <c r="A5489" i="48938"/>
  <c r="A5475" i="48938"/>
  <c r="A5459" i="48938"/>
  <c r="A5445" i="48938"/>
  <c r="A5431" i="48938"/>
  <c r="A5417" i="48938"/>
  <c r="A5403" i="48938"/>
  <c r="A5387" i="48938"/>
  <c r="A5373" i="48938"/>
  <c r="A5359" i="48938"/>
  <c r="A5345" i="48938"/>
  <c r="A5331" i="48938"/>
  <c r="A5315" i="48938"/>
  <c r="A5301" i="48938"/>
  <c r="A5992" i="48938"/>
  <c r="A5976" i="48938"/>
  <c r="A5962" i="48938"/>
  <c r="A5948" i="48938"/>
  <c r="A5934" i="48938"/>
  <c r="A5920" i="48938"/>
  <c r="A5904" i="48938"/>
  <c r="A5890" i="48938"/>
  <c r="A5876" i="48938"/>
  <c r="A5862" i="48938"/>
  <c r="A5848" i="48938"/>
  <c r="A5832" i="48938"/>
  <c r="A5818" i="48938"/>
  <c r="A5804" i="48938"/>
  <c r="A5790" i="48938"/>
  <c r="A5776" i="48938"/>
  <c r="A5760" i="48938"/>
  <c r="A5746" i="48938"/>
  <c r="A5732" i="48938"/>
  <c r="A5718" i="48938"/>
  <c r="A5704" i="48938"/>
  <c r="A5688" i="48938"/>
  <c r="A5674" i="48938"/>
  <c r="A5660" i="48938"/>
  <c r="A5646" i="48938"/>
  <c r="A5632" i="48938"/>
  <c r="A5616" i="48938"/>
  <c r="A5602" i="48938"/>
  <c r="A5588" i="48938"/>
  <c r="A5574" i="48938"/>
  <c r="A5560" i="48938"/>
  <c r="A5544" i="48938"/>
  <c r="A5530" i="48938"/>
  <c r="A5516" i="48938"/>
  <c r="A5502" i="48938"/>
  <c r="A5488" i="48938"/>
  <c r="A5472" i="48938"/>
  <c r="A5458" i="48938"/>
  <c r="A5444" i="48938"/>
  <c r="A5430" i="48938"/>
  <c r="A5416" i="48938"/>
  <c r="A5400" i="48938"/>
  <c r="A5386" i="48938"/>
  <c r="A5372" i="48938"/>
  <c r="A5358" i="48938"/>
  <c r="A5344" i="48938"/>
  <c r="A5328" i="48938"/>
  <c r="A5314" i="48938"/>
  <c r="A5300" i="48938"/>
  <c r="A5286" i="48938"/>
  <c r="A5272" i="48938"/>
  <c r="A5991" i="48938"/>
  <c r="A5975" i="48938"/>
  <c r="A5961" i="48938"/>
  <c r="A5947" i="48938"/>
  <c r="A5933" i="48938"/>
  <c r="A5919" i="48938"/>
  <c r="A5903" i="48938"/>
  <c r="A5889" i="48938"/>
  <c r="A5875" i="48938"/>
  <c r="A5861" i="48938"/>
  <c r="A5847" i="48938"/>
  <c r="A5831" i="48938"/>
  <c r="A5817" i="48938"/>
  <c r="A5803" i="48938"/>
  <c r="A5789" i="48938"/>
  <c r="A5775" i="48938"/>
  <c r="A5759" i="48938"/>
  <c r="A5745" i="48938"/>
  <c r="A5731" i="48938"/>
  <c r="A5717" i="48938"/>
  <c r="A5703" i="48938"/>
  <c r="A5687" i="48938"/>
  <c r="A5673" i="48938"/>
  <c r="A5659" i="48938"/>
  <c r="A5645" i="48938"/>
  <c r="A5631" i="48938"/>
  <c r="A5615" i="48938"/>
  <c r="A5601" i="48938"/>
  <c r="A5587" i="48938"/>
  <c r="A5573" i="48938"/>
  <c r="A5559" i="48938"/>
  <c r="A5543" i="48938"/>
  <c r="A5529" i="48938"/>
  <c r="A5515" i="48938"/>
  <c r="A5501" i="48938"/>
  <c r="A5487" i="48938"/>
  <c r="A5471" i="48938"/>
  <c r="A5457" i="48938"/>
  <c r="A5443" i="48938"/>
  <c r="A5429" i="48938"/>
  <c r="A5415" i="48938"/>
  <c r="A5399" i="48938"/>
  <c r="A5385" i="48938"/>
  <c r="A5988" i="48938"/>
  <c r="A5974" i="48938"/>
  <c r="A5960" i="48938"/>
  <c r="A5946" i="48938"/>
  <c r="A5932" i="48938"/>
  <c r="A5916" i="48938"/>
  <c r="A5902" i="48938"/>
  <c r="A5888" i="48938"/>
  <c r="A5874" i="48938"/>
  <c r="A5860" i="48938"/>
  <c r="A5844" i="48938"/>
  <c r="A5830" i="48938"/>
  <c r="A5816" i="48938"/>
  <c r="A5802" i="48938"/>
  <c r="A5788" i="48938"/>
  <c r="A5772" i="48938"/>
  <c r="A5758" i="48938"/>
  <c r="A5744" i="48938"/>
  <c r="A5730" i="48938"/>
  <c r="A5716" i="48938"/>
  <c r="A5700" i="48938"/>
  <c r="A5686" i="48938"/>
  <c r="A5672" i="48938"/>
  <c r="A5658" i="48938"/>
  <c r="A5644" i="48938"/>
  <c r="A5628" i="48938"/>
  <c r="A5614" i="48938"/>
  <c r="A5600" i="48938"/>
  <c r="A5586" i="48938"/>
  <c r="A5572" i="48938"/>
  <c r="A5556" i="48938"/>
  <c r="A5542" i="48938"/>
  <c r="A5528" i="48938"/>
  <c r="A5514" i="48938"/>
  <c r="A5500" i="48938"/>
  <c r="A5484" i="48938"/>
  <c r="A5470" i="48938"/>
  <c r="A5456" i="48938"/>
  <c r="A5442" i="48938"/>
  <c r="A5428" i="48938"/>
  <c r="A5412" i="48938"/>
  <c r="A5398" i="48938"/>
  <c r="A5384" i="48938"/>
  <c r="A5987" i="48938"/>
  <c r="A5973" i="48938"/>
  <c r="A5959" i="48938"/>
  <c r="A5945" i="48938"/>
  <c r="A5931" i="48938"/>
  <c r="A5915" i="48938"/>
  <c r="A5901" i="48938"/>
  <c r="A5887" i="48938"/>
  <c r="A5873" i="48938"/>
  <c r="A5859" i="48938"/>
  <c r="A5843" i="48938"/>
  <c r="A5829" i="48938"/>
  <c r="A5815" i="48938"/>
  <c r="A5801" i="48938"/>
  <c r="A5787" i="48938"/>
  <c r="A5771" i="48938"/>
  <c r="A5757" i="48938"/>
  <c r="A5743" i="48938"/>
  <c r="A5729" i="48938"/>
  <c r="A5715" i="48938"/>
  <c r="A5699" i="48938"/>
  <c r="A5685" i="48938"/>
  <c r="A5671" i="48938"/>
  <c r="A5657" i="48938"/>
  <c r="A5643" i="48938"/>
  <c r="A5627" i="48938"/>
  <c r="A5613" i="48938"/>
  <c r="A5599" i="48938"/>
  <c r="A6000" i="48938"/>
  <c r="A5986" i="48938"/>
  <c r="A5972" i="48938"/>
  <c r="A5958" i="48938"/>
  <c r="A5944" i="48938"/>
  <c r="A5928" i="48938"/>
  <c r="A5914" i="48938"/>
  <c r="A5900" i="48938"/>
  <c r="A5886" i="48938"/>
  <c r="A5872" i="48938"/>
  <c r="A5856" i="48938"/>
  <c r="A5842" i="48938"/>
  <c r="A5828" i="48938"/>
  <c r="A5814" i="48938"/>
  <c r="A5800" i="48938"/>
  <c r="A5784" i="48938"/>
  <c r="A5770" i="48938"/>
  <c r="A5756" i="48938"/>
  <c r="A5742" i="48938"/>
  <c r="A5728" i="48938"/>
  <c r="A5712" i="48938"/>
  <c r="A5698" i="48938"/>
  <c r="A5684" i="48938"/>
  <c r="A5670" i="48938"/>
  <c r="A5656" i="48938"/>
  <c r="A5640" i="48938"/>
  <c r="A5626" i="48938"/>
  <c r="A5612" i="48938"/>
  <c r="A5598" i="48938"/>
  <c r="A5584" i="48938"/>
  <c r="A5568" i="48938"/>
  <c r="A5554" i="48938"/>
  <c r="A5540" i="48938"/>
  <c r="A5526" i="48938"/>
  <c r="A5512" i="48938"/>
  <c r="A5496" i="48938"/>
  <c r="A5482" i="48938"/>
  <c r="A5468" i="48938"/>
  <c r="A5454" i="48938"/>
  <c r="A5440" i="48938"/>
  <c r="A5424" i="48938"/>
  <c r="A5410" i="48938"/>
  <c r="A5396" i="48938"/>
  <c r="A5382" i="48938"/>
  <c r="A5368" i="48938"/>
  <c r="A5352" i="48938"/>
  <c r="A5338" i="48938"/>
  <c r="A5324" i="48938"/>
  <c r="A5310" i="48938"/>
  <c r="A5296" i="48938"/>
  <c r="A5280" i="48938"/>
  <c r="A5266" i="48938"/>
  <c r="A5252" i="48938"/>
  <c r="A5238" i="48938"/>
  <c r="A5224" i="48938"/>
  <c r="A5208" i="48938"/>
  <c r="A5999" i="48938"/>
  <c r="A5985" i="48938"/>
  <c r="A5971" i="48938"/>
  <c r="A5957" i="48938"/>
  <c r="A5943" i="48938"/>
  <c r="A5927" i="48938"/>
  <c r="A5913" i="48938"/>
  <c r="A5899" i="48938"/>
  <c r="A5885" i="48938"/>
  <c r="A5871" i="48938"/>
  <c r="A5855" i="48938"/>
  <c r="A5841" i="48938"/>
  <c r="A5827" i="48938"/>
  <c r="A5813" i="48938"/>
  <c r="A5799" i="48938"/>
  <c r="A5783" i="48938"/>
  <c r="A5769" i="48938"/>
  <c r="A5755" i="48938"/>
  <c r="A5741" i="48938"/>
  <c r="A5727" i="48938"/>
  <c r="A5711" i="48938"/>
  <c r="A5697" i="48938"/>
  <c r="A5683" i="48938"/>
  <c r="A5669" i="48938"/>
  <c r="A5655" i="48938"/>
  <c r="A5639" i="48938"/>
  <c r="A5625" i="48938"/>
  <c r="A5611" i="48938"/>
  <c r="A5597" i="48938"/>
  <c r="A5583" i="48938"/>
  <c r="A5567" i="48938"/>
  <c r="A5553" i="48938"/>
  <c r="A5539" i="48938"/>
  <c r="A5525" i="48938"/>
  <c r="A5511" i="48938"/>
  <c r="A5495" i="48938"/>
  <c r="A5481" i="48938"/>
  <c r="A5467" i="48938"/>
  <c r="A5453" i="48938"/>
  <c r="A5439" i="48938"/>
  <c r="A5423" i="48938"/>
  <c r="A5409" i="48938"/>
  <c r="A5395" i="48938"/>
  <c r="A5381" i="48938"/>
  <c r="A5367" i="48938"/>
  <c r="A5351" i="48938"/>
  <c r="A5337" i="48938"/>
  <c r="A5323" i="48938"/>
  <c r="A5998" i="48938"/>
  <c r="A5984" i="48938"/>
  <c r="A5970" i="48938"/>
  <c r="A5956" i="48938"/>
  <c r="A5940" i="48938"/>
  <c r="A5926" i="48938"/>
  <c r="A5912" i="48938"/>
  <c r="A5898" i="48938"/>
  <c r="A5884" i="48938"/>
  <c r="A5868" i="48938"/>
  <c r="A5854" i="48938"/>
  <c r="A5840" i="48938"/>
  <c r="A5826" i="48938"/>
  <c r="A5812" i="48938"/>
  <c r="A5796" i="48938"/>
  <c r="A5782" i="48938"/>
  <c r="A5768" i="48938"/>
  <c r="A5754" i="48938"/>
  <c r="A5740" i="48938"/>
  <c r="A5724" i="48938"/>
  <c r="A5710" i="48938"/>
  <c r="A5696" i="48938"/>
  <c r="A5682" i="48938"/>
  <c r="A5668" i="48938"/>
  <c r="A5652" i="48938"/>
  <c r="A5638" i="48938"/>
  <c r="A5624" i="48938"/>
  <c r="A5610" i="48938"/>
  <c r="A5596" i="48938"/>
  <c r="A5580" i="48938"/>
  <c r="A5566" i="48938"/>
  <c r="A5552" i="48938"/>
  <c r="A5538" i="48938"/>
  <c r="A5524" i="48938"/>
  <c r="A5508" i="48938"/>
  <c r="A5494" i="48938"/>
  <c r="A5480" i="48938"/>
  <c r="A5466" i="48938"/>
  <c r="A5452" i="48938"/>
  <c r="A5436" i="48938"/>
  <c r="A5422" i="48938"/>
  <c r="A5408" i="48938"/>
  <c r="A5394" i="48938"/>
  <c r="A5380" i="48938"/>
  <c r="A5364" i="48938"/>
  <c r="A5350" i="48938"/>
  <c r="A5336" i="48938"/>
  <c r="A5322" i="48938"/>
  <c r="A5308" i="48938"/>
  <c r="A5292" i="48938"/>
  <c r="A5278" i="48938"/>
  <c r="A5997" i="48938"/>
  <c r="A5983" i="48938"/>
  <c r="A5969" i="48938"/>
  <c r="A5955" i="48938"/>
  <c r="A5939" i="48938"/>
  <c r="A5925" i="48938"/>
  <c r="A5911" i="48938"/>
  <c r="A5897" i="48938"/>
  <c r="A5883" i="48938"/>
  <c r="A5867" i="48938"/>
  <c r="A5853" i="48938"/>
  <c r="A5839" i="48938"/>
  <c r="A5825" i="48938"/>
  <c r="A5811" i="48938"/>
  <c r="A5795" i="48938"/>
  <c r="A5781" i="48938"/>
  <c r="A5767" i="48938"/>
  <c r="A5753" i="48938"/>
  <c r="A5739" i="48938"/>
  <c r="A5723" i="48938"/>
  <c r="A5709" i="48938"/>
  <c r="A5695" i="48938"/>
  <c r="A5681" i="48938"/>
  <c r="A5667" i="48938"/>
  <c r="A5651" i="48938"/>
  <c r="A5637" i="48938"/>
  <c r="A5623" i="48938"/>
  <c r="A5609" i="48938"/>
  <c r="A5595" i="48938"/>
  <c r="A5579" i="48938"/>
  <c r="A5565" i="48938"/>
  <c r="A5551" i="48938"/>
  <c r="A5537" i="48938"/>
  <c r="A5523" i="48938"/>
  <c r="A5507" i="48938"/>
  <c r="A5493" i="48938"/>
  <c r="A5479" i="48938"/>
  <c r="A5465" i="48938"/>
  <c r="A5451" i="48938"/>
  <c r="A5435" i="48938"/>
  <c r="A5421" i="48938"/>
  <c r="A5407" i="48938"/>
  <c r="A5393" i="48938"/>
  <c r="A5379" i="48938"/>
  <c r="A5363" i="48938"/>
  <c r="A5349" i="48938"/>
  <c r="A5335" i="48938"/>
  <c r="A5321" i="48938"/>
  <c r="A5307" i="48938"/>
  <c r="A5291" i="48938"/>
  <c r="A5277" i="48938"/>
  <c r="A5263" i="48938"/>
  <c r="A5249" i="48938"/>
  <c r="A5235" i="48938"/>
  <c r="A5219" i="48938"/>
  <c r="A5205" i="48938"/>
  <c r="A5191" i="48938"/>
  <c r="A5177" i="48938"/>
  <c r="A5163" i="48938"/>
  <c r="A5147" i="48938"/>
  <c r="A5133" i="48938"/>
  <c r="A5119" i="48938"/>
  <c r="A5105" i="48938"/>
  <c r="A5091" i="48938"/>
  <c r="A5075" i="48938"/>
  <c r="A5061" i="48938"/>
  <c r="A5047" i="48938"/>
  <c r="A5033" i="48938"/>
  <c r="A5019" i="48938"/>
  <c r="A5003" i="48938"/>
  <c r="A5996" i="48938"/>
  <c r="A5982" i="48938"/>
  <c r="A5968" i="48938"/>
  <c r="A5952" i="48938"/>
  <c r="A5938" i="48938"/>
  <c r="A5924" i="48938"/>
  <c r="A5910" i="48938"/>
  <c r="A5896" i="48938"/>
  <c r="A5880" i="48938"/>
  <c r="A5866" i="48938"/>
  <c r="A5852" i="48938"/>
  <c r="A5838" i="48938"/>
  <c r="A5824" i="48938"/>
  <c r="A5808" i="48938"/>
  <c r="A5794" i="48938"/>
  <c r="A5780" i="48938"/>
  <c r="A5766" i="48938"/>
  <c r="A5752" i="48938"/>
  <c r="A5736" i="48938"/>
  <c r="A5722" i="48938"/>
  <c r="A5708" i="48938"/>
  <c r="A5694" i="48938"/>
  <c r="A5680" i="48938"/>
  <c r="A5664" i="48938"/>
  <c r="A5650" i="48938"/>
  <c r="A5636" i="48938"/>
  <c r="A5622" i="48938"/>
  <c r="A5608" i="48938"/>
  <c r="A5592" i="48938"/>
  <c r="A5578" i="48938"/>
  <c r="A5564" i="48938"/>
  <c r="A5550" i="48938"/>
  <c r="A5536" i="48938"/>
  <c r="A5520" i="48938"/>
  <c r="A5506" i="48938"/>
  <c r="A5492" i="48938"/>
  <c r="A5478" i="48938"/>
  <c r="A5464" i="48938"/>
  <c r="A5448" i="48938"/>
  <c r="A5434" i="48938"/>
  <c r="A5420" i="48938"/>
  <c r="A5406" i="48938"/>
  <c r="A5392" i="48938"/>
  <c r="A5376" i="48938"/>
  <c r="A5362" i="48938"/>
  <c r="A5348" i="48938"/>
  <c r="A5334" i="48938"/>
  <c r="A5320" i="48938"/>
  <c r="A5304" i="48938"/>
  <c r="A5290" i="48938"/>
  <c r="A5276" i="48938"/>
  <c r="A5262" i="48938"/>
  <c r="A5248" i="48938"/>
  <c r="A5232" i="48938"/>
  <c r="A5218" i="48938"/>
  <c r="A5204" i="48938"/>
  <c r="A5190" i="48938"/>
  <c r="A5176" i="48938"/>
  <c r="A5160" i="48938"/>
  <c r="A5146" i="48938"/>
  <c r="A5132" i="48938"/>
  <c r="A5118" i="48938"/>
  <c r="A5104" i="48938"/>
  <c r="A5088" i="48938"/>
  <c r="A5074" i="48938"/>
  <c r="A5060" i="48938"/>
  <c r="A5046" i="48938"/>
  <c r="A5032" i="48938"/>
  <c r="A5016" i="48938"/>
  <c r="A5002" i="48938"/>
  <c r="C5002" i="48938" s="1"/>
  <c r="A5909" i="48938"/>
  <c r="A5735" i="48938"/>
  <c r="A5577" i="48938"/>
  <c r="A5491" i="48938"/>
  <c r="A5405" i="48938"/>
  <c r="A5347" i="48938"/>
  <c r="A5309" i="48938"/>
  <c r="A5275" i="48938"/>
  <c r="A5253" i="48938"/>
  <c r="A5229" i="48938"/>
  <c r="A5211" i="48938"/>
  <c r="A5189" i="48938"/>
  <c r="A5171" i="48938"/>
  <c r="A5895" i="48938"/>
  <c r="A5721" i="48938"/>
  <c r="A5571" i="48938"/>
  <c r="A5483" i="48938"/>
  <c r="A5397" i="48938"/>
  <c r="A5343" i="48938"/>
  <c r="A5303" i="48938"/>
  <c r="A5273" i="48938"/>
  <c r="A5251" i="48938"/>
  <c r="A5228" i="48938"/>
  <c r="A5207" i="48938"/>
  <c r="A5188" i="48938"/>
  <c r="A5170" i="48938"/>
  <c r="A5154" i="48938"/>
  <c r="A5136" i="48938"/>
  <c r="A5120" i="48938"/>
  <c r="A5100" i="48938"/>
  <c r="A5084" i="48938"/>
  <c r="A5068" i="48938"/>
  <c r="A5050" i="48938"/>
  <c r="A5034" i="48938"/>
  <c r="A5014" i="48938"/>
  <c r="A5879" i="48938"/>
  <c r="A5707" i="48938"/>
  <c r="A5563" i="48938"/>
  <c r="A5477" i="48938"/>
  <c r="A5391" i="48938"/>
  <c r="A5340" i="48938"/>
  <c r="A5299" i="48938"/>
  <c r="A5271" i="48938"/>
  <c r="A5250" i="48938"/>
  <c r="A5227" i="48938"/>
  <c r="A5206" i="48938"/>
  <c r="A5187" i="48938"/>
  <c r="A5169" i="48938"/>
  <c r="A5153" i="48938"/>
  <c r="A5135" i="48938"/>
  <c r="A5117" i="48938"/>
  <c r="A5099" i="48938"/>
  <c r="A5083" i="48938"/>
  <c r="A5067" i="48938"/>
  <c r="A5049" i="48938"/>
  <c r="A5031" i="48938"/>
  <c r="A5013" i="48938"/>
  <c r="A5865" i="48938"/>
  <c r="A5693" i="48938"/>
  <c r="A5555" i="48938"/>
  <c r="A5469" i="48938"/>
  <c r="A5383" i="48938"/>
  <c r="A5339" i="48938"/>
  <c r="A5298" i="48938"/>
  <c r="A5268" i="48938"/>
  <c r="A5247" i="48938"/>
  <c r="A5226" i="48938"/>
  <c r="A5203" i="48938"/>
  <c r="A5184" i="48938"/>
  <c r="A5168" i="48938"/>
  <c r="A5152" i="48938"/>
  <c r="A5134" i="48938"/>
  <c r="A5116" i="48938"/>
  <c r="A5098" i="48938"/>
  <c r="A5082" i="48938"/>
  <c r="A5064" i="48938"/>
  <c r="A5048" i="48938"/>
  <c r="A5028" i="48938"/>
  <c r="A5012" i="48938"/>
  <c r="A5851" i="48938"/>
  <c r="A5679" i="48938"/>
  <c r="A5549" i="48938"/>
  <c r="A5463" i="48938"/>
  <c r="A5375" i="48938"/>
  <c r="A5333" i="48938"/>
  <c r="A5297" i="48938"/>
  <c r="A5267" i="48938"/>
  <c r="A5243" i="48938"/>
  <c r="A5225" i="48938"/>
  <c r="A5201" i="48938"/>
  <c r="A5183" i="48938"/>
  <c r="A5167" i="48938"/>
  <c r="A5151" i="48938"/>
  <c r="A5131" i="48938"/>
  <c r="A5115" i="48938"/>
  <c r="A5097" i="48938"/>
  <c r="A5081" i="48938"/>
  <c r="A5063" i="48938"/>
  <c r="A5045" i="48938"/>
  <c r="A5027" i="48938"/>
  <c r="A5011" i="48938"/>
  <c r="A5837" i="48938"/>
  <c r="A5663" i="48938"/>
  <c r="A5541" i="48938"/>
  <c r="A5455" i="48938"/>
  <c r="A5371" i="48938"/>
  <c r="A5327" i="48938"/>
  <c r="A5295" i="48938"/>
  <c r="A5265" i="48938"/>
  <c r="A5242" i="48938"/>
  <c r="A5223" i="48938"/>
  <c r="A5200" i="48938"/>
  <c r="A5182" i="48938"/>
  <c r="A5981" i="48938"/>
  <c r="A5807" i="48938"/>
  <c r="A5635" i="48938"/>
  <c r="A5527" i="48938"/>
  <c r="A5441" i="48938"/>
  <c r="A5369" i="48938"/>
  <c r="A5325" i="48938"/>
  <c r="A5287" i="48938"/>
  <c r="A5261" i="48938"/>
  <c r="A5240" i="48938"/>
  <c r="A5217" i="48938"/>
  <c r="A5196" i="48938"/>
  <c r="A5180" i="48938"/>
  <c r="A5164" i="48938"/>
  <c r="A5144" i="48938"/>
  <c r="A5128" i="48938"/>
  <c r="A5110" i="48938"/>
  <c r="A5094" i="48938"/>
  <c r="A5076" i="48938"/>
  <c r="A5058" i="48938"/>
  <c r="A5040" i="48938"/>
  <c r="A5024" i="48938"/>
  <c r="A5008" i="48938"/>
  <c r="A5967" i="48938"/>
  <c r="A5793" i="48938"/>
  <c r="A5621" i="48938"/>
  <c r="A5519" i="48938"/>
  <c r="A5433" i="48938"/>
  <c r="A5361" i="48938"/>
  <c r="A5319" i="48938"/>
  <c r="A5285" i="48938"/>
  <c r="A5259" i="48938"/>
  <c r="A5239" i="48938"/>
  <c r="A5215" i="48938"/>
  <c r="A5195" i="48938"/>
  <c r="A5179" i="48938"/>
  <c r="A5159" i="48938"/>
  <c r="A5143" i="48938"/>
  <c r="A5127" i="48938"/>
  <c r="A5109" i="48938"/>
  <c r="A5093" i="48938"/>
  <c r="A5073" i="48938"/>
  <c r="A5057" i="48938"/>
  <c r="A5039" i="48938"/>
  <c r="A5023" i="48938"/>
  <c r="A5007" i="48938"/>
  <c r="A5951" i="48938"/>
  <c r="A5779" i="48938"/>
  <c r="A5607" i="48938"/>
  <c r="A5513" i="48938"/>
  <c r="A5427" i="48938"/>
  <c r="A5357" i="48938"/>
  <c r="A5313" i="48938"/>
  <c r="A5284" i="48938"/>
  <c r="A5256" i="48938"/>
  <c r="A5237" i="48938"/>
  <c r="A5214" i="48938"/>
  <c r="A5194" i="48938"/>
  <c r="A5178" i="48938"/>
  <c r="A5158" i="48938"/>
  <c r="A5142" i="48938"/>
  <c r="A5124" i="48938"/>
  <c r="A5108" i="48938"/>
  <c r="A5092" i="48938"/>
  <c r="A5072" i="48938"/>
  <c r="A5056" i="48938"/>
  <c r="A5038" i="48938"/>
  <c r="A5022" i="48938"/>
  <c r="A5004" i="48938"/>
  <c r="A5923" i="48938"/>
  <c r="A5751" i="48938"/>
  <c r="A5585" i="48938"/>
  <c r="A5499" i="48938"/>
  <c r="A5411" i="48938"/>
  <c r="A5355" i="48938"/>
  <c r="A5311" i="48938"/>
  <c r="A5279" i="48938"/>
  <c r="A5254" i="48938"/>
  <c r="A5231" i="48938"/>
  <c r="A5212" i="48938"/>
  <c r="A5192" i="48938"/>
  <c r="A5172" i="48938"/>
  <c r="A5156" i="48938"/>
  <c r="A5140" i="48938"/>
  <c r="A5122" i="48938"/>
  <c r="A5106" i="48938"/>
  <c r="A5086" i="48938"/>
  <c r="A5070" i="48938"/>
  <c r="A5052" i="48938"/>
  <c r="A5036" i="48938"/>
  <c r="A5020" i="48938"/>
  <c r="A5447" i="48938"/>
  <c r="A5220" i="48938"/>
  <c r="A5141" i="48938"/>
  <c r="A5087" i="48938"/>
  <c r="A5037" i="48938"/>
  <c r="A5823" i="48938"/>
  <c r="A5289" i="48938"/>
  <c r="A5166" i="48938"/>
  <c r="A5112" i="48938"/>
  <c r="A5062" i="48938"/>
  <c r="A5010" i="48938"/>
  <c r="A5765" i="48938"/>
  <c r="A5283" i="48938"/>
  <c r="A5165" i="48938"/>
  <c r="A5111" i="48938"/>
  <c r="A5059" i="48938"/>
  <c r="A5009" i="48938"/>
  <c r="A5649" i="48938"/>
  <c r="A5264" i="48938"/>
  <c r="A5157" i="48938"/>
  <c r="A5107" i="48938"/>
  <c r="A5055" i="48938"/>
  <c r="A5591" i="48938"/>
  <c r="A5255" i="48938"/>
  <c r="A5155" i="48938"/>
  <c r="A5103" i="48938"/>
  <c r="A5051" i="48938"/>
  <c r="A5505" i="48938"/>
  <c r="A5236" i="48938"/>
  <c r="A5145" i="48938"/>
  <c r="A5095" i="48938"/>
  <c r="A5043" i="48938"/>
  <c r="A5995" i="48938"/>
  <c r="A5181" i="48938"/>
  <c r="A5071" i="48938"/>
  <c r="A5356" i="48938"/>
  <c r="A5129" i="48938"/>
  <c r="A5025" i="48938"/>
  <c r="A5326" i="48938"/>
  <c r="A5123" i="48938"/>
  <c r="A5021" i="48938"/>
  <c r="A5241" i="48938"/>
  <c r="A5096" i="48938"/>
  <c r="A5139" i="48938"/>
  <c r="A5130" i="48938"/>
  <c r="A5937" i="48938"/>
  <c r="A5121" i="48938"/>
  <c r="A5535" i="48938"/>
  <c r="A5085" i="48938"/>
  <c r="A5419" i="48938"/>
  <c r="A5080" i="48938"/>
  <c r="A5370" i="48938"/>
  <c r="A5079" i="48938"/>
  <c r="A5312" i="48938"/>
  <c r="A5069" i="48938"/>
  <c r="A5213" i="48938"/>
  <c r="A5044" i="48938"/>
  <c r="A5199" i="48938"/>
  <c r="A5035" i="48938"/>
  <c r="A5193" i="48938"/>
  <c r="A5026" i="48938"/>
  <c r="A5148" i="48938"/>
  <c r="A5175" i="48938"/>
  <c r="A5015" i="48938"/>
  <c r="Q16" i="48931"/>
  <c r="O64" i="48931"/>
  <c r="O73" i="48931"/>
  <c r="O7" i="48937"/>
  <c r="O8" i="48937" s="1"/>
  <c r="O9" i="48937" s="1"/>
  <c r="K7" i="48937"/>
  <c r="K8" i="48937" s="1"/>
  <c r="K9" i="48937" s="1"/>
  <c r="Q4" i="48931"/>
  <c r="O72" i="48931"/>
  <c r="M7" i="48937"/>
  <c r="M8" i="48937" s="1"/>
  <c r="M9" i="48937" s="1"/>
  <c r="O74" i="48931"/>
  <c r="O63" i="48931"/>
  <c r="O60" i="48931"/>
  <c r="C7" i="48937"/>
  <c r="C8" i="48937" s="1"/>
  <c r="C9" i="48937" s="1"/>
  <c r="D7" i="48937"/>
  <c r="D8" i="48937" s="1"/>
  <c r="D9" i="48937" s="1"/>
  <c r="S2" i="48937"/>
  <c r="C10003" i="48938"/>
  <c r="B7" i="48937"/>
  <c r="N7" i="48937"/>
  <c r="N8" i="48937" s="1"/>
  <c r="N9" i="48937" s="1"/>
  <c r="L7" i="48937"/>
  <c r="L8" i="48937" s="1"/>
  <c r="L9" i="48937" s="1"/>
  <c r="O70" i="48931"/>
  <c r="O68" i="48931"/>
  <c r="O59" i="48931"/>
  <c r="H7" i="48937"/>
  <c r="H8" i="48937" s="1"/>
  <c r="H9" i="48937" s="1"/>
  <c r="E7" i="48937"/>
  <c r="E8" i="48937" s="1"/>
  <c r="E9" i="48937" s="1"/>
  <c r="P7" i="48937"/>
  <c r="P8" i="48937" s="1"/>
  <c r="P9" i="48937" s="1"/>
  <c r="A2" i="48938" s="1"/>
  <c r="D5" i="48937"/>
  <c r="R5" i="48937" s="1"/>
  <c r="A4994" i="48938"/>
  <c r="A4982" i="48938"/>
  <c r="A4970" i="48938"/>
  <c r="A4958" i="48938"/>
  <c r="A4946" i="48938"/>
  <c r="A4934" i="48938"/>
  <c r="A4922" i="48938"/>
  <c r="A4910" i="48938"/>
  <c r="A4898" i="48938"/>
  <c r="A4886" i="48938"/>
  <c r="A4874" i="48938"/>
  <c r="A4862" i="48938"/>
  <c r="A4850" i="48938"/>
  <c r="A4838" i="48938"/>
  <c r="A4826" i="48938"/>
  <c r="A4814" i="48938"/>
  <c r="A4802" i="48938"/>
  <c r="A4790" i="48938"/>
  <c r="A4778" i="48938"/>
  <c r="A4766" i="48938"/>
  <c r="A4754" i="48938"/>
  <c r="A4742" i="48938"/>
  <c r="A4730" i="48938"/>
  <c r="A4718" i="48938"/>
  <c r="A4706" i="48938"/>
  <c r="A4694" i="48938"/>
  <c r="A4682" i="48938"/>
  <c r="A4670" i="48938"/>
  <c r="A4658" i="48938"/>
  <c r="A4646" i="48938"/>
  <c r="A4993" i="48938"/>
  <c r="A4981" i="48938"/>
  <c r="A4969" i="48938"/>
  <c r="A4957" i="48938"/>
  <c r="A4945" i="48938"/>
  <c r="A4933" i="48938"/>
  <c r="A4921" i="48938"/>
  <c r="A4909" i="48938"/>
  <c r="A4897" i="48938"/>
  <c r="A4885" i="48938"/>
  <c r="A4873" i="48938"/>
  <c r="A4861" i="48938"/>
  <c r="A4849" i="48938"/>
  <c r="A4837" i="48938"/>
  <c r="A4825" i="48938"/>
  <c r="A4813" i="48938"/>
  <c r="A4801" i="48938"/>
  <c r="A4789" i="48938"/>
  <c r="A4777" i="48938"/>
  <c r="A4765" i="48938"/>
  <c r="A4753" i="48938"/>
  <c r="A4741" i="48938"/>
  <c r="A4729" i="48938"/>
  <c r="A4717" i="48938"/>
  <c r="A4705" i="48938"/>
  <c r="A4693" i="48938"/>
  <c r="A4681" i="48938"/>
  <c r="A4669" i="48938"/>
  <c r="A4657" i="48938"/>
  <c r="A4989" i="48938"/>
  <c r="A4975" i="48938"/>
  <c r="A4961" i="48938"/>
  <c r="A4947" i="48938"/>
  <c r="A4931" i="48938"/>
  <c r="A4917" i="48938"/>
  <c r="A4903" i="48938"/>
  <c r="A4889" i="48938"/>
  <c r="A4875" i="48938"/>
  <c r="A4859" i="48938"/>
  <c r="A4845" i="48938"/>
  <c r="A4831" i="48938"/>
  <c r="A4817" i="48938"/>
  <c r="A4803" i="48938"/>
  <c r="A4787" i="48938"/>
  <c r="A4773" i="48938"/>
  <c r="A4759" i="48938"/>
  <c r="A4745" i="48938"/>
  <c r="A4731" i="48938"/>
  <c r="A4715" i="48938"/>
  <c r="A4701" i="48938"/>
  <c r="A4687" i="48938"/>
  <c r="A4673" i="48938"/>
  <c r="A4659" i="48938"/>
  <c r="A4644" i="48938"/>
  <c r="A4632" i="48938"/>
  <c r="A4620" i="48938"/>
  <c r="A4608" i="48938"/>
  <c r="A4596" i="48938"/>
  <c r="A4584" i="48938"/>
  <c r="A4572" i="48938"/>
  <c r="A4560" i="48938"/>
  <c r="A4548" i="48938"/>
  <c r="A4536" i="48938"/>
  <c r="A4524" i="48938"/>
  <c r="A4512" i="48938"/>
  <c r="A4500" i="48938"/>
  <c r="A4488" i="48938"/>
  <c r="A4476" i="48938"/>
  <c r="A4464" i="48938"/>
  <c r="A4452" i="48938"/>
  <c r="A4440" i="48938"/>
  <c r="A4428" i="48938"/>
  <c r="A4416" i="48938"/>
  <c r="A4988" i="48938"/>
  <c r="A4974" i="48938"/>
  <c r="A4960" i="48938"/>
  <c r="A4944" i="48938"/>
  <c r="A4930" i="48938"/>
  <c r="A4916" i="48938"/>
  <c r="A4902" i="48938"/>
  <c r="A4888" i="48938"/>
  <c r="A4872" i="48938"/>
  <c r="A4858" i="48938"/>
  <c r="A4844" i="48938"/>
  <c r="A4830" i="48938"/>
  <c r="A4816" i="48938"/>
  <c r="A4800" i="48938"/>
  <c r="A4786" i="48938"/>
  <c r="A4772" i="48938"/>
  <c r="A4758" i="48938"/>
  <c r="A4744" i="48938"/>
  <c r="A4728" i="48938"/>
  <c r="A4714" i="48938"/>
  <c r="A4700" i="48938"/>
  <c r="A4686" i="48938"/>
  <c r="A4672" i="48938"/>
  <c r="A4656" i="48938"/>
  <c r="A4643" i="48938"/>
  <c r="A4631" i="48938"/>
  <c r="A4619" i="48938"/>
  <c r="A4607" i="48938"/>
  <c r="A4595" i="48938"/>
  <c r="A4583" i="48938"/>
  <c r="A4571" i="48938"/>
  <c r="A4559" i="48938"/>
  <c r="A4547" i="48938"/>
  <c r="A4535" i="48938"/>
  <c r="A4523" i="48938"/>
  <c r="A4511" i="48938"/>
  <c r="A4499" i="48938"/>
  <c r="A4487" i="48938"/>
  <c r="A4475" i="48938"/>
  <c r="A4463" i="48938"/>
  <c r="A4451" i="48938"/>
  <c r="A4439" i="48938"/>
  <c r="A4427" i="48938"/>
  <c r="A4998" i="48938"/>
  <c r="A4980" i="48938"/>
  <c r="A4964" i="48938"/>
  <c r="A4948" i="48938"/>
  <c r="A4928" i="48938"/>
  <c r="A4912" i="48938"/>
  <c r="A4894" i="48938"/>
  <c r="A4878" i="48938"/>
  <c r="A4860" i="48938"/>
  <c r="A4842" i="48938"/>
  <c r="A4824" i="48938"/>
  <c r="A4808" i="48938"/>
  <c r="A4792" i="48938"/>
  <c r="A4774" i="48938"/>
  <c r="A4756" i="48938"/>
  <c r="A4738" i="48938"/>
  <c r="A4722" i="48938"/>
  <c r="A4704" i="48938"/>
  <c r="A4688" i="48938"/>
  <c r="A4668" i="48938"/>
  <c r="A4652" i="48938"/>
  <c r="A4637" i="48938"/>
  <c r="A4623" i="48938"/>
  <c r="A4609" i="48938"/>
  <c r="A4593" i="48938"/>
  <c r="A4579" i="48938"/>
  <c r="A4565" i="48938"/>
  <c r="A4551" i="48938"/>
  <c r="A4537" i="48938"/>
  <c r="A4521" i="48938"/>
  <c r="A4507" i="48938"/>
  <c r="A4493" i="48938"/>
  <c r="A4479" i="48938"/>
  <c r="A4465" i="48938"/>
  <c r="A4449" i="48938"/>
  <c r="A4435" i="48938"/>
  <c r="A4421" i="48938"/>
  <c r="A4408" i="48938"/>
  <c r="A4396" i="48938"/>
  <c r="A4384" i="48938"/>
  <c r="A4372" i="48938"/>
  <c r="A4360" i="48938"/>
  <c r="A4348" i="48938"/>
  <c r="A4336" i="48938"/>
  <c r="A4324" i="48938"/>
  <c r="A4312" i="48938"/>
  <c r="A4300" i="48938"/>
  <c r="A4288" i="48938"/>
  <c r="A4276" i="48938"/>
  <c r="A4264" i="48938"/>
  <c r="A4252" i="48938"/>
  <c r="A4240" i="48938"/>
  <c r="A4997" i="48938"/>
  <c r="A4979" i="48938"/>
  <c r="A4963" i="48938"/>
  <c r="A4943" i="48938"/>
  <c r="A4927" i="48938"/>
  <c r="A4911" i="48938"/>
  <c r="A4893" i="48938"/>
  <c r="A4877" i="48938"/>
  <c r="A4857" i="48938"/>
  <c r="A4841" i="48938"/>
  <c r="A4823" i="48938"/>
  <c r="A4807" i="48938"/>
  <c r="A4791" i="48938"/>
  <c r="A4771" i="48938"/>
  <c r="A4755" i="48938"/>
  <c r="A4737" i="48938"/>
  <c r="A4721" i="48938"/>
  <c r="A4703" i="48938"/>
  <c r="A4685" i="48938"/>
  <c r="A4667" i="48938"/>
  <c r="A4651" i="48938"/>
  <c r="A4636" i="48938"/>
  <c r="A4622" i="48938"/>
  <c r="A4606" i="48938"/>
  <c r="A4592" i="48938"/>
  <c r="A4578" i="48938"/>
  <c r="A4564" i="48938"/>
  <c r="A4550" i="48938"/>
  <c r="A4534" i="48938"/>
  <c r="A4520" i="48938"/>
  <c r="A4506" i="48938"/>
  <c r="A4492" i="48938"/>
  <c r="A4478" i="48938"/>
  <c r="A4462" i="48938"/>
  <c r="A4448" i="48938"/>
  <c r="A4434" i="48938"/>
  <c r="A4420" i="48938"/>
  <c r="A4407" i="48938"/>
  <c r="A4395" i="48938"/>
  <c r="A4383" i="48938"/>
  <c r="A4371" i="48938"/>
  <c r="A4359" i="48938"/>
  <c r="A4347" i="48938"/>
  <c r="A4335" i="48938"/>
  <c r="A4323" i="48938"/>
  <c r="A4311" i="48938"/>
  <c r="A4299" i="48938"/>
  <c r="A4287" i="48938"/>
  <c r="A4275" i="48938"/>
  <c r="A4263" i="48938"/>
  <c r="A4251" i="48938"/>
  <c r="A4239" i="48938"/>
  <c r="A4227" i="48938"/>
  <c r="A4215" i="48938"/>
  <c r="A4203" i="48938"/>
  <c r="A4191" i="48938"/>
  <c r="A4179" i="48938"/>
  <c r="A4167" i="48938"/>
  <c r="A4155" i="48938"/>
  <c r="A4143" i="48938"/>
  <c r="A4996" i="48938"/>
  <c r="A4978" i="48938"/>
  <c r="A4962" i="48938"/>
  <c r="A4942" i="48938"/>
  <c r="A4926" i="48938"/>
  <c r="A4908" i="48938"/>
  <c r="A4892" i="48938"/>
  <c r="A4876" i="48938"/>
  <c r="A4856" i="48938"/>
  <c r="A4840" i="48938"/>
  <c r="A4822" i="48938"/>
  <c r="A4806" i="48938"/>
  <c r="A4788" i="48938"/>
  <c r="A4770" i="48938"/>
  <c r="A4752" i="48938"/>
  <c r="A4736" i="48938"/>
  <c r="A4720" i="48938"/>
  <c r="A4702" i="48938"/>
  <c r="A4684" i="48938"/>
  <c r="A4666" i="48938"/>
  <c r="A4650" i="48938"/>
  <c r="A4635" i="48938"/>
  <c r="A4621" i="48938"/>
  <c r="A4605" i="48938"/>
  <c r="A4591" i="48938"/>
  <c r="A4577" i="48938"/>
  <c r="A4563" i="48938"/>
  <c r="A4549" i="48938"/>
  <c r="A4533" i="48938"/>
  <c r="A4519" i="48938"/>
  <c r="A4505" i="48938"/>
  <c r="A4491" i="48938"/>
  <c r="A4477" i="48938"/>
  <c r="A4461" i="48938"/>
  <c r="A4447" i="48938"/>
  <c r="A4433" i="48938"/>
  <c r="A4419" i="48938"/>
  <c r="A4406" i="48938"/>
  <c r="A4394" i="48938"/>
  <c r="A4382" i="48938"/>
  <c r="A4370" i="48938"/>
  <c r="A4358" i="48938"/>
  <c r="A4346" i="48938"/>
  <c r="A4334" i="48938"/>
  <c r="A4322" i="48938"/>
  <c r="A4310" i="48938"/>
  <c r="A4298" i="48938"/>
  <c r="A4286" i="48938"/>
  <c r="A4274" i="48938"/>
  <c r="A4262" i="48938"/>
  <c r="A4250" i="48938"/>
  <c r="A4238" i="48938"/>
  <c r="A4226" i="48938"/>
  <c r="A4995" i="48938"/>
  <c r="A4977" i="48938"/>
  <c r="A4959" i="48938"/>
  <c r="A4941" i="48938"/>
  <c r="A4925" i="48938"/>
  <c r="A4907" i="48938"/>
  <c r="A4891" i="48938"/>
  <c r="A4871" i="48938"/>
  <c r="A4855" i="48938"/>
  <c r="A4839" i="48938"/>
  <c r="A4821" i="48938"/>
  <c r="A4805" i="48938"/>
  <c r="A4785" i="48938"/>
  <c r="A4769" i="48938"/>
  <c r="A4751" i="48938"/>
  <c r="A4735" i="48938"/>
  <c r="A4719" i="48938"/>
  <c r="A4699" i="48938"/>
  <c r="A4683" i="48938"/>
  <c r="A4665" i="48938"/>
  <c r="A4649" i="48938"/>
  <c r="A4634" i="48938"/>
  <c r="A4618" i="48938"/>
  <c r="A4604" i="48938"/>
  <c r="A4590" i="48938"/>
  <c r="A4576" i="48938"/>
  <c r="A4562" i="48938"/>
  <c r="A4546" i="48938"/>
  <c r="A4532" i="48938"/>
  <c r="A4518" i="48938"/>
  <c r="A4504" i="48938"/>
  <c r="A4490" i="48938"/>
  <c r="A4474" i="48938"/>
  <c r="A4460" i="48938"/>
  <c r="A4446" i="48938"/>
  <c r="A4432" i="48938"/>
  <c r="A4418" i="48938"/>
  <c r="A4405" i="48938"/>
  <c r="A4393" i="48938"/>
  <c r="A4381" i="48938"/>
  <c r="A4369" i="48938"/>
  <c r="A4357" i="48938"/>
  <c r="A4345" i="48938"/>
  <c r="A4333" i="48938"/>
  <c r="A4321" i="48938"/>
  <c r="A4309" i="48938"/>
  <c r="A4297" i="48938"/>
  <c r="A4285" i="48938"/>
  <c r="A4273" i="48938"/>
  <c r="A4261" i="48938"/>
  <c r="A4990" i="48938"/>
  <c r="A4972" i="48938"/>
  <c r="A4954" i="48938"/>
  <c r="A4938" i="48938"/>
  <c r="A4920" i="48938"/>
  <c r="A4904" i="48938"/>
  <c r="A4884" i="48938"/>
  <c r="A4868" i="48938"/>
  <c r="A4852" i="48938"/>
  <c r="A4834" i="48938"/>
  <c r="A4818" i="48938"/>
  <c r="A4798" i="48938"/>
  <c r="A4782" i="48938"/>
  <c r="A4764" i="48938"/>
  <c r="A4748" i="48938"/>
  <c r="A4732" i="48938"/>
  <c r="A4712" i="48938"/>
  <c r="A4696" i="48938"/>
  <c r="A4678" i="48938"/>
  <c r="A4662" i="48938"/>
  <c r="A4645" i="48938"/>
  <c r="A4629" i="48938"/>
  <c r="A4615" i="48938"/>
  <c r="A4601" i="48938"/>
  <c r="A4587" i="48938"/>
  <c r="A4573" i="48938"/>
  <c r="A4557" i="48938"/>
  <c r="A4543" i="48938"/>
  <c r="A4529" i="48938"/>
  <c r="A4515" i="48938"/>
  <c r="A4501" i="48938"/>
  <c r="A4485" i="48938"/>
  <c r="A4471" i="48938"/>
  <c r="A4457" i="48938"/>
  <c r="A4443" i="48938"/>
  <c r="A4429" i="48938"/>
  <c r="A4414" i="48938"/>
  <c r="A4402" i="48938"/>
  <c r="A4390" i="48938"/>
  <c r="A4378" i="48938"/>
  <c r="A4987" i="48938"/>
  <c r="A4971" i="48938"/>
  <c r="A4953" i="48938"/>
  <c r="A4937" i="48938"/>
  <c r="A4919" i="48938"/>
  <c r="A4901" i="48938"/>
  <c r="A4883" i="48938"/>
  <c r="A4867" i="48938"/>
  <c r="A4851" i="48938"/>
  <c r="A4833" i="48938"/>
  <c r="A4815" i="48938"/>
  <c r="A4797" i="48938"/>
  <c r="A4781" i="48938"/>
  <c r="A4986" i="48938"/>
  <c r="A4968" i="48938"/>
  <c r="A4952" i="48938"/>
  <c r="A4936" i="48938"/>
  <c r="A4918" i="48938"/>
  <c r="A4900" i="48938"/>
  <c r="A4882" i="48938"/>
  <c r="A4866" i="48938"/>
  <c r="A4848" i="48938"/>
  <c r="A4832" i="48938"/>
  <c r="A4812" i="48938"/>
  <c r="A4796" i="48938"/>
  <c r="A4780" i="48938"/>
  <c r="A4762" i="48938"/>
  <c r="A4746" i="48938"/>
  <c r="A4726" i="48938"/>
  <c r="A4710" i="48938"/>
  <c r="A4692" i="48938"/>
  <c r="A4676" i="48938"/>
  <c r="A4660" i="48938"/>
  <c r="A4641" i="48938"/>
  <c r="A4627" i="48938"/>
  <c r="A4613" i="48938"/>
  <c r="A4599" i="48938"/>
  <c r="A4585" i="48938"/>
  <c r="A4569" i="48938"/>
  <c r="A4555" i="48938"/>
  <c r="A4541" i="48938"/>
  <c r="A4527" i="48938"/>
  <c r="A4513" i="48938"/>
  <c r="A4497" i="48938"/>
  <c r="A4483" i="48938"/>
  <c r="A4469" i="48938"/>
  <c r="A4455" i="48938"/>
  <c r="A4441" i="48938"/>
  <c r="A4425" i="48938"/>
  <c r="A4412" i="48938"/>
  <c r="A4400" i="48938"/>
  <c r="A4388" i="48938"/>
  <c r="A4376" i="48938"/>
  <c r="A4364" i="48938"/>
  <c r="A4352" i="48938"/>
  <c r="A4340" i="48938"/>
  <c r="A4328" i="48938"/>
  <c r="A4316" i="48938"/>
  <c r="A4304" i="48938"/>
  <c r="A4292" i="48938"/>
  <c r="A4280" i="48938"/>
  <c r="A4268" i="48938"/>
  <c r="A4256" i="48938"/>
  <c r="A5000" i="48938"/>
  <c r="A4984" i="48938"/>
  <c r="A4966" i="48938"/>
  <c r="A4950" i="48938"/>
  <c r="A4932" i="48938"/>
  <c r="A4914" i="48938"/>
  <c r="A4896" i="48938"/>
  <c r="A4880" i="48938"/>
  <c r="A4864" i="48938"/>
  <c r="A4846" i="48938"/>
  <c r="A4828" i="48938"/>
  <c r="A4810" i="48938"/>
  <c r="A4794" i="48938"/>
  <c r="A4776" i="48938"/>
  <c r="A4985" i="48938"/>
  <c r="A4935" i="48938"/>
  <c r="A4881" i="48938"/>
  <c r="A4956" i="48938"/>
  <c r="A4906" i="48938"/>
  <c r="A4854" i="48938"/>
  <c r="A4804" i="48938"/>
  <c r="A4760" i="48938"/>
  <c r="A4724" i="48938"/>
  <c r="A4690" i="48938"/>
  <c r="A4654" i="48938"/>
  <c r="A4625" i="48938"/>
  <c r="A4597" i="48938"/>
  <c r="A4567" i="48938"/>
  <c r="A4539" i="48938"/>
  <c r="A4509" i="48938"/>
  <c r="A4481" i="48938"/>
  <c r="A4453" i="48938"/>
  <c r="A4423" i="48938"/>
  <c r="A4398" i="48938"/>
  <c r="A4374" i="48938"/>
  <c r="A4353" i="48938"/>
  <c r="A4331" i="48938"/>
  <c r="A4313" i="48938"/>
  <c r="A4291" i="48938"/>
  <c r="A4270" i="48938"/>
  <c r="A4249" i="48938"/>
  <c r="A4234" i="48938"/>
  <c r="A4220" i="48938"/>
  <c r="A4207" i="48938"/>
  <c r="A4194" i="48938"/>
  <c r="A4181" i="48938"/>
  <c r="A4168" i="48938"/>
  <c r="A4154" i="48938"/>
  <c r="A4141" i="48938"/>
  <c r="A4129" i="48938"/>
  <c r="A4117" i="48938"/>
  <c r="A4105" i="48938"/>
  <c r="A4093" i="48938"/>
  <c r="A4081" i="48938"/>
  <c r="A4069" i="48938"/>
  <c r="A4057" i="48938"/>
  <c r="A4045" i="48938"/>
  <c r="A4033" i="48938"/>
  <c r="A4021" i="48938"/>
  <c r="A4009" i="48938"/>
  <c r="A4955" i="48938"/>
  <c r="A4905" i="48938"/>
  <c r="A5001" i="48938"/>
  <c r="A4951" i="48938"/>
  <c r="A4899" i="48938"/>
  <c r="A4847" i="48938"/>
  <c r="A4795" i="48938"/>
  <c r="A4750" i="48938"/>
  <c r="A4716" i="48938"/>
  <c r="A4680" i="48938"/>
  <c r="A4648" i="48938"/>
  <c r="A4617" i="48938"/>
  <c r="A4589" i="48938"/>
  <c r="A4561" i="48938"/>
  <c r="A4531" i="48938"/>
  <c r="A4503" i="48938"/>
  <c r="A4473" i="48938"/>
  <c r="A4445" i="48938"/>
  <c r="A4417" i="48938"/>
  <c r="A4392" i="48938"/>
  <c r="A4368" i="48938"/>
  <c r="A4350" i="48938"/>
  <c r="A4329" i="48938"/>
  <c r="A4307" i="48938"/>
  <c r="A4289" i="48938"/>
  <c r="A4267" i="48938"/>
  <c r="A4247" i="48938"/>
  <c r="A4232" i="48938"/>
  <c r="A4218" i="48938"/>
  <c r="A4205" i="48938"/>
  <c r="A4192" i="48938"/>
  <c r="A4178" i="48938"/>
  <c r="A4165" i="48938"/>
  <c r="A4152" i="48938"/>
  <c r="A4139" i="48938"/>
  <c r="A4127" i="48938"/>
  <c r="A4115" i="48938"/>
  <c r="A4103" i="48938"/>
  <c r="A4091" i="48938"/>
  <c r="A4079" i="48938"/>
  <c r="A4067" i="48938"/>
  <c r="A4055" i="48938"/>
  <c r="A4043" i="48938"/>
  <c r="A4031" i="48938"/>
  <c r="A4019" i="48938"/>
  <c r="A4007" i="48938"/>
  <c r="A4999" i="48938"/>
  <c r="A4949" i="48938"/>
  <c r="A4895" i="48938"/>
  <c r="A4843" i="48938"/>
  <c r="A4793" i="48938"/>
  <c r="A4749" i="48938"/>
  <c r="A4713" i="48938"/>
  <c r="A4679" i="48938"/>
  <c r="A4647" i="48938"/>
  <c r="A4616" i="48938"/>
  <c r="A4588" i="48938"/>
  <c r="A4558" i="48938"/>
  <c r="A4530" i="48938"/>
  <c r="A4502" i="48938"/>
  <c r="A4472" i="48938"/>
  <c r="A4444" i="48938"/>
  <c r="A4415" i="48938"/>
  <c r="A4391" i="48938"/>
  <c r="A4367" i="48938"/>
  <c r="A4349" i="48938"/>
  <c r="A4327" i="48938"/>
  <c r="A4306" i="48938"/>
  <c r="A4284" i="48938"/>
  <c r="A4266" i="48938"/>
  <c r="A4246" i="48938"/>
  <c r="A4231" i="48938"/>
  <c r="A4217" i="48938"/>
  <c r="A4204" i="48938"/>
  <c r="A4190" i="48938"/>
  <c r="A4177" i="48938"/>
  <c r="A4164" i="48938"/>
  <c r="A4151" i="48938"/>
  <c r="A4138" i="48938"/>
  <c r="A4126" i="48938"/>
  <c r="A4114" i="48938"/>
  <c r="A4102" i="48938"/>
  <c r="A4090" i="48938"/>
  <c r="A4078" i="48938"/>
  <c r="A4066" i="48938"/>
  <c r="A4054" i="48938"/>
  <c r="A4042" i="48938"/>
  <c r="A4030" i="48938"/>
  <c r="A4018" i="48938"/>
  <c r="A4006" i="48938"/>
  <c r="A4991" i="48938"/>
  <c r="A4939" i="48938"/>
  <c r="A4887" i="48938"/>
  <c r="A4835" i="48938"/>
  <c r="A4783" i="48938"/>
  <c r="A4743" i="48938"/>
  <c r="A4709" i="48938"/>
  <c r="A4675" i="48938"/>
  <c r="A4640" i="48938"/>
  <c r="A4612" i="48938"/>
  <c r="A4582" i="48938"/>
  <c r="A4554" i="48938"/>
  <c r="A4526" i="48938"/>
  <c r="A4496" i="48938"/>
  <c r="A4468" i="48938"/>
  <c r="A4438" i="48938"/>
  <c r="A4411" i="48938"/>
  <c r="A4387" i="48938"/>
  <c r="A4365" i="48938"/>
  <c r="A4343" i="48938"/>
  <c r="A4325" i="48938"/>
  <c r="A4303" i="48938"/>
  <c r="A4282" i="48938"/>
  <c r="A4260" i="48938"/>
  <c r="A4244" i="48938"/>
  <c r="A4229" i="48938"/>
  <c r="A4214" i="48938"/>
  <c r="A4201" i="48938"/>
  <c r="A4188" i="48938"/>
  <c r="A4175" i="48938"/>
  <c r="A4162" i="48938"/>
  <c r="A4149" i="48938"/>
  <c r="A4136" i="48938"/>
  <c r="A4124" i="48938"/>
  <c r="A4112" i="48938"/>
  <c r="A4100" i="48938"/>
  <c r="A4088" i="48938"/>
  <c r="A4076" i="48938"/>
  <c r="A4064" i="48938"/>
  <c r="A4052" i="48938"/>
  <c r="A4040" i="48938"/>
  <c r="A4028" i="48938"/>
  <c r="A4016" i="48938"/>
  <c r="A4004" i="48938"/>
  <c r="A4967" i="48938"/>
  <c r="A4865" i="48938"/>
  <c r="A4779" i="48938"/>
  <c r="A4727" i="48938"/>
  <c r="A4674" i="48938"/>
  <c r="A4628" i="48938"/>
  <c r="A4581" i="48938"/>
  <c r="A4542" i="48938"/>
  <c r="A4495" i="48938"/>
  <c r="A4456" i="48938"/>
  <c r="A4410" i="48938"/>
  <c r="A4377" i="48938"/>
  <c r="A4342" i="48938"/>
  <c r="A4315" i="48938"/>
  <c r="A4281" i="48938"/>
  <c r="A4254" i="48938"/>
  <c r="A4228" i="48938"/>
  <c r="A4209" i="48938"/>
  <c r="A4187" i="48938"/>
  <c r="A4170" i="48938"/>
  <c r="A4148" i="48938"/>
  <c r="A4131" i="48938"/>
  <c r="A4111" i="48938"/>
  <c r="A4095" i="48938"/>
  <c r="A4075" i="48938"/>
  <c r="A4059" i="48938"/>
  <c r="A4039" i="48938"/>
  <c r="A4023" i="48938"/>
  <c r="A4003" i="48938"/>
  <c r="A4923" i="48938"/>
  <c r="A4827" i="48938"/>
  <c r="A4761" i="48938"/>
  <c r="A4707" i="48938"/>
  <c r="A4655" i="48938"/>
  <c r="A4610" i="48938"/>
  <c r="A4568" i="48938"/>
  <c r="A4522" i="48938"/>
  <c r="A4482" i="48938"/>
  <c r="A4436" i="48938"/>
  <c r="A4399" i="48938"/>
  <c r="A4362" i="48938"/>
  <c r="A4332" i="48938"/>
  <c r="A4301" i="48938"/>
  <c r="A4271" i="48938"/>
  <c r="A4242" i="48938"/>
  <c r="A4221" i="48938"/>
  <c r="A4199" i="48938"/>
  <c r="A4182" i="48938"/>
  <c r="A4160" i="48938"/>
  <c r="A4142" i="48938"/>
  <c r="A4122" i="48938"/>
  <c r="A4106" i="48938"/>
  <c r="A4086" i="48938"/>
  <c r="A4070" i="48938"/>
  <c r="A4050" i="48938"/>
  <c r="A4034" i="48938"/>
  <c r="A4014" i="48938"/>
  <c r="A4915" i="48938"/>
  <c r="A4820" i="48938"/>
  <c r="A4757" i="48938"/>
  <c r="A4698" i="48938"/>
  <c r="A4653" i="48938"/>
  <c r="A4603" i="48938"/>
  <c r="A4566" i="48938"/>
  <c r="A4517" i="48938"/>
  <c r="A4480" i="48938"/>
  <c r="A4431" i="48938"/>
  <c r="A4397" i="48938"/>
  <c r="A4361" i="48938"/>
  <c r="A4330" i="48938"/>
  <c r="A4296" i="48938"/>
  <c r="A4269" i="48938"/>
  <c r="A4241" i="48938"/>
  <c r="A4219" i="48938"/>
  <c r="A4198" i="48938"/>
  <c r="A4180" i="48938"/>
  <c r="A4159" i="48938"/>
  <c r="A4140" i="48938"/>
  <c r="A4121" i="48938"/>
  <c r="A4104" i="48938"/>
  <c r="A4085" i="48938"/>
  <c r="A4068" i="48938"/>
  <c r="A4049" i="48938"/>
  <c r="A4032" i="48938"/>
  <c r="A4013" i="48938"/>
  <c r="A4992" i="48938"/>
  <c r="A4890" i="48938"/>
  <c r="A4811" i="48938"/>
  <c r="A4740" i="48938"/>
  <c r="A4695" i="48938"/>
  <c r="A4639" i="48938"/>
  <c r="A4600" i="48938"/>
  <c r="A4553" i="48938"/>
  <c r="A4514" i="48938"/>
  <c r="A4467" i="48938"/>
  <c r="A4426" i="48938"/>
  <c r="A4386" i="48938"/>
  <c r="A4355" i="48938"/>
  <c r="A4320" i="48938"/>
  <c r="A4294" i="48938"/>
  <c r="A4259" i="48938"/>
  <c r="A4236" i="48938"/>
  <c r="A4213" i="48938"/>
  <c r="A4196" i="48938"/>
  <c r="A4174" i="48938"/>
  <c r="A4157" i="48938"/>
  <c r="A4135" i="48938"/>
  <c r="A4119" i="48938"/>
  <c r="A4099" i="48938"/>
  <c r="A4083" i="48938"/>
  <c r="A4063" i="48938"/>
  <c r="A4047" i="48938"/>
  <c r="A4027" i="48938"/>
  <c r="A4011" i="48938"/>
  <c r="A4976" i="48938"/>
  <c r="A4836" i="48938"/>
  <c r="A4734" i="48938"/>
  <c r="A4663" i="48938"/>
  <c r="A4594" i="48938"/>
  <c r="A4528" i="48938"/>
  <c r="A4459" i="48938"/>
  <c r="A4403" i="48938"/>
  <c r="A4351" i="48938"/>
  <c r="A4305" i="48938"/>
  <c r="A4257" i="48938"/>
  <c r="A4223" i="48938"/>
  <c r="A4193" i="48938"/>
  <c r="A4163" i="48938"/>
  <c r="A4133" i="48938"/>
  <c r="A4108" i="48938"/>
  <c r="A4080" i="48938"/>
  <c r="A4053" i="48938"/>
  <c r="A4025" i="48938"/>
  <c r="A4973" i="48938"/>
  <c r="A4829" i="48938"/>
  <c r="A4733" i="48938"/>
  <c r="A4661" i="48938"/>
  <c r="A4586" i="48938"/>
  <c r="A4525" i="48938"/>
  <c r="A4458" i="48938"/>
  <c r="A4401" i="48938"/>
  <c r="A4344" i="48938"/>
  <c r="A4302" i="48938"/>
  <c r="A4255" i="48938"/>
  <c r="A4222" i="48938"/>
  <c r="A4189" i="48938"/>
  <c r="A4161" i="48938"/>
  <c r="A4132" i="48938"/>
  <c r="A4107" i="48938"/>
  <c r="A4077" i="48938"/>
  <c r="A4051" i="48938"/>
  <c r="A4024" i="48938"/>
  <c r="A4965" i="48938"/>
  <c r="A4819" i="48938"/>
  <c r="A4725" i="48938"/>
  <c r="A4642" i="48938"/>
  <c r="A4580" i="48938"/>
  <c r="A4516" i="48938"/>
  <c r="A4454" i="48938"/>
  <c r="A4389" i="48938"/>
  <c r="A4341" i="48938"/>
  <c r="A4295" i="48938"/>
  <c r="A4253" i="48938"/>
  <c r="A4216" i="48938"/>
  <c r="A4186" i="48938"/>
  <c r="A4158" i="48938"/>
  <c r="A4130" i="48938"/>
  <c r="A4101" i="48938"/>
  <c r="A4074" i="48938"/>
  <c r="A4048" i="48938"/>
  <c r="A4022" i="48938"/>
  <c r="A4940" i="48938"/>
  <c r="A4809" i="48938"/>
  <c r="A4723" i="48938"/>
  <c r="A4638" i="48938"/>
  <c r="A4575" i="48938"/>
  <c r="A4510" i="48938"/>
  <c r="A4450" i="48938"/>
  <c r="A4385" i="48938"/>
  <c r="A4339" i="48938"/>
  <c r="A4293" i="48938"/>
  <c r="A4248" i="48938"/>
  <c r="A4212" i="48938"/>
  <c r="A4185" i="48938"/>
  <c r="A4156" i="48938"/>
  <c r="A4128" i="48938"/>
  <c r="A4098" i="48938"/>
  <c r="A4073" i="48938"/>
  <c r="A4046" i="48938"/>
  <c r="A4020" i="48938"/>
  <c r="A4929" i="48938"/>
  <c r="A4799" i="48938"/>
  <c r="A4711" i="48938"/>
  <c r="A4633" i="48938"/>
  <c r="A4574" i="48938"/>
  <c r="A4508" i="48938"/>
  <c r="A4442" i="48938"/>
  <c r="A4380" i="48938"/>
  <c r="A4338" i="48938"/>
  <c r="A4290" i="48938"/>
  <c r="A4245" i="48938"/>
  <c r="A4211" i="48938"/>
  <c r="A4184" i="48938"/>
  <c r="A4153" i="48938"/>
  <c r="A4125" i="48938"/>
  <c r="A4097" i="48938"/>
  <c r="A4072" i="48938"/>
  <c r="A4044" i="48938"/>
  <c r="A4017" i="48938"/>
  <c r="A4924" i="48938"/>
  <c r="A4784" i="48938"/>
  <c r="A4708" i="48938"/>
  <c r="A4630" i="48938"/>
  <c r="A4570" i="48938"/>
  <c r="A4498" i="48938"/>
  <c r="A4437" i="48938"/>
  <c r="A4379" i="48938"/>
  <c r="A4337" i="48938"/>
  <c r="A4283" i="48938"/>
  <c r="A4243" i="48938"/>
  <c r="A4210" i="48938"/>
  <c r="A4183" i="48938"/>
  <c r="A4150" i="48938"/>
  <c r="A4123" i="48938"/>
  <c r="A4096" i="48938"/>
  <c r="A4071" i="48938"/>
  <c r="A4041" i="48938"/>
  <c r="A4015" i="48938"/>
  <c r="A4913" i="48938"/>
  <c r="A4775" i="48938"/>
  <c r="A4697" i="48938"/>
  <c r="A4626" i="48938"/>
  <c r="A4556" i="48938"/>
  <c r="A4494" i="48938"/>
  <c r="A4430" i="48938"/>
  <c r="A4375" i="48938"/>
  <c r="A4326" i="48938"/>
  <c r="A4279" i="48938"/>
  <c r="A4237" i="48938"/>
  <c r="A4208" i="48938"/>
  <c r="A4176" i="48938"/>
  <c r="A4147" i="48938"/>
  <c r="A4120" i="48938"/>
  <c r="A4094" i="48938"/>
  <c r="A4065" i="48938"/>
  <c r="A4038" i="48938"/>
  <c r="A4012" i="48938"/>
  <c r="A4879" i="48938"/>
  <c r="A4768" i="48938"/>
  <c r="A4691" i="48938"/>
  <c r="A4624" i="48938"/>
  <c r="A4552" i="48938"/>
  <c r="A4489" i="48938"/>
  <c r="A4424" i="48938"/>
  <c r="A4373" i="48938"/>
  <c r="A4319" i="48938"/>
  <c r="A4278" i="48938"/>
  <c r="A4235" i="48938"/>
  <c r="A4206" i="48938"/>
  <c r="A4173" i="48938"/>
  <c r="A4146" i="48938"/>
  <c r="A4118" i="48938"/>
  <c r="A4092" i="48938"/>
  <c r="A4062" i="48938"/>
  <c r="A4037" i="48938"/>
  <c r="A4010" i="48938"/>
  <c r="A4870" i="48938"/>
  <c r="A4767" i="48938"/>
  <c r="A4689" i="48938"/>
  <c r="A4614" i="48938"/>
  <c r="A4545" i="48938"/>
  <c r="A4486" i="48938"/>
  <c r="A4422" i="48938"/>
  <c r="A4366" i="48938"/>
  <c r="A4318" i="48938"/>
  <c r="A4277" i="48938"/>
  <c r="A4233" i="48938"/>
  <c r="A4202" i="48938"/>
  <c r="A4172" i="48938"/>
  <c r="A4145" i="48938"/>
  <c r="A4116" i="48938"/>
  <c r="A4089" i="48938"/>
  <c r="A4061" i="48938"/>
  <c r="A4036" i="48938"/>
  <c r="A4008" i="48938"/>
  <c r="A4869" i="48938"/>
  <c r="A4763" i="48938"/>
  <c r="A4677" i="48938"/>
  <c r="A4611" i="48938"/>
  <c r="A4544" i="48938"/>
  <c r="A4484" i="48938"/>
  <c r="A4413" i="48938"/>
  <c r="A4363" i="48938"/>
  <c r="A4317" i="48938"/>
  <c r="A4272" i="48938"/>
  <c r="A4230" i="48938"/>
  <c r="A4200" i="48938"/>
  <c r="A4171" i="48938"/>
  <c r="A4144" i="48938"/>
  <c r="A4113" i="48938"/>
  <c r="A4087" i="48938"/>
  <c r="A4060" i="48938"/>
  <c r="A4035" i="48938"/>
  <c r="A4005" i="48938"/>
  <c r="A4983" i="48938"/>
  <c r="A4853" i="48938"/>
  <c r="A4739" i="48938"/>
  <c r="A4664" i="48938"/>
  <c r="A4598" i="48938"/>
  <c r="A4538" i="48938"/>
  <c r="A4466" i="48938"/>
  <c r="A4404" i="48938"/>
  <c r="A4354" i="48938"/>
  <c r="A4308" i="48938"/>
  <c r="A4258" i="48938"/>
  <c r="A4224" i="48938"/>
  <c r="A4195" i="48938"/>
  <c r="A4166" i="48938"/>
  <c r="A4134" i="48938"/>
  <c r="A4109" i="48938"/>
  <c r="A4082" i="48938"/>
  <c r="A4056" i="48938"/>
  <c r="A4026" i="48938"/>
  <c r="A4225" i="48938"/>
  <c r="A4197" i="48938"/>
  <c r="A4863" i="48938"/>
  <c r="A4169" i="48938"/>
  <c r="A4747" i="48938"/>
  <c r="A4137" i="48938"/>
  <c r="A4671" i="48938"/>
  <c r="A4110" i="48938"/>
  <c r="A4602" i="48938"/>
  <c r="A4084" i="48938"/>
  <c r="A4540" i="48938"/>
  <c r="A4058" i="48938"/>
  <c r="A4470" i="48938"/>
  <c r="A4029" i="48938"/>
  <c r="A4409" i="48938"/>
  <c r="A4002" i="48938"/>
  <c r="C4002" i="48938" s="1"/>
  <c r="A4356" i="48938"/>
  <c r="A4314" i="48938"/>
  <c r="A4265" i="48938"/>
  <c r="Q3" i="48937"/>
  <c r="Q8" i="48937"/>
  <c r="A1313" i="48938" l="1"/>
  <c r="A1122" i="48938"/>
  <c r="A1986" i="48938"/>
  <c r="A1828" i="48938"/>
  <c r="A1763" i="48938"/>
  <c r="A1797" i="48938"/>
  <c r="A1973" i="48938"/>
  <c r="A1737" i="48938"/>
  <c r="A1069" i="48938"/>
  <c r="A1728" i="48938"/>
  <c r="Q11" i="48931"/>
  <c r="A1424" i="48938"/>
  <c r="A1201" i="48938"/>
  <c r="A1012" i="48938"/>
  <c r="A1891" i="48938"/>
  <c r="A1877" i="48938"/>
  <c r="A1950" i="48938"/>
  <c r="A1016" i="48938"/>
  <c r="A1753" i="48938"/>
  <c r="A1101" i="48938"/>
  <c r="A1752" i="48938"/>
  <c r="A1616" i="48938"/>
  <c r="A1458" i="48938"/>
  <c r="A1204" i="48938"/>
  <c r="A1139" i="48938"/>
  <c r="A1110" i="48938"/>
  <c r="A1270" i="48938"/>
  <c r="A1367" i="48938"/>
  <c r="A1276" i="48938"/>
  <c r="A1485" i="48938"/>
  <c r="A1214" i="48938"/>
  <c r="A1664" i="48938"/>
  <c r="A1473" i="48938"/>
  <c r="A1300" i="48938"/>
  <c r="A1268" i="48938"/>
  <c r="A1141" i="48938"/>
  <c r="A1288" i="48938"/>
  <c r="A1448" i="48938"/>
  <c r="A1435" i="48938"/>
  <c r="A1629" i="48938"/>
  <c r="A1263" i="48938"/>
  <c r="A1103" i="48938"/>
  <c r="A1856" i="48938"/>
  <c r="A1665" i="48938"/>
  <c r="A1474" i="48938"/>
  <c r="A1508" i="48938"/>
  <c r="A1477" i="48938"/>
  <c r="A1543" i="48938"/>
  <c r="A1736" i="48938"/>
  <c r="A1052" i="48938"/>
  <c r="A1615" i="48938"/>
  <c r="A1719" i="48938"/>
  <c r="A1121" i="48938"/>
  <c r="A1985" i="48938"/>
  <c r="A1777" i="48938"/>
  <c r="A1555" i="48938"/>
  <c r="A1523" i="48938"/>
  <c r="A1557" i="48938"/>
  <c r="A1735" i="48938"/>
  <c r="A1974" i="48938"/>
  <c r="A1085" i="48938"/>
  <c r="A1696" i="48938"/>
  <c r="A1199" i="48938"/>
  <c r="A1009" i="48938"/>
  <c r="A1794" i="48938"/>
  <c r="A1666" i="48938"/>
  <c r="A1637" i="48938"/>
  <c r="A1590" i="48938"/>
  <c r="A1750" i="48938"/>
  <c r="A1225" i="48938"/>
  <c r="A1292" i="48938"/>
  <c r="A1759" i="48938"/>
  <c r="A1295" i="48938"/>
  <c r="A1105" i="48938"/>
  <c r="A1857" i="48938"/>
  <c r="A1699" i="48938"/>
  <c r="A1652" i="48938"/>
  <c r="A1782" i="48938"/>
  <c r="A1879" i="48938"/>
  <c r="A1530" i="48938"/>
  <c r="A1469" i="48938"/>
  <c r="A1020" i="48938"/>
  <c r="A2829" i="48938"/>
  <c r="A2522" i="48938"/>
  <c r="Q15" i="48931"/>
  <c r="A2229" i="48938"/>
  <c r="A2506" i="48938"/>
  <c r="A2870" i="48938"/>
  <c r="A1880" i="48938"/>
  <c r="A1051" i="48938"/>
  <c r="A1307" i="48938"/>
  <c r="A1597" i="48938"/>
  <c r="A1008" i="48938"/>
  <c r="A1142" i="48938"/>
  <c r="A1960" i="48938"/>
  <c r="A2253" i="48938"/>
  <c r="A2650" i="48938"/>
  <c r="A2894" i="48938"/>
  <c r="A2313" i="48938"/>
  <c r="A2710" i="48938"/>
  <c r="A2954" i="48938"/>
  <c r="A1002" i="48938"/>
  <c r="C1002" i="48938" s="1"/>
  <c r="A1291" i="48938"/>
  <c r="A1547" i="48938"/>
  <c r="A1837" i="48938"/>
  <c r="A1152" i="48938"/>
  <c r="A1466" i="48938"/>
  <c r="Q9" i="48931"/>
  <c r="A2517" i="48938"/>
  <c r="A2734" i="48938"/>
  <c r="A2980" i="48938"/>
  <c r="A1595" i="48938"/>
  <c r="A1854" i="48938"/>
  <c r="A1236" i="48938"/>
  <c r="A1478" i="48938"/>
  <c r="A2541" i="48938"/>
  <c r="A2794" i="48938"/>
  <c r="A1242" i="48938"/>
  <c r="A1516" i="48938"/>
  <c r="A1820" i="48938"/>
  <c r="A1039" i="48938"/>
  <c r="A1272" i="48938"/>
  <c r="A1622" i="48938"/>
  <c r="Q14" i="48931"/>
  <c r="A2601" i="48938"/>
  <c r="A2998" i="48938"/>
  <c r="A1386" i="48938"/>
  <c r="A1546" i="48938"/>
  <c r="A1835" i="48938"/>
  <c r="A1120" i="48938"/>
  <c r="A1464" i="48938"/>
  <c r="A1718" i="48938"/>
  <c r="A2745" i="48938"/>
  <c r="A1497" i="48938"/>
  <c r="A1771" i="48938"/>
  <c r="A1999" i="48938"/>
  <c r="A1183" i="48938"/>
  <c r="A1488" i="48938"/>
  <c r="A1035" i="48938"/>
  <c r="A1632" i="48938"/>
  <c r="A1047" i="48938"/>
  <c r="A1280" i="48938"/>
  <c r="A1601" i="48938"/>
  <c r="A1904" i="48938"/>
  <c r="A1281" i="48938"/>
  <c r="A1602" i="48938"/>
  <c r="A1964" i="48938"/>
  <c r="A1282" i="48938"/>
  <c r="A1651" i="48938"/>
  <c r="A1061" i="48938"/>
  <c r="A1427" i="48938"/>
  <c r="A1844" i="48938"/>
  <c r="A1254" i="48938"/>
  <c r="A1701" i="48938"/>
  <c r="A1192" i="48938"/>
  <c r="A1654" i="48938"/>
  <c r="A1145" i="48938"/>
  <c r="A1607" i="48938"/>
  <c r="A1146" i="48938"/>
  <c r="A1657" i="48938"/>
  <c r="A1162" i="48938"/>
  <c r="A1690" i="48938"/>
  <c r="A1211" i="48938"/>
  <c r="A1709" i="48938"/>
  <c r="A1245" i="48938"/>
  <c r="A1758" i="48938"/>
  <c r="A1312" i="48938"/>
  <c r="A1888" i="48938"/>
  <c r="A1404" i="48938"/>
  <c r="A1884" i="48938"/>
  <c r="A1394" i="48938"/>
  <c r="A1910" i="48938"/>
  <c r="A1575" i="48938"/>
  <c r="A1025" i="48938"/>
  <c r="A1328" i="48938"/>
  <c r="A1679" i="48938"/>
  <c r="A1026" i="48938"/>
  <c r="A1377" i="48938"/>
  <c r="A1681" i="48938"/>
  <c r="A1060" i="48938"/>
  <c r="A1378" i="48938"/>
  <c r="A1714" i="48938"/>
  <c r="A1157" i="48938"/>
  <c r="A1541" i="48938"/>
  <c r="A1988" i="48938"/>
  <c r="A1365" i="48938"/>
  <c r="A1813" i="48938"/>
  <c r="A1303" i="48938"/>
  <c r="A1768" i="48938"/>
  <c r="A1256" i="48938"/>
  <c r="A1751" i="48938"/>
  <c r="A1273" i="48938"/>
  <c r="A1770" i="48938"/>
  <c r="A1306" i="48938"/>
  <c r="A1819" i="48938"/>
  <c r="A1325" i="48938"/>
  <c r="A1853" i="48938"/>
  <c r="A1374" i="48938"/>
  <c r="A1869" i="48938"/>
  <c r="A1456" i="48938"/>
  <c r="A1032" i="48938"/>
  <c r="A1524" i="48938"/>
  <c r="A1022" i="48938"/>
  <c r="A1502" i="48938"/>
  <c r="A1059" i="48938"/>
  <c r="A1731" i="48938"/>
  <c r="A1040" i="48938"/>
  <c r="A1391" i="48938"/>
  <c r="A1697" i="48938"/>
  <c r="A1074" i="48938"/>
  <c r="A1393" i="48938"/>
  <c r="A1698" i="48938"/>
  <c r="A1075" i="48938"/>
  <c r="A1396" i="48938"/>
  <c r="A1795" i="48938"/>
  <c r="A1187" i="48938"/>
  <c r="A1604" i="48938"/>
  <c r="A1014" i="48938"/>
  <c r="A1381" i="48938"/>
  <c r="A1830" i="48938"/>
  <c r="A1318" i="48938"/>
  <c r="A1783" i="48938"/>
  <c r="A1271" i="48938"/>
  <c r="A1769" i="48938"/>
  <c r="A1305" i="48938"/>
  <c r="A1801" i="48938"/>
  <c r="A1324" i="48938"/>
  <c r="A1852" i="48938"/>
  <c r="A1355" i="48938"/>
  <c r="A1868" i="48938"/>
  <c r="A1405" i="48938"/>
  <c r="A1902" i="48938"/>
  <c r="A1486" i="48938"/>
  <c r="A1056" i="48938"/>
  <c r="A1548" i="48938"/>
  <c r="A1034" i="48938"/>
  <c r="A1538" i="48938"/>
  <c r="A1119" i="48938"/>
  <c r="A1899" i="48938"/>
  <c r="A1088" i="48938"/>
  <c r="A1409" i="48938"/>
  <c r="A1712" i="48938"/>
  <c r="A1089" i="48938"/>
  <c r="A1410" i="48938"/>
  <c r="A1761" i="48938"/>
  <c r="A1090" i="48938"/>
  <c r="A1444" i="48938"/>
  <c r="A1810" i="48938"/>
  <c r="A1205" i="48938"/>
  <c r="A1619" i="48938"/>
  <c r="A1029" i="48938"/>
  <c r="A1446" i="48938"/>
  <c r="A1909" i="48938"/>
  <c r="A1399" i="48938"/>
  <c r="A1864" i="48938"/>
  <c r="A1352" i="48938"/>
  <c r="A1847" i="48938"/>
  <c r="A1369" i="48938"/>
  <c r="A1897" i="48938"/>
  <c r="A1402" i="48938"/>
  <c r="A1915" i="48938"/>
  <c r="A1451" i="48938"/>
  <c r="A1957" i="48938"/>
  <c r="A1470" i="48938"/>
  <c r="A1006" i="48938"/>
  <c r="A1582" i="48938"/>
  <c r="A1128" i="48938"/>
  <c r="A1608" i="48938"/>
  <c r="A1130" i="48938"/>
  <c r="A1610" i="48938"/>
  <c r="A1203" i="48938"/>
  <c r="A2956" i="48938"/>
  <c r="A2920" i="48938"/>
  <c r="A2462" i="48938"/>
  <c r="A2590" i="48938"/>
  <c r="A2685" i="48938"/>
  <c r="A2994" i="48938"/>
  <c r="A2418" i="48938"/>
  <c r="A2563" i="48938"/>
  <c r="A2960" i="48938"/>
  <c r="A2419" i="48938"/>
  <c r="A2983" i="48938"/>
  <c r="A2811" i="48938"/>
  <c r="A2976" i="48938"/>
  <c r="A2735" i="48938"/>
  <c r="A2246" i="48938"/>
  <c r="A2823" i="48938"/>
  <c r="A2395" i="48938"/>
  <c r="A2055" i="48938"/>
  <c r="A2623" i="48938"/>
  <c r="A2230" i="48938"/>
  <c r="A2856" i="48938"/>
  <c r="A2425" i="48938"/>
  <c r="A2077" i="48938"/>
  <c r="A2896" i="48938"/>
  <c r="A2438" i="48938"/>
  <c r="A2566" i="48938"/>
  <c r="A2661" i="48938"/>
  <c r="A2970" i="48938"/>
  <c r="A2394" i="48938"/>
  <c r="A2527" i="48938"/>
  <c r="A2888" i="48938"/>
  <c r="A2371" i="48938"/>
  <c r="A2935" i="48938"/>
  <c r="A2775" i="48938"/>
  <c r="A2928" i="48938"/>
  <c r="A2680" i="48938"/>
  <c r="A2203" i="48938"/>
  <c r="A2787" i="48938"/>
  <c r="A2364" i="48938"/>
  <c r="A2031" i="48938"/>
  <c r="A2587" i="48938"/>
  <c r="A2200" i="48938"/>
  <c r="A2820" i="48938"/>
  <c r="A2392" i="48938"/>
  <c r="A2810" i="48938"/>
  <c r="A2938" i="48938"/>
  <c r="A2362" i="48938"/>
  <c r="A2457" i="48938"/>
  <c r="A2766" i="48938"/>
  <c r="A2190" i="48938"/>
  <c r="A2254" i="48938"/>
  <c r="A2724" i="48938"/>
  <c r="A2237" i="48938"/>
  <c r="A2740" i="48938"/>
  <c r="A2863" i="48938"/>
  <c r="A2736" i="48938"/>
  <c r="A2519" i="48938"/>
  <c r="A2080" i="48938"/>
  <c r="A2660" i="48938"/>
  <c r="A2259" i="48938"/>
  <c r="A2899" i="48938"/>
  <c r="A2461" i="48938"/>
  <c r="A2102" i="48938"/>
  <c r="A2693" i="48938"/>
  <c r="A2285" i="48938"/>
  <c r="A2750" i="48938"/>
  <c r="A2878" i="48938"/>
  <c r="A2973" i="48938"/>
  <c r="A2397" i="48938"/>
  <c r="A2706" i="48938"/>
  <c r="A2130" i="48938"/>
  <c r="A2182" i="48938"/>
  <c r="A2669" i="48938"/>
  <c r="A2195" i="48938"/>
  <c r="A2704" i="48938"/>
  <c r="A2827" i="48938"/>
  <c r="A2700" i="48938"/>
  <c r="A2464" i="48938"/>
  <c r="A2044" i="48938"/>
  <c r="A2607" i="48938"/>
  <c r="A2216" i="48938"/>
  <c r="A2839" i="48938"/>
  <c r="A2411" i="48938"/>
  <c r="A2066" i="48938"/>
  <c r="A2640" i="48938"/>
  <c r="A2243" i="48938"/>
  <c r="A2726" i="48938"/>
  <c r="A2854" i="48938"/>
  <c r="A2949" i="48938"/>
  <c r="A2373" i="48938"/>
  <c r="A2682" i="48938"/>
  <c r="A2987" i="48938"/>
  <c r="A2152" i="48938"/>
  <c r="A2633" i="48938"/>
  <c r="A2165" i="48938"/>
  <c r="A2651" i="48938"/>
  <c r="A2773" i="48938"/>
  <c r="A2975" i="48938"/>
  <c r="A2428" i="48938"/>
  <c r="A2020" i="48938"/>
  <c r="A2571" i="48938"/>
  <c r="A2187" i="48938"/>
  <c r="A2803" i="48938"/>
  <c r="A2378" i="48938"/>
  <c r="A2042" i="48938"/>
  <c r="A2604" i="48938"/>
  <c r="A2213" i="48938"/>
  <c r="A1966" i="48938"/>
  <c r="A1936" i="48938"/>
  <c r="A1635" i="48938"/>
  <c r="A1323" i="48938"/>
  <c r="A1011" i="48938"/>
  <c r="A1706" i="48938"/>
  <c r="A1454" i="48938"/>
  <c r="A1190" i="48938"/>
  <c r="A1956" i="48938"/>
  <c r="A1704" i="48938"/>
  <c r="A1452" i="48938"/>
  <c r="A1200" i="48938"/>
  <c r="A1981" i="48938"/>
  <c r="A1678" i="48938"/>
  <c r="A1390" i="48938"/>
  <c r="A1102" i="48938"/>
  <c r="A1821" i="48938"/>
  <c r="A1566" i="48938"/>
  <c r="A1293" i="48938"/>
  <c r="A1053" i="48938"/>
  <c r="A1787" i="48938"/>
  <c r="A1517" i="48938"/>
  <c r="A1277" i="48938"/>
  <c r="A1019" i="48938"/>
  <c r="A1738" i="48938"/>
  <c r="A1498" i="48938"/>
  <c r="A1243" i="48938"/>
  <c r="A1975" i="48938"/>
  <c r="A1722" i="48938"/>
  <c r="A1465" i="48938"/>
  <c r="A1194" i="48938"/>
  <c r="A1952" i="48938"/>
  <c r="A1688" i="48938"/>
  <c r="A1415" i="48938"/>
  <c r="A1193" i="48938"/>
  <c r="A1951" i="48938"/>
  <c r="A1702" i="48938"/>
  <c r="A1480" i="48938"/>
  <c r="A1240" i="48938"/>
  <c r="A1015" i="48938"/>
  <c r="A1765" i="48938"/>
  <c r="A1525" i="48938"/>
  <c r="A1302" i="48938"/>
  <c r="A1062" i="48938"/>
  <c r="A1811" i="48938"/>
  <c r="A1589" i="48938"/>
  <c r="A1349" i="48938"/>
  <c r="A1124" i="48938"/>
  <c r="A1858" i="48938"/>
  <c r="A1636" i="48938"/>
  <c r="A1426" i="48938"/>
  <c r="A1234" i="48938"/>
  <c r="A1042" i="48938"/>
  <c r="A1825" i="48938"/>
  <c r="A1633" i="48938"/>
  <c r="A1441" i="48938"/>
  <c r="A1249" i="48938"/>
  <c r="A1057" i="48938"/>
  <c r="A1841" i="48938"/>
  <c r="A1649" i="48938"/>
  <c r="A1457" i="48938"/>
  <c r="A1265" i="48938"/>
  <c r="A1073" i="48938"/>
  <c r="A1924" i="48938"/>
  <c r="A1611" i="48938"/>
  <c r="A1299" i="48938"/>
  <c r="A1994" i="48938"/>
  <c r="A1682" i="48938"/>
  <c r="A1430" i="48938"/>
  <c r="A1178" i="48938"/>
  <c r="A1920" i="48938"/>
  <c r="A1692" i="48938"/>
  <c r="A1440" i="48938"/>
  <c r="A1176" i="48938"/>
  <c r="A1962" i="48938"/>
  <c r="A1648" i="48938"/>
  <c r="A1375" i="48938"/>
  <c r="A1072" i="48938"/>
  <c r="A1806" i="48938"/>
  <c r="A1533" i="48938"/>
  <c r="A1278" i="48938"/>
  <c r="A1038" i="48938"/>
  <c r="A1757" i="48938"/>
  <c r="A1499" i="48938"/>
  <c r="A1259" i="48938"/>
  <c r="A1998" i="48938"/>
  <c r="A1723" i="48938"/>
  <c r="A1483" i="48938"/>
  <c r="A1210" i="48938"/>
  <c r="A1953" i="48938"/>
  <c r="A1705" i="48938"/>
  <c r="A1434" i="48938"/>
  <c r="A1177" i="48938"/>
  <c r="A1931" i="48938"/>
  <c r="A1655" i="48938"/>
  <c r="A1400" i="48938"/>
  <c r="A1175" i="48938"/>
  <c r="A1929" i="48938"/>
  <c r="A1687" i="48938"/>
  <c r="A1462" i="48938"/>
  <c r="A1222" i="48938"/>
  <c r="A1989" i="48938"/>
  <c r="A1749" i="48938"/>
  <c r="A1509" i="48938"/>
  <c r="A1285" i="48938"/>
  <c r="A1045" i="48938"/>
  <c r="A1796" i="48938"/>
  <c r="A1571" i="48938"/>
  <c r="A1331" i="48938"/>
  <c r="A1109" i="48938"/>
  <c r="A1843" i="48938"/>
  <c r="A1618" i="48938"/>
  <c r="A1411" i="48938"/>
  <c r="A1219" i="48938"/>
  <c r="A1027" i="48938"/>
  <c r="A1809" i="48938"/>
  <c r="A1617" i="48938"/>
  <c r="A1425" i="48938"/>
  <c r="A1233" i="48938"/>
  <c r="A1041" i="48938"/>
  <c r="A1823" i="48938"/>
  <c r="A1631" i="48938"/>
  <c r="A1439" i="48938"/>
  <c r="A1247" i="48938"/>
  <c r="A1055" i="48938"/>
  <c r="A1983" i="48938"/>
  <c r="A1587" i="48938"/>
  <c r="A1287" i="48938"/>
  <c r="A1970" i="48938"/>
  <c r="A1646" i="48938"/>
  <c r="A1418" i="48938"/>
  <c r="A1166" i="48938"/>
  <c r="A1896" i="48938"/>
  <c r="A1668" i="48938"/>
  <c r="A1416" i="48938"/>
  <c r="A1164" i="48938"/>
  <c r="A1919" i="48938"/>
  <c r="A1630" i="48938"/>
  <c r="A1342" i="48938"/>
  <c r="A1054" i="48938"/>
  <c r="A1789" i="48938"/>
  <c r="A1518" i="48938"/>
  <c r="A1261" i="48938"/>
  <c r="A1021" i="48938"/>
  <c r="A1739" i="48938"/>
  <c r="A1484" i="48938"/>
  <c r="A1244" i="48938"/>
  <c r="A1976" i="48938"/>
  <c r="A1708" i="48938"/>
  <c r="A1468" i="48938"/>
  <c r="A1195" i="48938"/>
  <c r="A1933" i="48938"/>
  <c r="A1689" i="48938"/>
  <c r="A1417" i="48938"/>
  <c r="A1161" i="48938"/>
  <c r="A1913" i="48938"/>
  <c r="A1640" i="48938"/>
  <c r="A1385" i="48938"/>
  <c r="A1160" i="48938"/>
  <c r="A1894" i="48938"/>
  <c r="A1672" i="48938"/>
  <c r="A1432" i="48938"/>
  <c r="A1207" i="48938"/>
  <c r="A1969" i="48938"/>
  <c r="A1717" i="48938"/>
  <c r="A1494" i="48938"/>
  <c r="A1875" i="48938"/>
  <c r="A1491" i="48938"/>
  <c r="A1179" i="48938"/>
  <c r="A1862" i="48938"/>
  <c r="A1598" i="48938"/>
  <c r="A1334" i="48938"/>
  <c r="A1106" i="48938"/>
  <c r="A1848" i="48938"/>
  <c r="A1596" i="48938"/>
  <c r="A1344" i="48938"/>
  <c r="A1116" i="48938"/>
  <c r="A1840" i="48938"/>
  <c r="A1567" i="48938"/>
  <c r="A1264" i="48938"/>
  <c r="A2000" i="48938"/>
  <c r="A1710" i="48938"/>
  <c r="A1453" i="48938"/>
  <c r="A1213" i="48938"/>
  <c r="A1938" i="48938"/>
  <c r="A1676" i="48938"/>
  <c r="A1436" i="48938"/>
  <c r="A1163" i="48938"/>
  <c r="A1900" i="48938"/>
  <c r="A1660" i="48938"/>
  <c r="A1387" i="48938"/>
  <c r="A1132" i="48938"/>
  <c r="A1881" i="48938"/>
  <c r="A1609" i="48938"/>
  <c r="A1353" i="48938"/>
  <c r="A1113" i="48938"/>
  <c r="A1832" i="48938"/>
  <c r="A1577" i="48938"/>
  <c r="A1337" i="48938"/>
  <c r="A1097" i="48938"/>
  <c r="A1846" i="48938"/>
  <c r="A1606" i="48938"/>
  <c r="A1384" i="48938"/>
  <c r="A1159" i="48938"/>
  <c r="A1893" i="48938"/>
  <c r="A1669" i="48938"/>
  <c r="A1429" i="48938"/>
  <c r="A1206" i="48938"/>
  <c r="A1967" i="48938"/>
  <c r="A1715" i="48938"/>
  <c r="A1493" i="48938"/>
  <c r="A1253" i="48938"/>
  <c r="A1028" i="48938"/>
  <c r="A1780" i="48938"/>
  <c r="A1540" i="48938"/>
  <c r="A1348" i="48938"/>
  <c r="A1156" i="48938"/>
  <c r="A1943" i="48938"/>
  <c r="A1746" i="48938"/>
  <c r="A1554" i="48938"/>
  <c r="A1362" i="48938"/>
  <c r="A1170" i="48938"/>
  <c r="A1963" i="48938"/>
  <c r="A1760" i="48938"/>
  <c r="A1568" i="48938"/>
  <c r="A1376" i="48938"/>
  <c r="A1184" i="48938"/>
  <c r="A1863" i="48938"/>
  <c r="A1467" i="48938"/>
  <c r="A1155" i="48938"/>
  <c r="A1850" i="48938"/>
  <c r="A1574" i="48938"/>
  <c r="A1322" i="48938"/>
  <c r="A1070" i="48938"/>
  <c r="A1836" i="48938"/>
  <c r="A1584" i="48938"/>
  <c r="A1320" i="48938"/>
  <c r="A1092" i="48938"/>
  <c r="A1822" i="48938"/>
  <c r="A1534" i="48938"/>
  <c r="A1246" i="48938"/>
  <c r="A1961" i="48938"/>
  <c r="A1677" i="48938"/>
  <c r="A1437" i="48938"/>
  <c r="A1182" i="48938"/>
  <c r="A1901" i="48938"/>
  <c r="A1661" i="48938"/>
  <c r="A1403" i="48938"/>
  <c r="A1133" i="48938"/>
  <c r="A1882" i="48938"/>
  <c r="A1627" i="48938"/>
  <c r="A1354" i="48938"/>
  <c r="A1114" i="48938"/>
  <c r="A1849" i="48938"/>
  <c r="A1578" i="48938"/>
  <c r="A1338" i="48938"/>
  <c r="A1081" i="48938"/>
  <c r="A1799" i="48938"/>
  <c r="A1559" i="48938"/>
  <c r="A1304" i="48938"/>
  <c r="A1079" i="48938"/>
  <c r="A1816" i="48938"/>
  <c r="A1591" i="48938"/>
  <c r="A1366" i="48938"/>
  <c r="A1126" i="48938"/>
  <c r="A1878" i="48938"/>
  <c r="A1638" i="48938"/>
  <c r="A1413" i="48938"/>
  <c r="A1189" i="48938"/>
  <c r="A1927" i="48938"/>
  <c r="A1700" i="48938"/>
  <c r="A1460" i="48938"/>
  <c r="A1235" i="48938"/>
  <c r="A1013" i="48938"/>
  <c r="A1747" i="48938"/>
  <c r="A1522" i="48938"/>
  <c r="A1330" i="48938"/>
  <c r="A1138" i="48938"/>
  <c r="A1925" i="48938"/>
  <c r="A1729" i="48938"/>
  <c r="A1537" i="48938"/>
  <c r="A1345" i="48938"/>
  <c r="A1153" i="48938"/>
  <c r="A1941" i="48938"/>
  <c r="A1745" i="48938"/>
  <c r="A1553" i="48938"/>
  <c r="A1361" i="48938"/>
  <c r="A1169" i="48938"/>
  <c r="A1779" i="48938"/>
  <c r="A1443" i="48938"/>
  <c r="A1143" i="48938"/>
  <c r="A1826" i="48938"/>
  <c r="A1562" i="48938"/>
  <c r="A1310" i="48938"/>
  <c r="A1046" i="48938"/>
  <c r="A1812" i="48938"/>
  <c r="A1560" i="48938"/>
  <c r="A1308" i="48938"/>
  <c r="A1068" i="48938"/>
  <c r="A1807" i="48938"/>
  <c r="A1504" i="48938"/>
  <c r="A1231" i="48938"/>
  <c r="A1917" i="48938"/>
  <c r="A1662" i="48938"/>
  <c r="A1422" i="48938"/>
  <c r="A1149" i="48938"/>
  <c r="A1883" i="48938"/>
  <c r="A1643" i="48938"/>
  <c r="A1373" i="48938"/>
  <c r="A1115" i="48938"/>
  <c r="A1867" i="48938"/>
  <c r="A1594" i="48938"/>
  <c r="A1339" i="48938"/>
  <c r="A1099" i="48938"/>
  <c r="A1818" i="48938"/>
  <c r="A1561" i="48938"/>
  <c r="A1321" i="48938"/>
  <c r="A1050" i="48938"/>
  <c r="A1784" i="48938"/>
  <c r="A1544" i="48938"/>
  <c r="A1289" i="48938"/>
  <c r="A1064" i="48938"/>
  <c r="A1798" i="48938"/>
  <c r="A1576" i="48938"/>
  <c r="A1351" i="48938"/>
  <c r="A1111" i="48938"/>
  <c r="A1861" i="48938"/>
  <c r="A1621" i="48938"/>
  <c r="A1398" i="48938"/>
  <c r="A1173" i="48938"/>
  <c r="A1907" i="48938"/>
  <c r="A1685" i="48938"/>
  <c r="A1445" i="48938"/>
  <c r="A1220" i="48938"/>
  <c r="A1987" i="48938"/>
  <c r="A1732" i="48938"/>
  <c r="A1507" i="48938"/>
  <c r="A1315" i="48938"/>
  <c r="A1123" i="48938"/>
  <c r="A1905" i="48938"/>
  <c r="A1713" i="48938"/>
  <c r="A1521" i="48938"/>
  <c r="A1329" i="48938"/>
  <c r="A1137" i="48938"/>
  <c r="A1921" i="48938"/>
  <c r="A1727" i="48938"/>
  <c r="A1535" i="48938"/>
  <c r="A1343" i="48938"/>
  <c r="A1151" i="48938"/>
  <c r="A1978" i="48938"/>
  <c r="A1755" i="48938"/>
  <c r="A1984" i="48938"/>
  <c r="A1136" i="48938"/>
  <c r="A1487" i="48938"/>
  <c r="A1808" i="48938"/>
  <c r="A1185" i="48938"/>
  <c r="A1489" i="48938"/>
  <c r="A1842" i="48938"/>
  <c r="A1186" i="48938"/>
  <c r="A1492" i="48938"/>
  <c r="A1906" i="48938"/>
  <c r="A1316" i="48938"/>
  <c r="A1733" i="48938"/>
  <c r="A1125" i="48938"/>
  <c r="A1573" i="48938"/>
  <c r="A1048" i="48938"/>
  <c r="A1510" i="48938"/>
  <c r="A1991" i="48938"/>
  <c r="A1463" i="48938"/>
  <c r="A1993" i="48938"/>
  <c r="A1513" i="48938"/>
  <c r="A1018" i="48938"/>
  <c r="A1531" i="48938"/>
  <c r="A1067" i="48938"/>
  <c r="A1565" i="48938"/>
  <c r="A1086" i="48938"/>
  <c r="A1614" i="48938"/>
  <c r="A1150" i="48938"/>
  <c r="A1726" i="48938"/>
  <c r="A1260" i="48938"/>
  <c r="A1740" i="48938"/>
  <c r="A1250" i="48938"/>
  <c r="A1742" i="48938"/>
  <c r="A1347" i="48938"/>
  <c r="A1954" i="48938"/>
  <c r="A1274" i="48938"/>
  <c r="A1754" i="48938"/>
  <c r="A1407" i="48938"/>
  <c r="A1217" i="48938"/>
  <c r="A1520" i="48938"/>
  <c r="A1871" i="48938"/>
  <c r="A1218" i="48938"/>
  <c r="A1569" i="48938"/>
  <c r="A1873" i="48938"/>
  <c r="A1252" i="48938"/>
  <c r="A1588" i="48938"/>
  <c r="A1945" i="48938"/>
  <c r="A1397" i="48938"/>
  <c r="A1781" i="48938"/>
  <c r="A1221" i="48938"/>
  <c r="A1605" i="48938"/>
  <c r="A1096" i="48938"/>
  <c r="A1558" i="48938"/>
  <c r="A1031" i="48938"/>
  <c r="A1529" i="48938"/>
  <c r="A1033" i="48938"/>
  <c r="A1545" i="48938"/>
  <c r="A1084" i="48938"/>
  <c r="A1579" i="48938"/>
  <c r="A1100" i="48938"/>
  <c r="A1628" i="48938"/>
  <c r="A1134" i="48938"/>
  <c r="A1645" i="48938"/>
  <c r="A1198" i="48938"/>
  <c r="A1774" i="48938"/>
  <c r="A1296" i="48938"/>
  <c r="A1776" i="48938"/>
  <c r="A1286" i="48938"/>
  <c r="A1766" i="48938"/>
  <c r="A1431" i="48938"/>
  <c r="M13" i="48931"/>
  <c r="P13" i="48931" s="1"/>
  <c r="Q13" i="48931"/>
  <c r="A1232" i="48938"/>
  <c r="A1583" i="48938"/>
  <c r="A1889" i="48938"/>
  <c r="A1266" i="48938"/>
  <c r="A1585" i="48938"/>
  <c r="A1890" i="48938"/>
  <c r="A1267" i="48938"/>
  <c r="A1603" i="48938"/>
  <c r="A1043" i="48938"/>
  <c r="A1412" i="48938"/>
  <c r="A1829" i="48938"/>
  <c r="A1237" i="48938"/>
  <c r="A1686" i="48938"/>
  <c r="A1174" i="48938"/>
  <c r="A1624" i="48938"/>
  <c r="A1112" i="48938"/>
  <c r="A1592" i="48938"/>
  <c r="A1129" i="48938"/>
  <c r="A1626" i="48938"/>
  <c r="A1147" i="48938"/>
  <c r="A1675" i="48938"/>
  <c r="A1181" i="48938"/>
  <c r="A1691" i="48938"/>
  <c r="A1230" i="48938"/>
  <c r="A1725" i="48938"/>
  <c r="A1294" i="48938"/>
  <c r="A1870" i="48938"/>
  <c r="A1380" i="48938"/>
  <c r="A1872" i="48938"/>
  <c r="A1358" i="48938"/>
  <c r="A1886" i="48938"/>
  <c r="A1551" i="48938"/>
  <c r="M12" i="48931"/>
  <c r="P12" i="48931" s="1"/>
  <c r="Q17" i="48931"/>
  <c r="M25" i="48931"/>
  <c r="Q10" i="48931"/>
  <c r="A2126" i="48938"/>
  <c r="A2299" i="48938"/>
  <c r="A2495" i="48938"/>
  <c r="A2711" i="48938"/>
  <c r="A2943" i="48938"/>
  <c r="A2127" i="48938"/>
  <c r="A2300" i="48938"/>
  <c r="A2496" i="48938"/>
  <c r="A2712" i="48938"/>
  <c r="A2945" i="48938"/>
  <c r="A2114" i="48938"/>
  <c r="A2287" i="48938"/>
  <c r="A2479" i="48938"/>
  <c r="A2695" i="48938"/>
  <c r="A2923" i="48938"/>
  <c r="A2103" i="48938"/>
  <c r="A2273" i="48938"/>
  <c r="A2463" i="48938"/>
  <c r="A2679" i="48938"/>
  <c r="A2900" i="48938"/>
  <c r="A2092" i="48938"/>
  <c r="A2260" i="48938"/>
  <c r="A2447" i="48938"/>
  <c r="A2663" i="48938"/>
  <c r="A2879" i="48938"/>
  <c r="A2808" i="48938"/>
  <c r="A2629" i="48938"/>
  <c r="A2845" i="48938"/>
  <c r="A2792" i="48938"/>
  <c r="A2632" i="48938"/>
  <c r="A2848" i="48938"/>
  <c r="A2085" i="48938"/>
  <c r="A2252" i="48938"/>
  <c r="A2436" i="48938"/>
  <c r="A2652" i="48938"/>
  <c r="A2868" i="48938"/>
  <c r="A2074" i="48938"/>
  <c r="A2239" i="48938"/>
  <c r="A2420" i="48938"/>
  <c r="A2635" i="48938"/>
  <c r="A2851" i="48938"/>
  <c r="A2178" i="48938"/>
  <c r="A2322" i="48938"/>
  <c r="A2466" i="48938"/>
  <c r="A2610" i="48938"/>
  <c r="A2754" i="48938"/>
  <c r="A2898" i="48938"/>
  <c r="A2157" i="48938"/>
  <c r="A2301" i="48938"/>
  <c r="A2445" i="48938"/>
  <c r="A2589" i="48938"/>
  <c r="A2733" i="48938"/>
  <c r="A2877" i="48938"/>
  <c r="A2350" i="48938"/>
  <c r="A2494" i="48938"/>
  <c r="A2638" i="48938"/>
  <c r="A2782" i="48938"/>
  <c r="A2926" i="48938"/>
  <c r="A2941" i="48938"/>
  <c r="A2510" i="48938"/>
  <c r="A2654" i="48938"/>
  <c r="A2798" i="48938"/>
  <c r="A2942" i="48938"/>
  <c r="A2968" i="48938"/>
  <c r="M34" i="48931"/>
  <c r="E8002" i="48938"/>
  <c r="K34" i="48931"/>
  <c r="M32" i="48931"/>
  <c r="E6002" i="48938"/>
  <c r="K32" i="48931"/>
  <c r="A2155" i="48938"/>
  <c r="A2328" i="48938"/>
  <c r="A2531" i="48938"/>
  <c r="A2747" i="48938"/>
  <c r="A2991" i="48938"/>
  <c r="A2156" i="48938"/>
  <c r="A2329" i="48938"/>
  <c r="A2532" i="48938"/>
  <c r="A2748" i="48938"/>
  <c r="A2993" i="48938"/>
  <c r="A2143" i="48938"/>
  <c r="A2316" i="48938"/>
  <c r="A2515" i="48938"/>
  <c r="A2731" i="48938"/>
  <c r="A2971" i="48938"/>
  <c r="A2129" i="48938"/>
  <c r="A2303" i="48938"/>
  <c r="A2499" i="48938"/>
  <c r="A2715" i="48938"/>
  <c r="A2948" i="48938"/>
  <c r="A2116" i="48938"/>
  <c r="A2290" i="48938"/>
  <c r="A2483" i="48938"/>
  <c r="A2699" i="48938"/>
  <c r="A2927" i="48938"/>
  <c r="A2844" i="48938"/>
  <c r="A2665" i="48938"/>
  <c r="A2883" i="48938"/>
  <c r="A2828" i="48938"/>
  <c r="A2668" i="48938"/>
  <c r="A2887" i="48938"/>
  <c r="A2109" i="48938"/>
  <c r="A2281" i="48938"/>
  <c r="A2472" i="48938"/>
  <c r="A2688" i="48938"/>
  <c r="A2912" i="48938"/>
  <c r="A2098" i="48938"/>
  <c r="A2268" i="48938"/>
  <c r="A2455" i="48938"/>
  <c r="A2671" i="48938"/>
  <c r="A2891" i="48938"/>
  <c r="A2202" i="48938"/>
  <c r="A2346" i="48938"/>
  <c r="A2490" i="48938"/>
  <c r="A2634" i="48938"/>
  <c r="A2778" i="48938"/>
  <c r="A2922" i="48938"/>
  <c r="A2181" i="48938"/>
  <c r="A2325" i="48938"/>
  <c r="A2469" i="48938"/>
  <c r="A2613" i="48938"/>
  <c r="A2757" i="48938"/>
  <c r="A2901" i="48938"/>
  <c r="A2374" i="48938"/>
  <c r="A2518" i="48938"/>
  <c r="A2662" i="48938"/>
  <c r="A2806" i="48938"/>
  <c r="A2950" i="48938"/>
  <c r="A2965" i="48938"/>
  <c r="A2534" i="48938"/>
  <c r="A2678" i="48938"/>
  <c r="A2822" i="48938"/>
  <c r="A2966" i="48938"/>
  <c r="A2992" i="48938"/>
  <c r="K24" i="48931"/>
  <c r="E52" i="48938"/>
  <c r="E4002" i="48938"/>
  <c r="K30" i="48931"/>
  <c r="A2131" i="48938"/>
  <c r="A2304" i="48938"/>
  <c r="A2500" i="48938"/>
  <c r="A2716" i="48938"/>
  <c r="A2951" i="48938"/>
  <c r="A2861" i="48938"/>
  <c r="A2683" i="48938"/>
  <c r="A2907" i="48938"/>
  <c r="A2847" i="48938"/>
  <c r="A2687" i="48938"/>
  <c r="A2911" i="48938"/>
  <c r="A2123" i="48938"/>
  <c r="A2295" i="48938"/>
  <c r="A2489" i="48938"/>
  <c r="A2705" i="48938"/>
  <c r="A2936" i="48938"/>
  <c r="A2110" i="48938"/>
  <c r="A2282" i="48938"/>
  <c r="A2473" i="48938"/>
  <c r="A2689" i="48938"/>
  <c r="A2915" i="48938"/>
  <c r="A2214" i="48938"/>
  <c r="A2358" i="48938"/>
  <c r="A2502" i="48938"/>
  <c r="A2646" i="48938"/>
  <c r="A2790" i="48938"/>
  <c r="A2934" i="48938"/>
  <c r="A2193" i="48938"/>
  <c r="A2337" i="48938"/>
  <c r="A2481" i="48938"/>
  <c r="A2625" i="48938"/>
  <c r="A2769" i="48938"/>
  <c r="A2913" i="48938"/>
  <c r="A2386" i="48938"/>
  <c r="A2530" i="48938"/>
  <c r="A2674" i="48938"/>
  <c r="A2818" i="48938"/>
  <c r="A2962" i="48938"/>
  <c r="A2977" i="48938"/>
  <c r="A2546" i="48938"/>
  <c r="A2690" i="48938"/>
  <c r="A2834" i="48938"/>
  <c r="A2978" i="48938"/>
  <c r="K22" i="48931"/>
  <c r="E3" i="48938"/>
  <c r="K29" i="48931"/>
  <c r="E3002" i="48938"/>
  <c r="A2124" i="48938"/>
  <c r="A2296" i="48938"/>
  <c r="A2491" i="48938"/>
  <c r="A2707" i="48938"/>
  <c r="A2939" i="48938"/>
  <c r="A2226" i="48938"/>
  <c r="A2370" i="48938"/>
  <c r="A2514" i="48938"/>
  <c r="A2658" i="48938"/>
  <c r="A2802" i="48938"/>
  <c r="A2946" i="48938"/>
  <c r="A2205" i="48938"/>
  <c r="A2349" i="48938"/>
  <c r="A2493" i="48938"/>
  <c r="A2637" i="48938"/>
  <c r="A2781" i="48938"/>
  <c r="A2925" i="48938"/>
  <c r="A2398" i="48938"/>
  <c r="A2542" i="48938"/>
  <c r="A2686" i="48938"/>
  <c r="A2830" i="48938"/>
  <c r="A2974" i="48938"/>
  <c r="A2989" i="48938"/>
  <c r="A2558" i="48938"/>
  <c r="A2702" i="48938"/>
  <c r="A2846" i="48938"/>
  <c r="A2990" i="48938"/>
  <c r="E12" i="48938"/>
  <c r="K23" i="48931"/>
  <c r="E102" i="48938"/>
  <c r="K25" i="48931"/>
  <c r="A2198" i="48938"/>
  <c r="A2376" i="48938"/>
  <c r="A2584" i="48938"/>
  <c r="A2800" i="48938"/>
  <c r="A2041" i="48938"/>
  <c r="A2199" i="48938"/>
  <c r="A2377" i="48938"/>
  <c r="A2585" i="48938"/>
  <c r="A2801" i="48938"/>
  <c r="A2030" i="48938"/>
  <c r="A2186" i="48938"/>
  <c r="A2363" i="48938"/>
  <c r="A2569" i="48938"/>
  <c r="A2785" i="48938"/>
  <c r="A2019" i="48938"/>
  <c r="A2173" i="48938"/>
  <c r="A2347" i="48938"/>
  <c r="A2552" i="48938"/>
  <c r="A2768" i="48938"/>
  <c r="A2008" i="48938"/>
  <c r="A2160" i="48938"/>
  <c r="A2332" i="48938"/>
  <c r="A2536" i="48938"/>
  <c r="A2752" i="48938"/>
  <c r="A2999" i="48938"/>
  <c r="A2904" i="48938"/>
  <c r="A2719" i="48938"/>
  <c r="A2955" i="48938"/>
  <c r="A2885" i="48938"/>
  <c r="A2723" i="48938"/>
  <c r="A2959" i="48938"/>
  <c r="A2151" i="48938"/>
  <c r="A2324" i="48938"/>
  <c r="A2525" i="48938"/>
  <c r="A2741" i="48938"/>
  <c r="A2984" i="48938"/>
  <c r="A2138" i="48938"/>
  <c r="A2311" i="48938"/>
  <c r="A2509" i="48938"/>
  <c r="A2725" i="48938"/>
  <c r="A2963" i="48938"/>
  <c r="A2238" i="48938"/>
  <c r="A2382" i="48938"/>
  <c r="A2526" i="48938"/>
  <c r="A2670" i="48938"/>
  <c r="A2814" i="48938"/>
  <c r="A2958" i="48938"/>
  <c r="A2217" i="48938"/>
  <c r="A2361" i="48938"/>
  <c r="A2505" i="48938"/>
  <c r="A2649" i="48938"/>
  <c r="A2793" i="48938"/>
  <c r="A2937" i="48938"/>
  <c r="A2410" i="48938"/>
  <c r="A2554" i="48938"/>
  <c r="A2698" i="48938"/>
  <c r="A2842" i="48938"/>
  <c r="A2986" i="48938"/>
  <c r="A3001" i="48938"/>
  <c r="A2570" i="48938"/>
  <c r="A2714" i="48938"/>
  <c r="A2858" i="48938"/>
  <c r="A2884" i="48938"/>
  <c r="M22" i="48931"/>
  <c r="K27" i="48931"/>
  <c r="E1002" i="48938"/>
  <c r="K26" i="48931"/>
  <c r="E502" i="48938"/>
  <c r="Q3" i="48931"/>
  <c r="M3" i="48931"/>
  <c r="P3" i="48931" s="1"/>
  <c r="A2227" i="48938"/>
  <c r="A2407" i="48938"/>
  <c r="A2620" i="48938"/>
  <c r="A2836" i="48938"/>
  <c r="A2065" i="48938"/>
  <c r="A2228" i="48938"/>
  <c r="A2408" i="48938"/>
  <c r="A2621" i="48938"/>
  <c r="A2837" i="48938"/>
  <c r="A2054" i="48938"/>
  <c r="A2215" i="48938"/>
  <c r="A2393" i="48938"/>
  <c r="A2605" i="48938"/>
  <c r="A2821" i="48938"/>
  <c r="A2043" i="48938"/>
  <c r="A2201" i="48938"/>
  <c r="A2379" i="48938"/>
  <c r="A2588" i="48938"/>
  <c r="A2804" i="48938"/>
  <c r="A2032" i="48938"/>
  <c r="A2188" i="48938"/>
  <c r="A2365" i="48938"/>
  <c r="A2572" i="48938"/>
  <c r="A2788" i="48938"/>
  <c r="A2717" i="48938"/>
  <c r="A2952" i="48938"/>
  <c r="A2755" i="48938"/>
  <c r="A2703" i="48938"/>
  <c r="A2933" i="48938"/>
  <c r="A2759" i="48938"/>
  <c r="A2025" i="48938"/>
  <c r="A2180" i="48938"/>
  <c r="A2355" i="48938"/>
  <c r="A2561" i="48938"/>
  <c r="A2777" i="48938"/>
  <c r="A2014" i="48938"/>
  <c r="A2167" i="48938"/>
  <c r="A2341" i="48938"/>
  <c r="A2545" i="48938"/>
  <c r="A2761" i="48938"/>
  <c r="A2118" i="48938"/>
  <c r="A2262" i="48938"/>
  <c r="A2406" i="48938"/>
  <c r="A2550" i="48938"/>
  <c r="A2694" i="48938"/>
  <c r="A2838" i="48938"/>
  <c r="A2982" i="48938"/>
  <c r="A2241" i="48938"/>
  <c r="A2385" i="48938"/>
  <c r="A2529" i="48938"/>
  <c r="A2673" i="48938"/>
  <c r="A2817" i="48938"/>
  <c r="A2961" i="48938"/>
  <c r="A2434" i="48938"/>
  <c r="A2578" i="48938"/>
  <c r="A2722" i="48938"/>
  <c r="A2866" i="48938"/>
  <c r="A2881" i="48938"/>
  <c r="A2450" i="48938"/>
  <c r="A2594" i="48938"/>
  <c r="A2738" i="48938"/>
  <c r="A2882" i="48938"/>
  <c r="A2908" i="48938"/>
  <c r="M26" i="48931"/>
  <c r="K28" i="48931"/>
  <c r="E2002" i="48938"/>
  <c r="Q8" i="48931"/>
  <c r="K31" i="48931"/>
  <c r="E5002" i="48938"/>
  <c r="M31" i="48931"/>
  <c r="A2256" i="48938"/>
  <c r="A2440" i="48938"/>
  <c r="A2656" i="48938"/>
  <c r="A2872" i="48938"/>
  <c r="A2089" i="48938"/>
  <c r="A2257" i="48938"/>
  <c r="A2441" i="48938"/>
  <c r="A2657" i="48938"/>
  <c r="A2873" i="48938"/>
  <c r="A2078" i="48938"/>
  <c r="A2244" i="48938"/>
  <c r="A2426" i="48938"/>
  <c r="A2641" i="48938"/>
  <c r="A2857" i="48938"/>
  <c r="A2067" i="48938"/>
  <c r="A2231" i="48938"/>
  <c r="A2412" i="48938"/>
  <c r="A2624" i="48938"/>
  <c r="A2840" i="48938"/>
  <c r="A2056" i="48938"/>
  <c r="A2218" i="48938"/>
  <c r="A2396" i="48938"/>
  <c r="A2608" i="48938"/>
  <c r="A2824" i="48938"/>
  <c r="A2753" i="48938"/>
  <c r="A3000" i="48938"/>
  <c r="A2791" i="48938"/>
  <c r="A2739" i="48938"/>
  <c r="A2981" i="48938"/>
  <c r="A2795" i="48938"/>
  <c r="A2049" i="48938"/>
  <c r="A2209" i="48938"/>
  <c r="A2388" i="48938"/>
  <c r="A2597" i="48938"/>
  <c r="A2813" i="48938"/>
  <c r="A2038" i="48938"/>
  <c r="A2196" i="48938"/>
  <c r="A2372" i="48938"/>
  <c r="A2581" i="48938"/>
  <c r="A2797" i="48938"/>
  <c r="A2142" i="48938"/>
  <c r="A2286" i="48938"/>
  <c r="A2430" i="48938"/>
  <c r="A2574" i="48938"/>
  <c r="A2718" i="48938"/>
  <c r="A2862" i="48938"/>
  <c r="A2121" i="48938"/>
  <c r="A2265" i="48938"/>
  <c r="A2409" i="48938"/>
  <c r="A2553" i="48938"/>
  <c r="A2697" i="48938"/>
  <c r="A2841" i="48938"/>
  <c r="A2985" i="48938"/>
  <c r="A2458" i="48938"/>
  <c r="A2602" i="48938"/>
  <c r="A2746" i="48938"/>
  <c r="A2890" i="48938"/>
  <c r="A2905" i="48938"/>
  <c r="A2474" i="48938"/>
  <c r="A2618" i="48938"/>
  <c r="A2762" i="48938"/>
  <c r="A2906" i="48938"/>
  <c r="A2932" i="48938"/>
  <c r="K33" i="48931"/>
  <c r="E7002" i="48938"/>
  <c r="M33" i="48931"/>
  <c r="A2100" i="48938"/>
  <c r="A2270" i="48938"/>
  <c r="A2459" i="48938"/>
  <c r="A2675" i="48938"/>
  <c r="A2895" i="48938"/>
  <c r="A2101" i="48938"/>
  <c r="A2271" i="48938"/>
  <c r="A2460" i="48938"/>
  <c r="A2676" i="48938"/>
  <c r="A2897" i="48938"/>
  <c r="A2090" i="48938"/>
  <c r="A2258" i="48938"/>
  <c r="A2443" i="48938"/>
  <c r="A2659" i="48938"/>
  <c r="A2875" i="48938"/>
  <c r="A2079" i="48938"/>
  <c r="A2245" i="48938"/>
  <c r="A2427" i="48938"/>
  <c r="A2643" i="48938"/>
  <c r="A2859" i="48938"/>
  <c r="A2068" i="48938"/>
  <c r="A2232" i="48938"/>
  <c r="A2413" i="48938"/>
  <c r="A2627" i="48938"/>
  <c r="A2843" i="48938"/>
  <c r="A2772" i="48938"/>
  <c r="A2593" i="48938"/>
  <c r="A2809" i="48938"/>
  <c r="A2756" i="48938"/>
  <c r="A2596" i="48938"/>
  <c r="A2812" i="48938"/>
  <c r="A2061" i="48938"/>
  <c r="A2223" i="48938"/>
  <c r="A2403" i="48938"/>
  <c r="A2616" i="48938"/>
  <c r="A2832" i="48938"/>
  <c r="A2050" i="48938"/>
  <c r="A2210" i="48938"/>
  <c r="A2389" i="48938"/>
  <c r="A2599" i="48938"/>
  <c r="A2815" i="48938"/>
  <c r="A2154" i="48938"/>
  <c r="A2298" i="48938"/>
  <c r="A2442" i="48938"/>
  <c r="A2586" i="48938"/>
  <c r="A2730" i="48938"/>
  <c r="A2874" i="48938"/>
  <c r="A2133" i="48938"/>
  <c r="A2277" i="48938"/>
  <c r="A2421" i="48938"/>
  <c r="A2565" i="48938"/>
  <c r="A2709" i="48938"/>
  <c r="A2853" i="48938"/>
  <c r="A2997" i="48938"/>
  <c r="A2470" i="48938"/>
  <c r="A2614" i="48938"/>
  <c r="A2758" i="48938"/>
  <c r="A2902" i="48938"/>
  <c r="A2917" i="48938"/>
  <c r="A2486" i="48938"/>
  <c r="A2630" i="48938"/>
  <c r="A2774" i="48938"/>
  <c r="A2918" i="48938"/>
  <c r="A2944" i="48938"/>
  <c r="A1898" i="48938"/>
  <c r="A1191" i="48938"/>
  <c r="A1479" i="48938"/>
  <c r="A1839" i="48938"/>
  <c r="A1990" i="48938"/>
  <c r="E9002" i="48938"/>
  <c r="K35" i="48931"/>
  <c r="M35" i="48931"/>
  <c r="A2224" i="48938"/>
  <c r="A2404" i="48938"/>
  <c r="A2617" i="48938"/>
  <c r="A2833" i="48938"/>
  <c r="A2166" i="48938"/>
  <c r="A2310" i="48938"/>
  <c r="A2454" i="48938"/>
  <c r="A2598" i="48938"/>
  <c r="A2742" i="48938"/>
  <c r="A2886" i="48938"/>
  <c r="A2145" i="48938"/>
  <c r="A2289" i="48938"/>
  <c r="A2433" i="48938"/>
  <c r="A2577" i="48938"/>
  <c r="A2721" i="48938"/>
  <c r="A2865" i="48938"/>
  <c r="A2338" i="48938"/>
  <c r="A2482" i="48938"/>
  <c r="A2626" i="48938"/>
  <c r="A2770" i="48938"/>
  <c r="A2914" i="48938"/>
  <c r="A2929" i="48938"/>
  <c r="A2498" i="48938"/>
  <c r="A2642" i="48938"/>
  <c r="A2786" i="48938"/>
  <c r="A2930" i="48938"/>
  <c r="K21" i="48931"/>
  <c r="E2" i="48938"/>
  <c r="A1024" i="48938"/>
  <c r="A1216" i="48938"/>
  <c r="A1408" i="48938"/>
  <c r="A1600" i="48938"/>
  <c r="A1792" i="48938"/>
  <c r="A2001" i="48938"/>
  <c r="A1140" i="48938"/>
  <c r="A1284" i="48938"/>
  <c r="A1428" i="48938"/>
  <c r="A1572" i="48938"/>
  <c r="A1716" i="48938"/>
  <c r="A1860" i="48938"/>
  <c r="A1010" i="48938"/>
  <c r="A1154" i="48938"/>
  <c r="A1298" i="48938"/>
  <c r="A1442" i="48938"/>
  <c r="A1586" i="48938"/>
  <c r="A1730" i="48938"/>
  <c r="A1874" i="48938"/>
  <c r="A1023" i="48938"/>
  <c r="A1167" i="48938"/>
  <c r="A1311" i="48938"/>
  <c r="A1455" i="48938"/>
  <c r="A1599" i="48938"/>
  <c r="A1743" i="48938"/>
  <c r="A1887" i="48938"/>
  <c r="A1948" i="48938"/>
  <c r="A1623" i="48938"/>
  <c r="A1767" i="48938"/>
  <c r="A1911" i="48938"/>
  <c r="A1972" i="48938"/>
  <c r="A1684" i="48938"/>
  <c r="A1876" i="48938"/>
  <c r="A1091" i="48938"/>
  <c r="A1283" i="48938"/>
  <c r="A1475" i="48938"/>
  <c r="A1667" i="48938"/>
  <c r="A1859" i="48938"/>
  <c r="A1077" i="48938"/>
  <c r="A1269" i="48938"/>
  <c r="A1461" i="48938"/>
  <c r="A1653" i="48938"/>
  <c r="A1845" i="48938"/>
  <c r="A1063" i="48938"/>
  <c r="A1255" i="48938"/>
  <c r="A1447" i="48938"/>
  <c r="A1639" i="48938"/>
  <c r="A1831" i="48938"/>
  <c r="A1049" i="48938"/>
  <c r="A1241" i="48938"/>
  <c r="A1433" i="48938"/>
  <c r="A1625" i="48938"/>
  <c r="A1817" i="48938"/>
  <c r="A1017" i="48938"/>
  <c r="A1209" i="48938"/>
  <c r="A1401" i="48938"/>
  <c r="A1593" i="48938"/>
  <c r="A1785" i="48938"/>
  <c r="A1997" i="48938"/>
  <c r="A1180" i="48938"/>
  <c r="A1372" i="48938"/>
  <c r="A1564" i="48938"/>
  <c r="A1756" i="48938"/>
  <c r="A1955" i="48938"/>
  <c r="A1148" i="48938"/>
  <c r="A1340" i="48938"/>
  <c r="A1532" i="48938"/>
  <c r="A1724" i="48938"/>
  <c r="A1916" i="48938"/>
  <c r="A1117" i="48938"/>
  <c r="A1309" i="48938"/>
  <c r="A1501" i="48938"/>
  <c r="A1693" i="48938"/>
  <c r="A1885" i="48938"/>
  <c r="A1087" i="48938"/>
  <c r="A1279" i="48938"/>
  <c r="A1471" i="48938"/>
  <c r="A1663" i="48938"/>
  <c r="A1855" i="48938"/>
  <c r="A1044" i="48938"/>
  <c r="A1188" i="48938"/>
  <c r="A1332" i="48938"/>
  <c r="A1476" i="48938"/>
  <c r="A1620" i="48938"/>
  <c r="A1764" i="48938"/>
  <c r="A1908" i="48938"/>
  <c r="A1058" i="48938"/>
  <c r="A1202" i="48938"/>
  <c r="A1346" i="48938"/>
  <c r="A1490" i="48938"/>
  <c r="A1634" i="48938"/>
  <c r="A1778" i="48938"/>
  <c r="A1922" i="48938"/>
  <c r="A1071" i="48938"/>
  <c r="A1215" i="48938"/>
  <c r="A1359" i="48938"/>
  <c r="A1503" i="48938"/>
  <c r="A1647" i="48938"/>
  <c r="A1791" i="48938"/>
  <c r="A1935" i="48938"/>
  <c r="A1996" i="48938"/>
  <c r="A1790" i="48938"/>
  <c r="A1934" i="48938"/>
  <c r="A1083" i="48938"/>
  <c r="A1227" i="48938"/>
  <c r="A1371" i="48938"/>
  <c r="A1515" i="48938"/>
  <c r="A1659" i="48938"/>
  <c r="A1803" i="48938"/>
  <c r="A1947" i="48938"/>
  <c r="A1918" i="48938"/>
  <c r="A1212" i="48938"/>
  <c r="A1356" i="48938"/>
  <c r="A1500" i="48938"/>
  <c r="A1644" i="48938"/>
  <c r="A1788" i="48938"/>
  <c r="A1932" i="48938"/>
  <c r="A1082" i="48938"/>
  <c r="A1226" i="48938"/>
  <c r="A1370" i="48938"/>
  <c r="A1514" i="48938"/>
  <c r="A1658" i="48938"/>
  <c r="A1802" i="48938"/>
  <c r="A1946" i="48938"/>
  <c r="A1095" i="48938"/>
  <c r="A1239" i="48938"/>
  <c r="A1383" i="48938"/>
  <c r="A1527" i="48938"/>
  <c r="A1671" i="48938"/>
  <c r="A1815" i="48938"/>
  <c r="A1959" i="48938"/>
  <c r="A1930" i="48938"/>
  <c r="A1481" i="48938"/>
  <c r="A1673" i="48938"/>
  <c r="A1865" i="48938"/>
  <c r="A1065" i="48938"/>
  <c r="A1257" i="48938"/>
  <c r="A1449" i="48938"/>
  <c r="A1641" i="48938"/>
  <c r="A1833" i="48938"/>
  <c r="A1036" i="48938"/>
  <c r="A1228" i="48938"/>
  <c r="A1420" i="48938"/>
  <c r="A1612" i="48938"/>
  <c r="A1804" i="48938"/>
  <c r="A1004" i="48938"/>
  <c r="A1196" i="48938"/>
  <c r="A1388" i="48938"/>
  <c r="A1580" i="48938"/>
  <c r="A1772" i="48938"/>
  <c r="A1977" i="48938"/>
  <c r="A1165" i="48938"/>
  <c r="A1357" i="48938"/>
  <c r="A1549" i="48938"/>
  <c r="A1741" i="48938"/>
  <c r="A1939" i="48938"/>
  <c r="A1135" i="48938"/>
  <c r="A1327" i="48938"/>
  <c r="A1519" i="48938"/>
  <c r="A1711" i="48938"/>
  <c r="A1903" i="48938"/>
  <c r="A1080" i="48938"/>
  <c r="A1224" i="48938"/>
  <c r="A1368" i="48938"/>
  <c r="A1512" i="48938"/>
  <c r="A1656" i="48938"/>
  <c r="A1800" i="48938"/>
  <c r="A1944" i="48938"/>
  <c r="A1094" i="48938"/>
  <c r="A1238" i="48938"/>
  <c r="A1382" i="48938"/>
  <c r="A1526" i="48938"/>
  <c r="A1670" i="48938"/>
  <c r="A1814" i="48938"/>
  <c r="A1958" i="48938"/>
  <c r="A1107" i="48938"/>
  <c r="A1251" i="48938"/>
  <c r="A1395" i="48938"/>
  <c r="A1539" i="48938"/>
  <c r="A1683" i="48938"/>
  <c r="A1827" i="48938"/>
  <c r="A1971" i="48938"/>
  <c r="A1942" i="48938"/>
  <c r="A1570" i="48938"/>
  <c r="A1762" i="48938"/>
  <c r="A1965" i="48938"/>
  <c r="A1172" i="48938"/>
  <c r="A1364" i="48938"/>
  <c r="A1556" i="48938"/>
  <c r="A1748" i="48938"/>
  <c r="A1949" i="48938"/>
  <c r="A1158" i="48938"/>
  <c r="A1350" i="48938"/>
  <c r="A1542" i="48938"/>
  <c r="A1734" i="48938"/>
  <c r="A1928" i="48938"/>
  <c r="A1144" i="48938"/>
  <c r="A1336" i="48938"/>
  <c r="A1528" i="48938"/>
  <c r="A1720" i="48938"/>
  <c r="A1912" i="48938"/>
  <c r="A1127" i="48938"/>
  <c r="A1319" i="48938"/>
  <c r="A1511" i="48938"/>
  <c r="A1703" i="48938"/>
  <c r="A1895" i="48938"/>
  <c r="A1098" i="48938"/>
  <c r="A1290" i="48938"/>
  <c r="A1482" i="48938"/>
  <c r="A1674" i="48938"/>
  <c r="A1866" i="48938"/>
  <c r="A1066" i="48938"/>
  <c r="A1258" i="48938"/>
  <c r="A1450" i="48938"/>
  <c r="A1642" i="48938"/>
  <c r="A1834" i="48938"/>
  <c r="A1037" i="48938"/>
  <c r="A1229" i="48938"/>
  <c r="A1421" i="48938"/>
  <c r="A1613" i="48938"/>
  <c r="A1805" i="48938"/>
  <c r="A1005" i="48938"/>
  <c r="A1197" i="48938"/>
  <c r="A1389" i="48938"/>
  <c r="A1581" i="48938"/>
  <c r="A1773" i="48938"/>
  <c r="A1979" i="48938"/>
  <c r="A1168" i="48938"/>
  <c r="A1360" i="48938"/>
  <c r="A1552" i="48938"/>
  <c r="A1744" i="48938"/>
  <c r="A1940" i="48938"/>
  <c r="A1104" i="48938"/>
  <c r="A1248" i="48938"/>
  <c r="A1392" i="48938"/>
  <c r="A1536" i="48938"/>
  <c r="A1680" i="48938"/>
  <c r="A1824" i="48938"/>
  <c r="A1968" i="48938"/>
  <c r="A1118" i="48938"/>
  <c r="A1262" i="48938"/>
  <c r="A1406" i="48938"/>
  <c r="A1550" i="48938"/>
  <c r="A1694" i="48938"/>
  <c r="A1838" i="48938"/>
  <c r="A1982" i="48938"/>
  <c r="A1131" i="48938"/>
  <c r="A1275" i="48938"/>
  <c r="A1419" i="48938"/>
  <c r="A1563" i="48938"/>
  <c r="A1707" i="48938"/>
  <c r="A1851" i="48938"/>
  <c r="A1995" i="48938"/>
  <c r="B8" i="48937"/>
  <c r="B9" i="48937" s="1"/>
  <c r="A9835" i="48938" s="1"/>
  <c r="M29" i="48931"/>
  <c r="O77" i="48931"/>
  <c r="M30" i="48931"/>
  <c r="M24" i="48931"/>
  <c r="M23" i="48931"/>
  <c r="C2" i="48938"/>
  <c r="A3997" i="48938"/>
  <c r="A3985" i="48938"/>
  <c r="A3973" i="48938"/>
  <c r="A3961" i="48938"/>
  <c r="A3949" i="48938"/>
  <c r="A3937" i="48938"/>
  <c r="A3925" i="48938"/>
  <c r="A3913" i="48938"/>
  <c r="A3901" i="48938"/>
  <c r="A3889" i="48938"/>
  <c r="A3877" i="48938"/>
  <c r="A3865" i="48938"/>
  <c r="A3853" i="48938"/>
  <c r="A3841" i="48938"/>
  <c r="A3829" i="48938"/>
  <c r="A3817" i="48938"/>
  <c r="A3805" i="48938"/>
  <c r="A3793" i="48938"/>
  <c r="A3781" i="48938"/>
  <c r="A3769" i="48938"/>
  <c r="A3757" i="48938"/>
  <c r="A3745" i="48938"/>
  <c r="A3733" i="48938"/>
  <c r="A3721" i="48938"/>
  <c r="A3709" i="48938"/>
  <c r="A3697" i="48938"/>
  <c r="A3685" i="48938"/>
  <c r="A3673" i="48938"/>
  <c r="A3661" i="48938"/>
  <c r="A3649" i="48938"/>
  <c r="A3637" i="48938"/>
  <c r="A3625" i="48938"/>
  <c r="A3613" i="48938"/>
  <c r="A3601" i="48938"/>
  <c r="A3589" i="48938"/>
  <c r="A3577" i="48938"/>
  <c r="A3995" i="48938"/>
  <c r="A3983" i="48938"/>
  <c r="A3971" i="48938"/>
  <c r="A3959" i="48938"/>
  <c r="A3947" i="48938"/>
  <c r="A3935" i="48938"/>
  <c r="A3923" i="48938"/>
  <c r="A3911" i="48938"/>
  <c r="A3899" i="48938"/>
  <c r="A3887" i="48938"/>
  <c r="A3875" i="48938"/>
  <c r="A3863" i="48938"/>
  <c r="A3851" i="48938"/>
  <c r="A3839" i="48938"/>
  <c r="A3827" i="48938"/>
  <c r="A3815" i="48938"/>
  <c r="A3803" i="48938"/>
  <c r="A3791" i="48938"/>
  <c r="A3779" i="48938"/>
  <c r="A3767" i="48938"/>
  <c r="A3755" i="48938"/>
  <c r="A3743" i="48938"/>
  <c r="A3731" i="48938"/>
  <c r="A3719" i="48938"/>
  <c r="A3707" i="48938"/>
  <c r="A3695" i="48938"/>
  <c r="A3683" i="48938"/>
  <c r="A3671" i="48938"/>
  <c r="A3659" i="48938"/>
  <c r="A3647" i="48938"/>
  <c r="A3635" i="48938"/>
  <c r="A3623" i="48938"/>
  <c r="A3611" i="48938"/>
  <c r="A3599" i="48938"/>
  <c r="A3587" i="48938"/>
  <c r="A3575" i="48938"/>
  <c r="A3994" i="48938"/>
  <c r="A3982" i="48938"/>
  <c r="A3970" i="48938"/>
  <c r="A3958" i="48938"/>
  <c r="A3946" i="48938"/>
  <c r="A3934" i="48938"/>
  <c r="A3922" i="48938"/>
  <c r="A3910" i="48938"/>
  <c r="A3898" i="48938"/>
  <c r="A3886" i="48938"/>
  <c r="A3874" i="48938"/>
  <c r="A3862" i="48938"/>
  <c r="A3850" i="48938"/>
  <c r="A3838" i="48938"/>
  <c r="A3826" i="48938"/>
  <c r="A3814" i="48938"/>
  <c r="A3802" i="48938"/>
  <c r="A3790" i="48938"/>
  <c r="A3778" i="48938"/>
  <c r="A3766" i="48938"/>
  <c r="A3754" i="48938"/>
  <c r="A3742" i="48938"/>
  <c r="A3730" i="48938"/>
  <c r="A3718" i="48938"/>
  <c r="A3706" i="48938"/>
  <c r="A3694" i="48938"/>
  <c r="A3682" i="48938"/>
  <c r="A3670" i="48938"/>
  <c r="A3658" i="48938"/>
  <c r="A3646" i="48938"/>
  <c r="A3634" i="48938"/>
  <c r="A3622" i="48938"/>
  <c r="A3610" i="48938"/>
  <c r="A3598" i="48938"/>
  <c r="A3586" i="48938"/>
  <c r="A3574" i="48938"/>
  <c r="A3562" i="48938"/>
  <c r="A3550" i="48938"/>
  <c r="A3538" i="48938"/>
  <c r="A3526" i="48938"/>
  <c r="A3514" i="48938"/>
  <c r="A3502" i="48938"/>
  <c r="A3490" i="48938"/>
  <c r="A3478" i="48938"/>
  <c r="A3466" i="48938"/>
  <c r="A3454" i="48938"/>
  <c r="A3442" i="48938"/>
  <c r="A3992" i="48938"/>
  <c r="A3980" i="48938"/>
  <c r="A3968" i="48938"/>
  <c r="A3956" i="48938"/>
  <c r="A3944" i="48938"/>
  <c r="A3932" i="48938"/>
  <c r="A3920" i="48938"/>
  <c r="A3908" i="48938"/>
  <c r="A3896" i="48938"/>
  <c r="A3884" i="48938"/>
  <c r="A3872" i="48938"/>
  <c r="A3860" i="48938"/>
  <c r="A3848" i="48938"/>
  <c r="A3836" i="48938"/>
  <c r="A3824" i="48938"/>
  <c r="A3812" i="48938"/>
  <c r="A3800" i="48938"/>
  <c r="A3788" i="48938"/>
  <c r="A3776" i="48938"/>
  <c r="A3764" i="48938"/>
  <c r="A3752" i="48938"/>
  <c r="A3740" i="48938"/>
  <c r="A3728" i="48938"/>
  <c r="A3716" i="48938"/>
  <c r="A3704" i="48938"/>
  <c r="A3692" i="48938"/>
  <c r="A3680" i="48938"/>
  <c r="A3668" i="48938"/>
  <c r="A3656" i="48938"/>
  <c r="A3644" i="48938"/>
  <c r="A3632" i="48938"/>
  <c r="A3620" i="48938"/>
  <c r="A3608" i="48938"/>
  <c r="A3596" i="48938"/>
  <c r="A3584" i="48938"/>
  <c r="A3572" i="48938"/>
  <c r="A3560" i="48938"/>
  <c r="A3548" i="48938"/>
  <c r="A3536" i="48938"/>
  <c r="A3524" i="48938"/>
  <c r="A3512" i="48938"/>
  <c r="A3500" i="48938"/>
  <c r="A3488" i="48938"/>
  <c r="A3476" i="48938"/>
  <c r="A3464" i="48938"/>
  <c r="A3452" i="48938"/>
  <c r="A3987" i="48938"/>
  <c r="A3967" i="48938"/>
  <c r="A3951" i="48938"/>
  <c r="A3931" i="48938"/>
  <c r="A3915" i="48938"/>
  <c r="A3895" i="48938"/>
  <c r="A3879" i="48938"/>
  <c r="A3859" i="48938"/>
  <c r="A3843" i="48938"/>
  <c r="A3823" i="48938"/>
  <c r="A3807" i="48938"/>
  <c r="A3787" i="48938"/>
  <c r="A3771" i="48938"/>
  <c r="A3751" i="48938"/>
  <c r="A3735" i="48938"/>
  <c r="A3715" i="48938"/>
  <c r="A3699" i="48938"/>
  <c r="A3679" i="48938"/>
  <c r="A3663" i="48938"/>
  <c r="A3643" i="48938"/>
  <c r="A3627" i="48938"/>
  <c r="A3607" i="48938"/>
  <c r="A3591" i="48938"/>
  <c r="A3571" i="48938"/>
  <c r="A3557" i="48938"/>
  <c r="A3543" i="48938"/>
  <c r="A3529" i="48938"/>
  <c r="A3515" i="48938"/>
  <c r="A3499" i="48938"/>
  <c r="A3485" i="48938"/>
  <c r="A3471" i="48938"/>
  <c r="A3457" i="48938"/>
  <c r="A3443" i="48938"/>
  <c r="A3430" i="48938"/>
  <c r="A3418" i="48938"/>
  <c r="A3406" i="48938"/>
  <c r="A3394" i="48938"/>
  <c r="A3382" i="48938"/>
  <c r="A3370" i="48938"/>
  <c r="A3358" i="48938"/>
  <c r="A3346" i="48938"/>
  <c r="A3334" i="48938"/>
  <c r="A3322" i="48938"/>
  <c r="A3310" i="48938"/>
  <c r="A3298" i="48938"/>
  <c r="A3286" i="48938"/>
  <c r="A3274" i="48938"/>
  <c r="A3262" i="48938"/>
  <c r="A3250" i="48938"/>
  <c r="A3238" i="48938"/>
  <c r="A3226" i="48938"/>
  <c r="A3214" i="48938"/>
  <c r="A3202" i="48938"/>
  <c r="A3190" i="48938"/>
  <c r="A3178" i="48938"/>
  <c r="A3998" i="48938"/>
  <c r="A3978" i="48938"/>
  <c r="A3962" i="48938"/>
  <c r="A3942" i="48938"/>
  <c r="A3926" i="48938"/>
  <c r="A3906" i="48938"/>
  <c r="A3890" i="48938"/>
  <c r="A3870" i="48938"/>
  <c r="A3854" i="48938"/>
  <c r="A3834" i="48938"/>
  <c r="A3818" i="48938"/>
  <c r="A3798" i="48938"/>
  <c r="A3782" i="48938"/>
  <c r="A3762" i="48938"/>
  <c r="A3746" i="48938"/>
  <c r="A3726" i="48938"/>
  <c r="A3710" i="48938"/>
  <c r="A3690" i="48938"/>
  <c r="A3674" i="48938"/>
  <c r="A3654" i="48938"/>
  <c r="A3638" i="48938"/>
  <c r="A3618" i="48938"/>
  <c r="A3602" i="48938"/>
  <c r="A3582" i="48938"/>
  <c r="A3566" i="48938"/>
  <c r="A3552" i="48938"/>
  <c r="A3537" i="48938"/>
  <c r="A3522" i="48938"/>
  <c r="A3508" i="48938"/>
  <c r="A3494" i="48938"/>
  <c r="A3480" i="48938"/>
  <c r="A3465" i="48938"/>
  <c r="A3450" i="48938"/>
  <c r="A3437" i="48938"/>
  <c r="A3425" i="48938"/>
  <c r="A3413" i="48938"/>
  <c r="A3401" i="48938"/>
  <c r="A3389" i="48938"/>
  <c r="A3377" i="48938"/>
  <c r="A3365" i="48938"/>
  <c r="A3353" i="48938"/>
  <c r="A3341" i="48938"/>
  <c r="A3329" i="48938"/>
  <c r="A3317" i="48938"/>
  <c r="A3305" i="48938"/>
  <c r="A3293" i="48938"/>
  <c r="A3281" i="48938"/>
  <c r="A3269" i="48938"/>
  <c r="A3257" i="48938"/>
  <c r="A3245" i="48938"/>
  <c r="A3233" i="48938"/>
  <c r="A3221" i="48938"/>
  <c r="A3209" i="48938"/>
  <c r="A3197" i="48938"/>
  <c r="A3996" i="48938"/>
  <c r="A3977" i="48938"/>
  <c r="A3960" i="48938"/>
  <c r="A3941" i="48938"/>
  <c r="A3924" i="48938"/>
  <c r="A3905" i="48938"/>
  <c r="A3888" i="48938"/>
  <c r="A3869" i="48938"/>
  <c r="A3852" i="48938"/>
  <c r="A3833" i="48938"/>
  <c r="A3816" i="48938"/>
  <c r="A3797" i="48938"/>
  <c r="A3780" i="48938"/>
  <c r="A3761" i="48938"/>
  <c r="A3744" i="48938"/>
  <c r="A3725" i="48938"/>
  <c r="A3708" i="48938"/>
  <c r="A3689" i="48938"/>
  <c r="A3672" i="48938"/>
  <c r="A3653" i="48938"/>
  <c r="A3636" i="48938"/>
  <c r="A3617" i="48938"/>
  <c r="A3600" i="48938"/>
  <c r="A3581" i="48938"/>
  <c r="A3565" i="48938"/>
  <c r="A3551" i="48938"/>
  <c r="A3535" i="48938"/>
  <c r="A3521" i="48938"/>
  <c r="A3507" i="48938"/>
  <c r="A3493" i="48938"/>
  <c r="A3991" i="48938"/>
  <c r="A3975" i="48938"/>
  <c r="A3955" i="48938"/>
  <c r="A3939" i="48938"/>
  <c r="A3919" i="48938"/>
  <c r="A3903" i="48938"/>
  <c r="A3883" i="48938"/>
  <c r="A3867" i="48938"/>
  <c r="A3847" i="48938"/>
  <c r="A3831" i="48938"/>
  <c r="A3811" i="48938"/>
  <c r="A3795" i="48938"/>
  <c r="A3775" i="48938"/>
  <c r="A3759" i="48938"/>
  <c r="A3739" i="48938"/>
  <c r="A3723" i="48938"/>
  <c r="A3703" i="48938"/>
  <c r="A3687" i="48938"/>
  <c r="A3667" i="48938"/>
  <c r="A3651" i="48938"/>
  <c r="A3631" i="48938"/>
  <c r="A3615" i="48938"/>
  <c r="A3595" i="48938"/>
  <c r="A3579" i="48938"/>
  <c r="A3563" i="48938"/>
  <c r="A3547" i="48938"/>
  <c r="A3533" i="48938"/>
  <c r="A3519" i="48938"/>
  <c r="A3505" i="48938"/>
  <c r="A3491" i="48938"/>
  <c r="A3475" i="48938"/>
  <c r="A3461" i="48938"/>
  <c r="A3447" i="48938"/>
  <c r="A3434" i="48938"/>
  <c r="A3422" i="48938"/>
  <c r="A3410" i="48938"/>
  <c r="A3398" i="48938"/>
  <c r="A3386" i="48938"/>
  <c r="A3374" i="48938"/>
  <c r="A3362" i="48938"/>
  <c r="A3350" i="48938"/>
  <c r="A3338" i="48938"/>
  <c r="A3326" i="48938"/>
  <c r="A3314" i="48938"/>
  <c r="A3302" i="48938"/>
  <c r="A3290" i="48938"/>
  <c r="A3278" i="48938"/>
  <c r="A3266" i="48938"/>
  <c r="A3254" i="48938"/>
  <c r="A3242" i="48938"/>
  <c r="A3230" i="48938"/>
  <c r="A3218" i="48938"/>
  <c r="A3206" i="48938"/>
  <c r="A3194" i="48938"/>
  <c r="A3182" i="48938"/>
  <c r="A4000" i="48938"/>
  <c r="A3972" i="48938"/>
  <c r="A3945" i="48938"/>
  <c r="A3917" i="48938"/>
  <c r="A3892" i="48938"/>
  <c r="A3864" i="48938"/>
  <c r="A3837" i="48938"/>
  <c r="A3809" i="48938"/>
  <c r="A3784" i="48938"/>
  <c r="A3756" i="48938"/>
  <c r="A3729" i="48938"/>
  <c r="A3701" i="48938"/>
  <c r="A3676" i="48938"/>
  <c r="A3648" i="48938"/>
  <c r="A3621" i="48938"/>
  <c r="A3593" i="48938"/>
  <c r="A3568" i="48938"/>
  <c r="A3545" i="48938"/>
  <c r="A3525" i="48938"/>
  <c r="A3503" i="48938"/>
  <c r="A3482" i="48938"/>
  <c r="A3462" i="48938"/>
  <c r="A3444" i="48938"/>
  <c r="A3427" i="48938"/>
  <c r="A3411" i="48938"/>
  <c r="A3395" i="48938"/>
  <c r="A3379" i="48938"/>
  <c r="A3363" i="48938"/>
  <c r="A3347" i="48938"/>
  <c r="A3331" i="48938"/>
  <c r="A3315" i="48938"/>
  <c r="A3299" i="48938"/>
  <c r="A3283" i="48938"/>
  <c r="A3267" i="48938"/>
  <c r="A3251" i="48938"/>
  <c r="A3235" i="48938"/>
  <c r="A3219" i="48938"/>
  <c r="A3203" i="48938"/>
  <c r="A3187" i="48938"/>
  <c r="A3173" i="48938"/>
  <c r="A3161" i="48938"/>
  <c r="A3149" i="48938"/>
  <c r="A3137" i="48938"/>
  <c r="A3125" i="48938"/>
  <c r="A3113" i="48938"/>
  <c r="A3101" i="48938"/>
  <c r="A3089" i="48938"/>
  <c r="A3077" i="48938"/>
  <c r="A3065" i="48938"/>
  <c r="A3999" i="48938"/>
  <c r="A3969" i="48938"/>
  <c r="A3943" i="48938"/>
  <c r="A3916" i="48938"/>
  <c r="A3891" i="48938"/>
  <c r="A3861" i="48938"/>
  <c r="A3835" i="48938"/>
  <c r="A3808" i="48938"/>
  <c r="A3783" i="48938"/>
  <c r="A3753" i="48938"/>
  <c r="A3727" i="48938"/>
  <c r="A3700" i="48938"/>
  <c r="A3675" i="48938"/>
  <c r="A3645" i="48938"/>
  <c r="A3619" i="48938"/>
  <c r="A3592" i="48938"/>
  <c r="A3567" i="48938"/>
  <c r="A3544" i="48938"/>
  <c r="A3523" i="48938"/>
  <c r="A3501" i="48938"/>
  <c r="A3481" i="48938"/>
  <c r="A3460" i="48938"/>
  <c r="A3441" i="48938"/>
  <c r="A3426" i="48938"/>
  <c r="A3409" i="48938"/>
  <c r="A3393" i="48938"/>
  <c r="A3378" i="48938"/>
  <c r="A3361" i="48938"/>
  <c r="A3345" i="48938"/>
  <c r="A3330" i="48938"/>
  <c r="A3313" i="48938"/>
  <c r="A3297" i="48938"/>
  <c r="A3282" i="48938"/>
  <c r="A3265" i="48938"/>
  <c r="A3249" i="48938"/>
  <c r="A3234" i="48938"/>
  <c r="A3217" i="48938"/>
  <c r="A3201" i="48938"/>
  <c r="A3186" i="48938"/>
  <c r="A3172" i="48938"/>
  <c r="A3160" i="48938"/>
  <c r="A3148" i="48938"/>
  <c r="A3136" i="48938"/>
  <c r="A3124" i="48938"/>
  <c r="A3112" i="48938"/>
  <c r="A3100" i="48938"/>
  <c r="A3088" i="48938"/>
  <c r="A3076" i="48938"/>
  <c r="A3064" i="48938"/>
  <c r="A3052" i="48938"/>
  <c r="A3040" i="48938"/>
  <c r="A3028" i="48938"/>
  <c r="A3016" i="48938"/>
  <c r="A3004" i="48938"/>
  <c r="A3993" i="48938"/>
  <c r="A3966" i="48938"/>
  <c r="A3940" i="48938"/>
  <c r="A3914" i="48938"/>
  <c r="A3885" i="48938"/>
  <c r="A3858" i="48938"/>
  <c r="A3832" i="48938"/>
  <c r="A3806" i="48938"/>
  <c r="A3777" i="48938"/>
  <c r="A3750" i="48938"/>
  <c r="A3724" i="48938"/>
  <c r="A3698" i="48938"/>
  <c r="A3669" i="48938"/>
  <c r="A3642" i="48938"/>
  <c r="A3616" i="48938"/>
  <c r="A3590" i="48938"/>
  <c r="A3564" i="48938"/>
  <c r="A3542" i="48938"/>
  <c r="A3520" i="48938"/>
  <c r="A3498" i="48938"/>
  <c r="A3479" i="48938"/>
  <c r="A3459" i="48938"/>
  <c r="A3440" i="48938"/>
  <c r="A3424" i="48938"/>
  <c r="A3408" i="48938"/>
  <c r="A3392" i="48938"/>
  <c r="A3376" i="48938"/>
  <c r="A3360" i="48938"/>
  <c r="A3344" i="48938"/>
  <c r="A3328" i="48938"/>
  <c r="A3312" i="48938"/>
  <c r="A3296" i="48938"/>
  <c r="A3280" i="48938"/>
  <c r="A3264" i="48938"/>
  <c r="A3248" i="48938"/>
  <c r="A3232" i="48938"/>
  <c r="A3216" i="48938"/>
  <c r="A3200" i="48938"/>
  <c r="A3185" i="48938"/>
  <c r="A3171" i="48938"/>
  <c r="A3159" i="48938"/>
  <c r="A3147" i="48938"/>
  <c r="A3135" i="48938"/>
  <c r="A3123" i="48938"/>
  <c r="A3990" i="48938"/>
  <c r="A3965" i="48938"/>
  <c r="A3938" i="48938"/>
  <c r="A3912" i="48938"/>
  <c r="A3882" i="48938"/>
  <c r="A3857" i="48938"/>
  <c r="A3830" i="48938"/>
  <c r="A3804" i="48938"/>
  <c r="A3774" i="48938"/>
  <c r="A3749" i="48938"/>
  <c r="A3722" i="48938"/>
  <c r="A3696" i="48938"/>
  <c r="A3666" i="48938"/>
  <c r="A3641" i="48938"/>
  <c r="A3614" i="48938"/>
  <c r="A3588" i="48938"/>
  <c r="A3561" i="48938"/>
  <c r="A3541" i="48938"/>
  <c r="A3518" i="48938"/>
  <c r="A3497" i="48938"/>
  <c r="A3477" i="48938"/>
  <c r="A3458" i="48938"/>
  <c r="A3439" i="48938"/>
  <c r="A3423" i="48938"/>
  <c r="A3407" i="48938"/>
  <c r="A3391" i="48938"/>
  <c r="A3375" i="48938"/>
  <c r="A3359" i="48938"/>
  <c r="A3343" i="48938"/>
  <c r="A3327" i="48938"/>
  <c r="A3311" i="48938"/>
  <c r="A3295" i="48938"/>
  <c r="A3279" i="48938"/>
  <c r="A3263" i="48938"/>
  <c r="A3247" i="48938"/>
  <c r="A3231" i="48938"/>
  <c r="A3215" i="48938"/>
  <c r="A3199" i="48938"/>
  <c r="A3184" i="48938"/>
  <c r="A3170" i="48938"/>
  <c r="A3158" i="48938"/>
  <c r="A3146" i="48938"/>
  <c r="A3134" i="48938"/>
  <c r="A3122" i="48938"/>
  <c r="A3110" i="48938"/>
  <c r="A3098" i="48938"/>
  <c r="A3086" i="48938"/>
  <c r="A3074" i="48938"/>
  <c r="A3062" i="48938"/>
  <c r="A3050" i="48938"/>
  <c r="A3038" i="48938"/>
  <c r="A3026" i="48938"/>
  <c r="A3014" i="48938"/>
  <c r="A3002" i="48938"/>
  <c r="C3002" i="48938" s="1"/>
  <c r="A3989" i="48938"/>
  <c r="A3964" i="48938"/>
  <c r="A3936" i="48938"/>
  <c r="A3909" i="48938"/>
  <c r="A3881" i="48938"/>
  <c r="A3856" i="48938"/>
  <c r="A3828" i="48938"/>
  <c r="A3801" i="48938"/>
  <c r="A3773" i="48938"/>
  <c r="A3748" i="48938"/>
  <c r="A3720" i="48938"/>
  <c r="A3693" i="48938"/>
  <c r="A3665" i="48938"/>
  <c r="A3640" i="48938"/>
  <c r="A3612" i="48938"/>
  <c r="A3585" i="48938"/>
  <c r="A3559" i="48938"/>
  <c r="A3540" i="48938"/>
  <c r="A3517" i="48938"/>
  <c r="A3496" i="48938"/>
  <c r="A3474" i="48938"/>
  <c r="A3456" i="48938"/>
  <c r="A3438" i="48938"/>
  <c r="A3421" i="48938"/>
  <c r="A3405" i="48938"/>
  <c r="A3390" i="48938"/>
  <c r="A3373" i="48938"/>
  <c r="A3357" i="48938"/>
  <c r="A3342" i="48938"/>
  <c r="A3325" i="48938"/>
  <c r="A3309" i="48938"/>
  <c r="A3294" i="48938"/>
  <c r="A3277" i="48938"/>
  <c r="A3261" i="48938"/>
  <c r="A3246" i="48938"/>
  <c r="A3229" i="48938"/>
  <c r="A3213" i="48938"/>
  <c r="A3198" i="48938"/>
  <c r="A3183" i="48938"/>
  <c r="A3169" i="48938"/>
  <c r="A3157" i="48938"/>
  <c r="A3145" i="48938"/>
  <c r="A3133" i="48938"/>
  <c r="A3121" i="48938"/>
  <c r="A3109" i="48938"/>
  <c r="A3097" i="48938"/>
  <c r="A3085" i="48938"/>
  <c r="A3073" i="48938"/>
  <c r="A3061" i="48938"/>
  <c r="A3049" i="48938"/>
  <c r="A3037" i="48938"/>
  <c r="A3025" i="48938"/>
  <c r="A3013" i="48938"/>
  <c r="A3988" i="48938"/>
  <c r="A3963" i="48938"/>
  <c r="A3933" i="48938"/>
  <c r="A3907" i="48938"/>
  <c r="A3880" i="48938"/>
  <c r="A3855" i="48938"/>
  <c r="A3825" i="48938"/>
  <c r="A3799" i="48938"/>
  <c r="A3772" i="48938"/>
  <c r="A3747" i="48938"/>
  <c r="A3717" i="48938"/>
  <c r="A3691" i="48938"/>
  <c r="A3664" i="48938"/>
  <c r="A3639" i="48938"/>
  <c r="A3609" i="48938"/>
  <c r="A3583" i="48938"/>
  <c r="A3558" i="48938"/>
  <c r="A3539" i="48938"/>
  <c r="A3516" i="48938"/>
  <c r="A3495" i="48938"/>
  <c r="A3473" i="48938"/>
  <c r="A3455" i="48938"/>
  <c r="A3436" i="48938"/>
  <c r="A3420" i="48938"/>
  <c r="A3404" i="48938"/>
  <c r="A3388" i="48938"/>
  <c r="A3372" i="48938"/>
  <c r="A3356" i="48938"/>
  <c r="A3340" i="48938"/>
  <c r="A3324" i="48938"/>
  <c r="A3308" i="48938"/>
  <c r="A3292" i="48938"/>
  <c r="A3276" i="48938"/>
  <c r="A3260" i="48938"/>
  <c r="A3244" i="48938"/>
  <c r="A3228" i="48938"/>
  <c r="A3212" i="48938"/>
  <c r="A3196" i="48938"/>
  <c r="A3181" i="48938"/>
  <c r="A3168" i="48938"/>
  <c r="A3156" i="48938"/>
  <c r="A3144" i="48938"/>
  <c r="A3132" i="48938"/>
  <c r="A3120" i="48938"/>
  <c r="A3986" i="48938"/>
  <c r="A3957" i="48938"/>
  <c r="A3930" i="48938"/>
  <c r="A3904" i="48938"/>
  <c r="A3878" i="48938"/>
  <c r="A3849" i="48938"/>
  <c r="A3822" i="48938"/>
  <c r="A3796" i="48938"/>
  <c r="A3770" i="48938"/>
  <c r="A3741" i="48938"/>
  <c r="A3714" i="48938"/>
  <c r="A3688" i="48938"/>
  <c r="A3662" i="48938"/>
  <c r="A3633" i="48938"/>
  <c r="A3606" i="48938"/>
  <c r="A3580" i="48938"/>
  <c r="A3556" i="48938"/>
  <c r="A3534" i="48938"/>
  <c r="A3513" i="48938"/>
  <c r="A3492" i="48938"/>
  <c r="A3472" i="48938"/>
  <c r="A3453" i="48938"/>
  <c r="A3435" i="48938"/>
  <c r="A3419" i="48938"/>
  <c r="A3403" i="48938"/>
  <c r="A3387" i="48938"/>
  <c r="A3371" i="48938"/>
  <c r="A3355" i="48938"/>
  <c r="A3339" i="48938"/>
  <c r="A3323" i="48938"/>
  <c r="A3307" i="48938"/>
  <c r="A3291" i="48938"/>
  <c r="A3275" i="48938"/>
  <c r="A3259" i="48938"/>
  <c r="A3243" i="48938"/>
  <c r="A3227" i="48938"/>
  <c r="A3211" i="48938"/>
  <c r="A3195" i="48938"/>
  <c r="A3180" i="48938"/>
  <c r="A3167" i="48938"/>
  <c r="A3155" i="48938"/>
  <c r="A3143" i="48938"/>
  <c r="A3131" i="48938"/>
  <c r="A3119" i="48938"/>
  <c r="A3107" i="48938"/>
  <c r="A3095" i="48938"/>
  <c r="A3083" i="48938"/>
  <c r="A3071" i="48938"/>
  <c r="A3984" i="48938"/>
  <c r="A3954" i="48938"/>
  <c r="A3929" i="48938"/>
  <c r="A3902" i="48938"/>
  <c r="A3876" i="48938"/>
  <c r="A3846" i="48938"/>
  <c r="A3821" i="48938"/>
  <c r="A3794" i="48938"/>
  <c r="A3768" i="48938"/>
  <c r="A3738" i="48938"/>
  <c r="A3713" i="48938"/>
  <c r="A3686" i="48938"/>
  <c r="A3660" i="48938"/>
  <c r="A3630" i="48938"/>
  <c r="A3605" i="48938"/>
  <c r="A3578" i="48938"/>
  <c r="A3555" i="48938"/>
  <c r="A3532" i="48938"/>
  <c r="A3511" i="48938"/>
  <c r="A3489" i="48938"/>
  <c r="A3470" i="48938"/>
  <c r="A3451" i="48938"/>
  <c r="A3433" i="48938"/>
  <c r="A3417" i="48938"/>
  <c r="A3402" i="48938"/>
  <c r="A3385" i="48938"/>
  <c r="A3369" i="48938"/>
  <c r="A3354" i="48938"/>
  <c r="A3337" i="48938"/>
  <c r="A3321" i="48938"/>
  <c r="A3306" i="48938"/>
  <c r="A3289" i="48938"/>
  <c r="A3273" i="48938"/>
  <c r="A3258" i="48938"/>
  <c r="A3241" i="48938"/>
  <c r="A3225" i="48938"/>
  <c r="A3210" i="48938"/>
  <c r="A3193" i="48938"/>
  <c r="A3179" i="48938"/>
  <c r="A3166" i="48938"/>
  <c r="A3154" i="48938"/>
  <c r="A3142" i="48938"/>
  <c r="A3130" i="48938"/>
  <c r="A3118" i="48938"/>
  <c r="A3106" i="48938"/>
  <c r="A3094" i="48938"/>
  <c r="A3082" i="48938"/>
  <c r="A3070" i="48938"/>
  <c r="A3058" i="48938"/>
  <c r="A3046" i="48938"/>
  <c r="A3034" i="48938"/>
  <c r="A3022" i="48938"/>
  <c r="A3010" i="48938"/>
  <c r="A3981" i="48938"/>
  <c r="A3953" i="48938"/>
  <c r="A3928" i="48938"/>
  <c r="A3900" i="48938"/>
  <c r="A3873" i="48938"/>
  <c r="A3845" i="48938"/>
  <c r="A3820" i="48938"/>
  <c r="A3792" i="48938"/>
  <c r="A3765" i="48938"/>
  <c r="A3737" i="48938"/>
  <c r="A3712" i="48938"/>
  <c r="A3684" i="48938"/>
  <c r="A3657" i="48938"/>
  <c r="A3629" i="48938"/>
  <c r="A3604" i="48938"/>
  <c r="A3576" i="48938"/>
  <c r="A3554" i="48938"/>
  <c r="A3531" i="48938"/>
  <c r="A3510" i="48938"/>
  <c r="A3487" i="48938"/>
  <c r="A3469" i="48938"/>
  <c r="A3449" i="48938"/>
  <c r="A3432" i="48938"/>
  <c r="A3416" i="48938"/>
  <c r="A3400" i="48938"/>
  <c r="A3384" i="48938"/>
  <c r="A3368" i="48938"/>
  <c r="A3352" i="48938"/>
  <c r="A3336" i="48938"/>
  <c r="A3320" i="48938"/>
  <c r="A3304" i="48938"/>
  <c r="A3288" i="48938"/>
  <c r="A3272" i="48938"/>
  <c r="A3256" i="48938"/>
  <c r="A3240" i="48938"/>
  <c r="A3224" i="48938"/>
  <c r="A3208" i="48938"/>
  <c r="A3192" i="48938"/>
  <c r="A3177" i="48938"/>
  <c r="A3165" i="48938"/>
  <c r="A3153" i="48938"/>
  <c r="A3141" i="48938"/>
  <c r="A3129" i="48938"/>
  <c r="A3117" i="48938"/>
  <c r="A3105" i="48938"/>
  <c r="A3093" i="48938"/>
  <c r="A3081" i="48938"/>
  <c r="A3069" i="48938"/>
  <c r="A3057" i="48938"/>
  <c r="A3045" i="48938"/>
  <c r="A3033" i="48938"/>
  <c r="A3021" i="48938"/>
  <c r="A3009" i="48938"/>
  <c r="A3979" i="48938"/>
  <c r="A3952" i="48938"/>
  <c r="A3927" i="48938"/>
  <c r="A3897" i="48938"/>
  <c r="A3871" i="48938"/>
  <c r="A3844" i="48938"/>
  <c r="A3819" i="48938"/>
  <c r="A3789" i="48938"/>
  <c r="A3763" i="48938"/>
  <c r="A3736" i="48938"/>
  <c r="A3711" i="48938"/>
  <c r="A3681" i="48938"/>
  <c r="A3655" i="48938"/>
  <c r="A3628" i="48938"/>
  <c r="A3603" i="48938"/>
  <c r="A3573" i="48938"/>
  <c r="A3553" i="48938"/>
  <c r="A3530" i="48938"/>
  <c r="A3509" i="48938"/>
  <c r="A3486" i="48938"/>
  <c r="A3468" i="48938"/>
  <c r="A3448" i="48938"/>
  <c r="A3431" i="48938"/>
  <c r="A3415" i="48938"/>
  <c r="A3399" i="48938"/>
  <c r="A3383" i="48938"/>
  <c r="A3367" i="48938"/>
  <c r="A3351" i="48938"/>
  <c r="A3335" i="48938"/>
  <c r="A3319" i="48938"/>
  <c r="A3303" i="48938"/>
  <c r="A3287" i="48938"/>
  <c r="A3271" i="48938"/>
  <c r="A3255" i="48938"/>
  <c r="A3239" i="48938"/>
  <c r="A3223" i="48938"/>
  <c r="A3207" i="48938"/>
  <c r="A3191" i="48938"/>
  <c r="A3176" i="48938"/>
  <c r="A3164" i="48938"/>
  <c r="A3152" i="48938"/>
  <c r="A3140" i="48938"/>
  <c r="A3128" i="48938"/>
  <c r="A4001" i="48938"/>
  <c r="A3974" i="48938"/>
  <c r="A3948" i="48938"/>
  <c r="A3918" i="48938"/>
  <c r="A3893" i="48938"/>
  <c r="A3866" i="48938"/>
  <c r="A3840" i="48938"/>
  <c r="A3810" i="48938"/>
  <c r="A3785" i="48938"/>
  <c r="A3758" i="48938"/>
  <c r="A3732" i="48938"/>
  <c r="A3702" i="48938"/>
  <c r="A3677" i="48938"/>
  <c r="A3650" i="48938"/>
  <c r="A3624" i="48938"/>
  <c r="A3594" i="48938"/>
  <c r="A3569" i="48938"/>
  <c r="A3546" i="48938"/>
  <c r="A3527" i="48938"/>
  <c r="A3504" i="48938"/>
  <c r="A3483" i="48938"/>
  <c r="A3463" i="48938"/>
  <c r="A3445" i="48938"/>
  <c r="A3428" i="48938"/>
  <c r="A3412" i="48938"/>
  <c r="A3396" i="48938"/>
  <c r="A3380" i="48938"/>
  <c r="A3364" i="48938"/>
  <c r="A3348" i="48938"/>
  <c r="A3332" i="48938"/>
  <c r="A3316" i="48938"/>
  <c r="A3300" i="48938"/>
  <c r="A3284" i="48938"/>
  <c r="A3268" i="48938"/>
  <c r="A3252" i="48938"/>
  <c r="A3236" i="48938"/>
  <c r="A3220" i="48938"/>
  <c r="A3204" i="48938"/>
  <c r="A3188" i="48938"/>
  <c r="A3174" i="48938"/>
  <c r="A3162" i="48938"/>
  <c r="A3150" i="48938"/>
  <c r="A3138" i="48938"/>
  <c r="A3126" i="48938"/>
  <c r="A3114" i="48938"/>
  <c r="A3102" i="48938"/>
  <c r="A3090" i="48938"/>
  <c r="A3078" i="48938"/>
  <c r="A3066" i="48938"/>
  <c r="A3054" i="48938"/>
  <c r="A3042" i="48938"/>
  <c r="A3030" i="48938"/>
  <c r="A3018" i="48938"/>
  <c r="A3006" i="48938"/>
  <c r="A3894" i="48938"/>
  <c r="A3570" i="48938"/>
  <c r="A3349" i="48938"/>
  <c r="A3163" i="48938"/>
  <c r="A3092" i="48938"/>
  <c r="A3059" i="48938"/>
  <c r="A3035" i="48938"/>
  <c r="A3011" i="48938"/>
  <c r="A3868" i="48938"/>
  <c r="A3549" i="48938"/>
  <c r="A3333" i="48938"/>
  <c r="A3151" i="48938"/>
  <c r="A3091" i="48938"/>
  <c r="A3056" i="48938"/>
  <c r="A3032" i="48938"/>
  <c r="A3008" i="48938"/>
  <c r="A3842" i="48938"/>
  <c r="A3528" i="48938"/>
  <c r="A3318" i="48938"/>
  <c r="A3139" i="48938"/>
  <c r="A3087" i="48938"/>
  <c r="A3055" i="48938"/>
  <c r="A3031" i="48938"/>
  <c r="A3007" i="48938"/>
  <c r="A3813" i="48938"/>
  <c r="A3506" i="48938"/>
  <c r="A3301" i="48938"/>
  <c r="A3127" i="48938"/>
  <c r="A3084" i="48938"/>
  <c r="A3053" i="48938"/>
  <c r="A3029" i="48938"/>
  <c r="A3005" i="48938"/>
  <c r="A3786" i="48938"/>
  <c r="A3484" i="48938"/>
  <c r="A3285" i="48938"/>
  <c r="A3116" i="48938"/>
  <c r="A3080" i="48938"/>
  <c r="A3051" i="48938"/>
  <c r="A3027" i="48938"/>
  <c r="A3003" i="48938"/>
  <c r="A3760" i="48938"/>
  <c r="A3467" i="48938"/>
  <c r="A3270" i="48938"/>
  <c r="A3115" i="48938"/>
  <c r="A3079" i="48938"/>
  <c r="A3048" i="48938"/>
  <c r="A3024" i="48938"/>
  <c r="A3734" i="48938"/>
  <c r="A3446" i="48938"/>
  <c r="A3253" i="48938"/>
  <c r="A3111" i="48938"/>
  <c r="A3075" i="48938"/>
  <c r="A3047" i="48938"/>
  <c r="A3023" i="48938"/>
  <c r="A3705" i="48938"/>
  <c r="A3429" i="48938"/>
  <c r="A3237" i="48938"/>
  <c r="A3108" i="48938"/>
  <c r="A3072" i="48938"/>
  <c r="A3044" i="48938"/>
  <c r="A3020" i="48938"/>
  <c r="A3678" i="48938"/>
  <c r="A3414" i="48938"/>
  <c r="A3222" i="48938"/>
  <c r="A3104" i="48938"/>
  <c r="A3068" i="48938"/>
  <c r="A3043" i="48938"/>
  <c r="A3019" i="48938"/>
  <c r="A3976" i="48938"/>
  <c r="A3652" i="48938"/>
  <c r="A3397" i="48938"/>
  <c r="A3205" i="48938"/>
  <c r="A3103" i="48938"/>
  <c r="A3067" i="48938"/>
  <c r="A3041" i="48938"/>
  <c r="A3017" i="48938"/>
  <c r="A3950" i="48938"/>
  <c r="A3626" i="48938"/>
  <c r="A3381" i="48938"/>
  <c r="A3189" i="48938"/>
  <c r="A3099" i="48938"/>
  <c r="A3063" i="48938"/>
  <c r="A3039" i="48938"/>
  <c r="A3015" i="48938"/>
  <c r="A3921" i="48938"/>
  <c r="A3597" i="48938"/>
  <c r="A3366" i="48938"/>
  <c r="A3175" i="48938"/>
  <c r="A3096" i="48938"/>
  <c r="A3060" i="48938"/>
  <c r="A3036" i="48938"/>
  <c r="A3012" i="48938"/>
  <c r="A5" i="48938"/>
  <c r="A4" i="48938"/>
  <c r="A3" i="48938"/>
  <c r="A11" i="48938"/>
  <c r="A10" i="48938"/>
  <c r="A9" i="48938"/>
  <c r="A8" i="48938"/>
  <c r="A7" i="48938"/>
  <c r="A6" i="48938"/>
  <c r="H10" i="48937"/>
  <c r="A101" i="48938"/>
  <c r="A89" i="48938"/>
  <c r="A77" i="48938"/>
  <c r="A65" i="48938"/>
  <c r="A53" i="48938"/>
  <c r="A100" i="48938"/>
  <c r="A88" i="48938"/>
  <c r="A76" i="48938"/>
  <c r="A64" i="48938"/>
  <c r="A52" i="48938"/>
  <c r="C52" i="48938" s="1"/>
  <c r="A90" i="48938"/>
  <c r="A74" i="48938"/>
  <c r="A60" i="48938"/>
  <c r="A87" i="48938"/>
  <c r="A73" i="48938"/>
  <c r="A59" i="48938"/>
  <c r="A86" i="48938"/>
  <c r="A72" i="48938"/>
  <c r="A58" i="48938"/>
  <c r="A99" i="48938"/>
  <c r="A85" i="48938"/>
  <c r="A71" i="48938"/>
  <c r="A57" i="48938"/>
  <c r="A98" i="48938"/>
  <c r="A84" i="48938"/>
  <c r="A70" i="48938"/>
  <c r="A56" i="48938"/>
  <c r="A97" i="48938"/>
  <c r="A83" i="48938"/>
  <c r="A69" i="48938"/>
  <c r="A55" i="48938"/>
  <c r="A96" i="48938"/>
  <c r="A82" i="48938"/>
  <c r="A68" i="48938"/>
  <c r="A54" i="48938"/>
  <c r="A95" i="48938"/>
  <c r="A81" i="48938"/>
  <c r="A67" i="48938"/>
  <c r="A94" i="48938"/>
  <c r="A80" i="48938"/>
  <c r="A66" i="48938"/>
  <c r="A93" i="48938"/>
  <c r="A79" i="48938"/>
  <c r="A63" i="48938"/>
  <c r="A92" i="48938"/>
  <c r="A78" i="48938"/>
  <c r="A62" i="48938"/>
  <c r="A91" i="48938"/>
  <c r="A75" i="48938"/>
  <c r="A61" i="48938"/>
  <c r="A497" i="48938"/>
  <c r="A485" i="48938"/>
  <c r="A473" i="48938"/>
  <c r="A461" i="48938"/>
  <c r="A449" i="48938"/>
  <c r="A437" i="48938"/>
  <c r="A425" i="48938"/>
  <c r="A413" i="48938"/>
  <c r="A401" i="48938"/>
  <c r="A389" i="48938"/>
  <c r="A377" i="48938"/>
  <c r="A365" i="48938"/>
  <c r="A353" i="48938"/>
  <c r="A341" i="48938"/>
  <c r="A329" i="48938"/>
  <c r="A317" i="48938"/>
  <c r="A305" i="48938"/>
  <c r="A293" i="48938"/>
  <c r="A281" i="48938"/>
  <c r="A269" i="48938"/>
  <c r="A257" i="48938"/>
  <c r="A245" i="48938"/>
  <c r="A233" i="48938"/>
  <c r="A221" i="48938"/>
  <c r="A209" i="48938"/>
  <c r="A197" i="48938"/>
  <c r="A185" i="48938"/>
  <c r="A173" i="48938"/>
  <c r="A161" i="48938"/>
  <c r="A149" i="48938"/>
  <c r="A137" i="48938"/>
  <c r="A125" i="48938"/>
  <c r="A113" i="48938"/>
  <c r="A496" i="48938"/>
  <c r="A484" i="48938"/>
  <c r="A472" i="48938"/>
  <c r="A460" i="48938"/>
  <c r="A448" i="48938"/>
  <c r="A436" i="48938"/>
  <c r="A424" i="48938"/>
  <c r="A412" i="48938"/>
  <c r="A400" i="48938"/>
  <c r="A388" i="48938"/>
  <c r="A376" i="48938"/>
  <c r="A364" i="48938"/>
  <c r="A352" i="48938"/>
  <c r="A340" i="48938"/>
  <c r="A328" i="48938"/>
  <c r="A316" i="48938"/>
  <c r="A304" i="48938"/>
  <c r="A292" i="48938"/>
  <c r="A280" i="48938"/>
  <c r="A268" i="48938"/>
  <c r="A256" i="48938"/>
  <c r="A244" i="48938"/>
  <c r="A232" i="48938"/>
  <c r="A220" i="48938"/>
  <c r="A208" i="48938"/>
  <c r="A196" i="48938"/>
  <c r="A184" i="48938"/>
  <c r="A172" i="48938"/>
  <c r="A160" i="48938"/>
  <c r="A148" i="48938"/>
  <c r="A136" i="48938"/>
  <c r="A124" i="48938"/>
  <c r="A112" i="48938"/>
  <c r="A492" i="48938"/>
  <c r="A478" i="48938"/>
  <c r="A464" i="48938"/>
  <c r="A450" i="48938"/>
  <c r="A434" i="48938"/>
  <c r="A420" i="48938"/>
  <c r="A406" i="48938"/>
  <c r="A392" i="48938"/>
  <c r="A378" i="48938"/>
  <c r="A362" i="48938"/>
  <c r="A348" i="48938"/>
  <c r="A334" i="48938"/>
  <c r="A320" i="48938"/>
  <c r="A306" i="48938"/>
  <c r="A290" i="48938"/>
  <c r="A276" i="48938"/>
  <c r="A262" i="48938"/>
  <c r="A248" i="48938"/>
  <c r="A234" i="48938"/>
  <c r="A218" i="48938"/>
  <c r="A204" i="48938"/>
  <c r="A190" i="48938"/>
  <c r="A176" i="48938"/>
  <c r="A162" i="48938"/>
  <c r="A146" i="48938"/>
  <c r="A132" i="48938"/>
  <c r="A118" i="48938"/>
  <c r="A104" i="48938"/>
  <c r="A491" i="48938"/>
  <c r="A477" i="48938"/>
  <c r="A463" i="48938"/>
  <c r="A447" i="48938"/>
  <c r="A433" i="48938"/>
  <c r="A419" i="48938"/>
  <c r="A405" i="48938"/>
  <c r="A391" i="48938"/>
  <c r="A375" i="48938"/>
  <c r="A361" i="48938"/>
  <c r="A347" i="48938"/>
  <c r="A333" i="48938"/>
  <c r="A319" i="48938"/>
  <c r="A303" i="48938"/>
  <c r="A289" i="48938"/>
  <c r="A275" i="48938"/>
  <c r="A261" i="48938"/>
  <c r="A247" i="48938"/>
  <c r="A231" i="48938"/>
  <c r="A217" i="48938"/>
  <c r="A203" i="48938"/>
  <c r="A189" i="48938"/>
  <c r="A175" i="48938"/>
  <c r="A159" i="48938"/>
  <c r="A145" i="48938"/>
  <c r="A131" i="48938"/>
  <c r="A117" i="48938"/>
  <c r="A103" i="48938"/>
  <c r="A490" i="48938"/>
  <c r="A476" i="48938"/>
  <c r="A462" i="48938"/>
  <c r="A446" i="48938"/>
  <c r="A432" i="48938"/>
  <c r="A418" i="48938"/>
  <c r="A404" i="48938"/>
  <c r="A390" i="48938"/>
  <c r="A374" i="48938"/>
  <c r="A360" i="48938"/>
  <c r="A346" i="48938"/>
  <c r="A332" i="48938"/>
  <c r="A318" i="48938"/>
  <c r="A302" i="48938"/>
  <c r="A288" i="48938"/>
  <c r="A274" i="48938"/>
  <c r="A260" i="48938"/>
  <c r="A246" i="48938"/>
  <c r="A230" i="48938"/>
  <c r="A216" i="48938"/>
  <c r="A202" i="48938"/>
  <c r="A188" i="48938"/>
  <c r="A174" i="48938"/>
  <c r="A158" i="48938"/>
  <c r="A144" i="48938"/>
  <c r="A130" i="48938"/>
  <c r="A116" i="48938"/>
  <c r="A102" i="48938"/>
  <c r="C102" i="48938" s="1"/>
  <c r="A489" i="48938"/>
  <c r="A475" i="48938"/>
  <c r="A459" i="48938"/>
  <c r="A445" i="48938"/>
  <c r="A431" i="48938"/>
  <c r="A417" i="48938"/>
  <c r="A403" i="48938"/>
  <c r="A387" i="48938"/>
  <c r="A373" i="48938"/>
  <c r="A359" i="48938"/>
  <c r="A345" i="48938"/>
  <c r="A331" i="48938"/>
  <c r="A315" i="48938"/>
  <c r="A301" i="48938"/>
  <c r="A287" i="48938"/>
  <c r="A273" i="48938"/>
  <c r="A259" i="48938"/>
  <c r="A243" i="48938"/>
  <c r="A229" i="48938"/>
  <c r="A215" i="48938"/>
  <c r="A201" i="48938"/>
  <c r="A187" i="48938"/>
  <c r="A171" i="48938"/>
  <c r="A157" i="48938"/>
  <c r="A143" i="48938"/>
  <c r="A129" i="48938"/>
  <c r="A115" i="48938"/>
  <c r="A488" i="48938"/>
  <c r="A474" i="48938"/>
  <c r="A458" i="48938"/>
  <c r="A444" i="48938"/>
  <c r="A430" i="48938"/>
  <c r="A416" i="48938"/>
  <c r="A402" i="48938"/>
  <c r="A386" i="48938"/>
  <c r="A372" i="48938"/>
  <c r="A358" i="48938"/>
  <c r="A344" i="48938"/>
  <c r="A330" i="48938"/>
  <c r="A314" i="48938"/>
  <c r="A300" i="48938"/>
  <c r="A286" i="48938"/>
  <c r="A272" i="48938"/>
  <c r="A258" i="48938"/>
  <c r="A242" i="48938"/>
  <c r="A228" i="48938"/>
  <c r="A214" i="48938"/>
  <c r="A200" i="48938"/>
  <c r="A186" i="48938"/>
  <c r="A170" i="48938"/>
  <c r="A156" i="48938"/>
  <c r="A142" i="48938"/>
  <c r="A128" i="48938"/>
  <c r="A114" i="48938"/>
  <c r="A501" i="48938"/>
  <c r="A487" i="48938"/>
  <c r="A471" i="48938"/>
  <c r="A457" i="48938"/>
  <c r="A443" i="48938"/>
  <c r="A429" i="48938"/>
  <c r="A415" i="48938"/>
  <c r="A399" i="48938"/>
  <c r="A385" i="48938"/>
  <c r="A371" i="48938"/>
  <c r="A357" i="48938"/>
  <c r="A343" i="48938"/>
  <c r="A327" i="48938"/>
  <c r="A313" i="48938"/>
  <c r="A299" i="48938"/>
  <c r="A285" i="48938"/>
  <c r="A271" i="48938"/>
  <c r="A255" i="48938"/>
  <c r="A241" i="48938"/>
  <c r="A227" i="48938"/>
  <c r="A213" i="48938"/>
  <c r="A199" i="48938"/>
  <c r="A183" i="48938"/>
  <c r="A169" i="48938"/>
  <c r="A155" i="48938"/>
  <c r="A141" i="48938"/>
  <c r="A127" i="48938"/>
  <c r="A111" i="48938"/>
  <c r="A500" i="48938"/>
  <c r="A486" i="48938"/>
  <c r="A470" i="48938"/>
  <c r="A456" i="48938"/>
  <c r="A442" i="48938"/>
  <c r="A428" i="48938"/>
  <c r="A414" i="48938"/>
  <c r="A398" i="48938"/>
  <c r="A384" i="48938"/>
  <c r="A370" i="48938"/>
  <c r="A356" i="48938"/>
  <c r="A342" i="48938"/>
  <c r="A326" i="48938"/>
  <c r="A312" i="48938"/>
  <c r="A298" i="48938"/>
  <c r="A284" i="48938"/>
  <c r="A270" i="48938"/>
  <c r="A254" i="48938"/>
  <c r="A240" i="48938"/>
  <c r="A226" i="48938"/>
  <c r="A212" i="48938"/>
  <c r="A198" i="48938"/>
  <c r="A182" i="48938"/>
  <c r="A168" i="48938"/>
  <c r="A154" i="48938"/>
  <c r="A140" i="48938"/>
  <c r="A126" i="48938"/>
  <c r="A110" i="48938"/>
  <c r="A499" i="48938"/>
  <c r="A483" i="48938"/>
  <c r="A469" i="48938"/>
  <c r="A455" i="48938"/>
  <c r="A441" i="48938"/>
  <c r="A427" i="48938"/>
  <c r="A411" i="48938"/>
  <c r="A397" i="48938"/>
  <c r="A383" i="48938"/>
  <c r="A369" i="48938"/>
  <c r="A355" i="48938"/>
  <c r="A339" i="48938"/>
  <c r="A325" i="48938"/>
  <c r="A311" i="48938"/>
  <c r="A297" i="48938"/>
  <c r="A283" i="48938"/>
  <c r="A267" i="48938"/>
  <c r="A253" i="48938"/>
  <c r="A239" i="48938"/>
  <c r="A225" i="48938"/>
  <c r="A211" i="48938"/>
  <c r="A195" i="48938"/>
  <c r="A181" i="48938"/>
  <c r="A167" i="48938"/>
  <c r="A153" i="48938"/>
  <c r="A139" i="48938"/>
  <c r="A123" i="48938"/>
  <c r="A109" i="48938"/>
  <c r="A498" i="48938"/>
  <c r="A482" i="48938"/>
  <c r="A468" i="48938"/>
  <c r="A454" i="48938"/>
  <c r="A440" i="48938"/>
  <c r="A426" i="48938"/>
  <c r="A410" i="48938"/>
  <c r="A396" i="48938"/>
  <c r="A382" i="48938"/>
  <c r="A368" i="48938"/>
  <c r="A354" i="48938"/>
  <c r="A338" i="48938"/>
  <c r="A324" i="48938"/>
  <c r="A310" i="48938"/>
  <c r="A296" i="48938"/>
  <c r="A282" i="48938"/>
  <c r="A266" i="48938"/>
  <c r="A252" i="48938"/>
  <c r="A238" i="48938"/>
  <c r="A224" i="48938"/>
  <c r="A210" i="48938"/>
  <c r="A194" i="48938"/>
  <c r="A180" i="48938"/>
  <c r="A166" i="48938"/>
  <c r="A152" i="48938"/>
  <c r="A138" i="48938"/>
  <c r="A122" i="48938"/>
  <c r="A108" i="48938"/>
  <c r="A495" i="48938"/>
  <c r="A481" i="48938"/>
  <c r="A467" i="48938"/>
  <c r="A453" i="48938"/>
  <c r="A439" i="48938"/>
  <c r="A423" i="48938"/>
  <c r="A409" i="48938"/>
  <c r="A395" i="48938"/>
  <c r="A381" i="48938"/>
  <c r="A367" i="48938"/>
  <c r="A351" i="48938"/>
  <c r="A337" i="48938"/>
  <c r="A323" i="48938"/>
  <c r="A309" i="48938"/>
  <c r="A295" i="48938"/>
  <c r="A279" i="48938"/>
  <c r="A265" i="48938"/>
  <c r="A251" i="48938"/>
  <c r="A237" i="48938"/>
  <c r="A223" i="48938"/>
  <c r="A207" i="48938"/>
  <c r="A193" i="48938"/>
  <c r="A179" i="48938"/>
  <c r="A165" i="48938"/>
  <c r="A151" i="48938"/>
  <c r="A135" i="48938"/>
  <c r="A121" i="48938"/>
  <c r="A107" i="48938"/>
  <c r="A494" i="48938"/>
  <c r="A480" i="48938"/>
  <c r="A466" i="48938"/>
  <c r="A452" i="48938"/>
  <c r="A438" i="48938"/>
  <c r="A422" i="48938"/>
  <c r="A408" i="48938"/>
  <c r="A394" i="48938"/>
  <c r="A380" i="48938"/>
  <c r="A366" i="48938"/>
  <c r="A350" i="48938"/>
  <c r="A336" i="48938"/>
  <c r="A322" i="48938"/>
  <c r="A308" i="48938"/>
  <c r="A294" i="48938"/>
  <c r="A278" i="48938"/>
  <c r="A264" i="48938"/>
  <c r="A250" i="48938"/>
  <c r="A236" i="48938"/>
  <c r="A222" i="48938"/>
  <c r="A206" i="48938"/>
  <c r="A192" i="48938"/>
  <c r="A178" i="48938"/>
  <c r="A164" i="48938"/>
  <c r="A150" i="48938"/>
  <c r="A134" i="48938"/>
  <c r="A120" i="48938"/>
  <c r="A106" i="48938"/>
  <c r="A493" i="48938"/>
  <c r="A479" i="48938"/>
  <c r="A465" i="48938"/>
  <c r="A451" i="48938"/>
  <c r="A435" i="48938"/>
  <c r="A421" i="48938"/>
  <c r="A407" i="48938"/>
  <c r="A393" i="48938"/>
  <c r="A379" i="48938"/>
  <c r="A363" i="48938"/>
  <c r="A349" i="48938"/>
  <c r="A335" i="48938"/>
  <c r="A321" i="48938"/>
  <c r="A307" i="48938"/>
  <c r="A291" i="48938"/>
  <c r="A277" i="48938"/>
  <c r="A263" i="48938"/>
  <c r="A249" i="48938"/>
  <c r="A235" i="48938"/>
  <c r="A219" i="48938"/>
  <c r="A205" i="48938"/>
  <c r="A191" i="48938"/>
  <c r="A177" i="48938"/>
  <c r="A163" i="48938"/>
  <c r="A147" i="48938"/>
  <c r="A133" i="48938"/>
  <c r="A119" i="48938"/>
  <c r="A105" i="48938"/>
  <c r="A7997" i="48938"/>
  <c r="A7995" i="48938"/>
  <c r="A7983" i="48938"/>
  <c r="A7971" i="48938"/>
  <c r="A7959" i="48938"/>
  <c r="A7947" i="48938"/>
  <c r="A7935" i="48938"/>
  <c r="A7923" i="48938"/>
  <c r="A7911" i="48938"/>
  <c r="A7899" i="48938"/>
  <c r="A7887" i="48938"/>
  <c r="A7875" i="48938"/>
  <c r="A7863" i="48938"/>
  <c r="A7851" i="48938"/>
  <c r="A7839" i="48938"/>
  <c r="A7827" i="48938"/>
  <c r="A7815" i="48938"/>
  <c r="A7803" i="48938"/>
  <c r="A7791" i="48938"/>
  <c r="A7779" i="48938"/>
  <c r="A7767" i="48938"/>
  <c r="A7755" i="48938"/>
  <c r="A7743" i="48938"/>
  <c r="A7994" i="48938"/>
  <c r="A7982" i="48938"/>
  <c r="A7970" i="48938"/>
  <c r="A7958" i="48938"/>
  <c r="A7946" i="48938"/>
  <c r="A7934" i="48938"/>
  <c r="A7922" i="48938"/>
  <c r="A7910" i="48938"/>
  <c r="A7898" i="48938"/>
  <c r="A7886" i="48938"/>
  <c r="A7874" i="48938"/>
  <c r="A7862" i="48938"/>
  <c r="A7850" i="48938"/>
  <c r="A7838" i="48938"/>
  <c r="A7826" i="48938"/>
  <c r="A7814" i="48938"/>
  <c r="A7802" i="48938"/>
  <c r="A7790" i="48938"/>
  <c r="A7778" i="48938"/>
  <c r="A7766" i="48938"/>
  <c r="A7754" i="48938"/>
  <c r="A7742" i="48938"/>
  <c r="A7730" i="48938"/>
  <c r="A7999" i="48938"/>
  <c r="A7984" i="48938"/>
  <c r="A7968" i="48938"/>
  <c r="A7954" i="48938"/>
  <c r="A7940" i="48938"/>
  <c r="A7926" i="48938"/>
  <c r="A7912" i="48938"/>
  <c r="A7896" i="48938"/>
  <c r="A7882" i="48938"/>
  <c r="A7868" i="48938"/>
  <c r="A7854" i="48938"/>
  <c r="A7840" i="48938"/>
  <c r="A7824" i="48938"/>
  <c r="A7810" i="48938"/>
  <c r="A7796" i="48938"/>
  <c r="A7782" i="48938"/>
  <c r="A7768" i="48938"/>
  <c r="A7752" i="48938"/>
  <c r="A7738" i="48938"/>
  <c r="A7725" i="48938"/>
  <c r="A7713" i="48938"/>
  <c r="A7701" i="48938"/>
  <c r="A7689" i="48938"/>
  <c r="A7677" i="48938"/>
  <c r="A7665" i="48938"/>
  <c r="A7653" i="48938"/>
  <c r="A7641" i="48938"/>
  <c r="A7629" i="48938"/>
  <c r="A7617" i="48938"/>
  <c r="A7605" i="48938"/>
  <c r="A7593" i="48938"/>
  <c r="A7581" i="48938"/>
  <c r="A7990" i="48938"/>
  <c r="A7976" i="48938"/>
  <c r="A7962" i="48938"/>
  <c r="A7948" i="48938"/>
  <c r="A7932" i="48938"/>
  <c r="A7918" i="48938"/>
  <c r="A7904" i="48938"/>
  <c r="A7890" i="48938"/>
  <c r="A7876" i="48938"/>
  <c r="A7860" i="48938"/>
  <c r="A7846" i="48938"/>
  <c r="A7832" i="48938"/>
  <c r="A7818" i="48938"/>
  <c r="A7804" i="48938"/>
  <c r="A7788" i="48938"/>
  <c r="A7774" i="48938"/>
  <c r="A7760" i="48938"/>
  <c r="A7746" i="48938"/>
  <c r="A7732" i="48938"/>
  <c r="A7719" i="48938"/>
  <c r="A7707" i="48938"/>
  <c r="A7695" i="48938"/>
  <c r="A7683" i="48938"/>
  <c r="A7671" i="48938"/>
  <c r="A7659" i="48938"/>
  <c r="A7647" i="48938"/>
  <c r="A7635" i="48938"/>
  <c r="A7623" i="48938"/>
  <c r="A7611" i="48938"/>
  <c r="A7599" i="48938"/>
  <c r="A7587" i="48938"/>
  <c r="A7575" i="48938"/>
  <c r="A7987" i="48938"/>
  <c r="A7973" i="48938"/>
  <c r="A7957" i="48938"/>
  <c r="A7943" i="48938"/>
  <c r="A7929" i="48938"/>
  <c r="A7915" i="48938"/>
  <c r="A7901" i="48938"/>
  <c r="A7885" i="48938"/>
  <c r="A7871" i="48938"/>
  <c r="A7857" i="48938"/>
  <c r="A7843" i="48938"/>
  <c r="A7829" i="48938"/>
  <c r="A7813" i="48938"/>
  <c r="A7799" i="48938"/>
  <c r="A7785" i="48938"/>
  <c r="A7771" i="48938"/>
  <c r="A7757" i="48938"/>
  <c r="A7741" i="48938"/>
  <c r="A7728" i="48938"/>
  <c r="A7716" i="48938"/>
  <c r="A7704" i="48938"/>
  <c r="A7692" i="48938"/>
  <c r="A7680" i="48938"/>
  <c r="A7668" i="48938"/>
  <c r="A7656" i="48938"/>
  <c r="A7644" i="48938"/>
  <c r="A7632" i="48938"/>
  <c r="A7620" i="48938"/>
  <c r="A7608" i="48938"/>
  <c r="A7596" i="48938"/>
  <c r="A7584" i="48938"/>
  <c r="A7572" i="48938"/>
  <c r="A7560" i="48938"/>
  <c r="A7548" i="48938"/>
  <c r="A7536" i="48938"/>
  <c r="A7524" i="48938"/>
  <c r="A7512" i="48938"/>
  <c r="A7500" i="48938"/>
  <c r="A7488" i="48938"/>
  <c r="A7476" i="48938"/>
  <c r="A7464" i="48938"/>
  <c r="A7452" i="48938"/>
  <c r="A7440" i="48938"/>
  <c r="A7428" i="48938"/>
  <c r="A8001" i="48938"/>
  <c r="A7986" i="48938"/>
  <c r="A7972" i="48938"/>
  <c r="A7956" i="48938"/>
  <c r="A7942" i="48938"/>
  <c r="A7928" i="48938"/>
  <c r="A7914" i="48938"/>
  <c r="A7900" i="48938"/>
  <c r="A7884" i="48938"/>
  <c r="A7870" i="48938"/>
  <c r="A7856" i="48938"/>
  <c r="A7842" i="48938"/>
  <c r="A7828" i="48938"/>
  <c r="A7812" i="48938"/>
  <c r="A7798" i="48938"/>
  <c r="A7784" i="48938"/>
  <c r="A7770" i="48938"/>
  <c r="A7756" i="48938"/>
  <c r="A7740" i="48938"/>
  <c r="A7727" i="48938"/>
  <c r="A7715" i="48938"/>
  <c r="A7703" i="48938"/>
  <c r="A7691" i="48938"/>
  <c r="A7679" i="48938"/>
  <c r="A7667" i="48938"/>
  <c r="A7655" i="48938"/>
  <c r="A7643" i="48938"/>
  <c r="A7631" i="48938"/>
  <c r="A7619" i="48938"/>
  <c r="A7607" i="48938"/>
  <c r="A7595" i="48938"/>
  <c r="A7583" i="48938"/>
  <c r="A7571" i="48938"/>
  <c r="A7559" i="48938"/>
  <c r="A7547" i="48938"/>
  <c r="A7535" i="48938"/>
  <c r="A7523" i="48938"/>
  <c r="A7511" i="48938"/>
  <c r="A7499" i="48938"/>
  <c r="A7487" i="48938"/>
  <c r="A7475" i="48938"/>
  <c r="A7463" i="48938"/>
  <c r="A7451" i="48938"/>
  <c r="A7439" i="48938"/>
  <c r="A7998" i="48938"/>
  <c r="A7977" i="48938"/>
  <c r="A7996" i="48938"/>
  <c r="A7988" i="48938"/>
  <c r="A7985" i="48938"/>
  <c r="A7979" i="48938"/>
  <c r="A7960" i="48938"/>
  <c r="A7937" i="48938"/>
  <c r="A7916" i="48938"/>
  <c r="A7893" i="48938"/>
  <c r="A7872" i="48938"/>
  <c r="A7849" i="48938"/>
  <c r="A7830" i="48938"/>
  <c r="A7807" i="48938"/>
  <c r="A7786" i="48938"/>
  <c r="A7763" i="48938"/>
  <c r="A7744" i="48938"/>
  <c r="A7722" i="48938"/>
  <c r="A7705" i="48938"/>
  <c r="A7686" i="48938"/>
  <c r="A7669" i="48938"/>
  <c r="A7650" i="48938"/>
  <c r="A7633" i="48938"/>
  <c r="A7614" i="48938"/>
  <c r="A7597" i="48938"/>
  <c r="A7578" i="48938"/>
  <c r="A7563" i="48938"/>
  <c r="A7549" i="48938"/>
  <c r="A7533" i="48938"/>
  <c r="A7519" i="48938"/>
  <c r="A7505" i="48938"/>
  <c r="A7491" i="48938"/>
  <c r="A7477" i="48938"/>
  <c r="A7461" i="48938"/>
  <c r="A7447" i="48938"/>
  <c r="A7433" i="48938"/>
  <c r="A7420" i="48938"/>
  <c r="A7408" i="48938"/>
  <c r="A7396" i="48938"/>
  <c r="A7384" i="48938"/>
  <c r="A7372" i="48938"/>
  <c r="A7360" i="48938"/>
  <c r="A7348" i="48938"/>
  <c r="A7336" i="48938"/>
  <c r="A7324" i="48938"/>
  <c r="A7312" i="48938"/>
  <c r="A7300" i="48938"/>
  <c r="A7288" i="48938"/>
  <c r="A7276" i="48938"/>
  <c r="A7264" i="48938"/>
  <c r="A7252" i="48938"/>
  <c r="A7240" i="48938"/>
  <c r="A7228" i="48938"/>
  <c r="A7216" i="48938"/>
  <c r="A7204" i="48938"/>
  <c r="A7192" i="48938"/>
  <c r="A7180" i="48938"/>
  <c r="A7168" i="48938"/>
  <c r="A7156" i="48938"/>
  <c r="A7144" i="48938"/>
  <c r="A7132" i="48938"/>
  <c r="A7120" i="48938"/>
  <c r="A7108" i="48938"/>
  <c r="A7096" i="48938"/>
  <c r="A7084" i="48938"/>
  <c r="A7072" i="48938"/>
  <c r="A7060" i="48938"/>
  <c r="A7048" i="48938"/>
  <c r="A7036" i="48938"/>
  <c r="A7024" i="48938"/>
  <c r="A7012" i="48938"/>
  <c r="A8000" i="48938"/>
  <c r="A7978" i="48938"/>
  <c r="A7955" i="48938"/>
  <c r="A7936" i="48938"/>
  <c r="A7913" i="48938"/>
  <c r="A7892" i="48938"/>
  <c r="A7869" i="48938"/>
  <c r="A7848" i="48938"/>
  <c r="A7825" i="48938"/>
  <c r="A7806" i="48938"/>
  <c r="A7783" i="48938"/>
  <c r="A7762" i="48938"/>
  <c r="A7739" i="48938"/>
  <c r="A7721" i="48938"/>
  <c r="A7702" i="48938"/>
  <c r="A7685" i="48938"/>
  <c r="A7666" i="48938"/>
  <c r="A7649" i="48938"/>
  <c r="A7630" i="48938"/>
  <c r="A7613" i="48938"/>
  <c r="A7594" i="48938"/>
  <c r="A7577" i="48938"/>
  <c r="A7562" i="48938"/>
  <c r="A7546" i="48938"/>
  <c r="A7532" i="48938"/>
  <c r="A7518" i="48938"/>
  <c r="A7504" i="48938"/>
  <c r="A7490" i="48938"/>
  <c r="A7474" i="48938"/>
  <c r="A7460" i="48938"/>
  <c r="A7446" i="48938"/>
  <c r="A7432" i="48938"/>
  <c r="A7419" i="48938"/>
  <c r="A7407" i="48938"/>
  <c r="A7395" i="48938"/>
  <c r="A7383" i="48938"/>
  <c r="A7371" i="48938"/>
  <c r="A7359" i="48938"/>
  <c r="A7347" i="48938"/>
  <c r="A7335" i="48938"/>
  <c r="A7323" i="48938"/>
  <c r="A7311" i="48938"/>
  <c r="A7299" i="48938"/>
  <c r="A7287" i="48938"/>
  <c r="A7275" i="48938"/>
  <c r="A7263" i="48938"/>
  <c r="A7251" i="48938"/>
  <c r="A7239" i="48938"/>
  <c r="A7227" i="48938"/>
  <c r="A7215" i="48938"/>
  <c r="A7203" i="48938"/>
  <c r="A7191" i="48938"/>
  <c r="A7179" i="48938"/>
  <c r="A7167" i="48938"/>
  <c r="A7155" i="48938"/>
  <c r="A7143" i="48938"/>
  <c r="A7131" i="48938"/>
  <c r="A7119" i="48938"/>
  <c r="A7107" i="48938"/>
  <c r="A7095" i="48938"/>
  <c r="A7083" i="48938"/>
  <c r="A7071" i="48938"/>
  <c r="A7059" i="48938"/>
  <c r="A7047" i="48938"/>
  <c r="A7035" i="48938"/>
  <c r="A7023" i="48938"/>
  <c r="A7011" i="48938"/>
  <c r="A7967" i="48938"/>
  <c r="A7944" i="48938"/>
  <c r="A7919" i="48938"/>
  <c r="A7891" i="48938"/>
  <c r="A7865" i="48938"/>
  <c r="A7837" i="48938"/>
  <c r="A7816" i="48938"/>
  <c r="A7789" i="48938"/>
  <c r="A7761" i="48938"/>
  <c r="A7735" i="48938"/>
  <c r="A7712" i="48938"/>
  <c r="A7693" i="48938"/>
  <c r="A7672" i="48938"/>
  <c r="A7648" i="48938"/>
  <c r="A7626" i="48938"/>
  <c r="A7604" i="48938"/>
  <c r="A7585" i="48938"/>
  <c r="A7565" i="48938"/>
  <c r="A7545" i="48938"/>
  <c r="A7529" i="48938"/>
  <c r="A7513" i="48938"/>
  <c r="A7495" i="48938"/>
  <c r="A7479" i="48938"/>
  <c r="A7459" i="48938"/>
  <c r="A7443" i="48938"/>
  <c r="A7426" i="48938"/>
  <c r="A7412" i="48938"/>
  <c r="A7398" i="48938"/>
  <c r="A7382" i="48938"/>
  <c r="A7368" i="48938"/>
  <c r="A7354" i="48938"/>
  <c r="A7340" i="48938"/>
  <c r="A7326" i="48938"/>
  <c r="A7310" i="48938"/>
  <c r="A7296" i="48938"/>
  <c r="A7282" i="48938"/>
  <c r="A7268" i="48938"/>
  <c r="A7254" i="48938"/>
  <c r="A7238" i="48938"/>
  <c r="A7224" i="48938"/>
  <c r="A7210" i="48938"/>
  <c r="A7196" i="48938"/>
  <c r="A7182" i="48938"/>
  <c r="A7166" i="48938"/>
  <c r="A7152" i="48938"/>
  <c r="A7138" i="48938"/>
  <c r="A7124" i="48938"/>
  <c r="A7110" i="48938"/>
  <c r="A7094" i="48938"/>
  <c r="A7080" i="48938"/>
  <c r="A7066" i="48938"/>
  <c r="A7052" i="48938"/>
  <c r="A7038" i="48938"/>
  <c r="A7022" i="48938"/>
  <c r="A7008" i="48938"/>
  <c r="A7966" i="48938"/>
  <c r="A7941" i="48938"/>
  <c r="A7917" i="48938"/>
  <c r="A7889" i="48938"/>
  <c r="A7864" i="48938"/>
  <c r="A7836" i="48938"/>
  <c r="A7811" i="48938"/>
  <c r="A7787" i="48938"/>
  <c r="A7759" i="48938"/>
  <c r="A7734" i="48938"/>
  <c r="A7711" i="48938"/>
  <c r="A7690" i="48938"/>
  <c r="A7670" i="48938"/>
  <c r="A7646" i="48938"/>
  <c r="A7625" i="48938"/>
  <c r="A7603" i="48938"/>
  <c r="A7582" i="48938"/>
  <c r="A7564" i="48938"/>
  <c r="A7544" i="48938"/>
  <c r="A7528" i="48938"/>
  <c r="A7510" i="48938"/>
  <c r="A7494" i="48938"/>
  <c r="A7478" i="48938"/>
  <c r="A7458" i="48938"/>
  <c r="A7442" i="48938"/>
  <c r="A7425" i="48938"/>
  <c r="A7411" i="48938"/>
  <c r="A7397" i="48938"/>
  <c r="A7381" i="48938"/>
  <c r="A7367" i="48938"/>
  <c r="A7353" i="48938"/>
  <c r="A7339" i="48938"/>
  <c r="A7325" i="48938"/>
  <c r="A7309" i="48938"/>
  <c r="A7295" i="48938"/>
  <c r="A7281" i="48938"/>
  <c r="A7267" i="48938"/>
  <c r="A7253" i="48938"/>
  <c r="A7237" i="48938"/>
  <c r="A7223" i="48938"/>
  <c r="A7209" i="48938"/>
  <c r="A7195" i="48938"/>
  <c r="A7181" i="48938"/>
  <c r="A7165" i="48938"/>
  <c r="A7151" i="48938"/>
  <c r="A7137" i="48938"/>
  <c r="A7123" i="48938"/>
  <c r="A7109" i="48938"/>
  <c r="A7093" i="48938"/>
  <c r="A7079" i="48938"/>
  <c r="A7065" i="48938"/>
  <c r="A7051" i="48938"/>
  <c r="A7037" i="48938"/>
  <c r="A7021" i="48938"/>
  <c r="A7007" i="48938"/>
  <c r="A7965" i="48938"/>
  <c r="A7939" i="48938"/>
  <c r="A7909" i="48938"/>
  <c r="A7888" i="48938"/>
  <c r="A7861" i="48938"/>
  <c r="A7835" i="48938"/>
  <c r="A7809" i="48938"/>
  <c r="A7781" i="48938"/>
  <c r="A7758" i="48938"/>
  <c r="A7733" i="48938"/>
  <c r="A7710" i="48938"/>
  <c r="A7688" i="48938"/>
  <c r="A7664" i="48938"/>
  <c r="A7645" i="48938"/>
  <c r="A7624" i="48938"/>
  <c r="A7602" i="48938"/>
  <c r="A7580" i="48938"/>
  <c r="A7561" i="48938"/>
  <c r="A7543" i="48938"/>
  <c r="A7527" i="48938"/>
  <c r="A7509" i="48938"/>
  <c r="A7493" i="48938"/>
  <c r="A7473" i="48938"/>
  <c r="A7457" i="48938"/>
  <c r="A7441" i="48938"/>
  <c r="A7424" i="48938"/>
  <c r="A7410" i="48938"/>
  <c r="A7394" i="48938"/>
  <c r="A7380" i="48938"/>
  <c r="A7366" i="48938"/>
  <c r="A7352" i="48938"/>
  <c r="A7338" i="48938"/>
  <c r="A7322" i="48938"/>
  <c r="A7308" i="48938"/>
  <c r="A7294" i="48938"/>
  <c r="A7280" i="48938"/>
  <c r="A7266" i="48938"/>
  <c r="A7250" i="48938"/>
  <c r="A7236" i="48938"/>
  <c r="A7222" i="48938"/>
  <c r="A7208" i="48938"/>
  <c r="A7194" i="48938"/>
  <c r="A7178" i="48938"/>
  <c r="A7164" i="48938"/>
  <c r="A7150" i="48938"/>
  <c r="A7136" i="48938"/>
  <c r="A7122" i="48938"/>
  <c r="A7106" i="48938"/>
  <c r="A7092" i="48938"/>
  <c r="A7078" i="48938"/>
  <c r="A7064" i="48938"/>
  <c r="A7050" i="48938"/>
  <c r="A7034" i="48938"/>
  <c r="A7020" i="48938"/>
  <c r="A7006" i="48938"/>
  <c r="A7993" i="48938"/>
  <c r="A7964" i="48938"/>
  <c r="A7938" i="48938"/>
  <c r="A7908" i="48938"/>
  <c r="A7883" i="48938"/>
  <c r="A7859" i="48938"/>
  <c r="A7834" i="48938"/>
  <c r="A7808" i="48938"/>
  <c r="A7780" i="48938"/>
  <c r="A7753" i="48938"/>
  <c r="A7731" i="48938"/>
  <c r="A7709" i="48938"/>
  <c r="A7687" i="48938"/>
  <c r="A7663" i="48938"/>
  <c r="A7642" i="48938"/>
  <c r="A7622" i="48938"/>
  <c r="A7601" i="48938"/>
  <c r="A7579" i="48938"/>
  <c r="A7558" i="48938"/>
  <c r="A7542" i="48938"/>
  <c r="A7526" i="48938"/>
  <c r="A7508" i="48938"/>
  <c r="A7492" i="48938"/>
  <c r="A7472" i="48938"/>
  <c r="A7456" i="48938"/>
  <c r="A7438" i="48938"/>
  <c r="A7423" i="48938"/>
  <c r="A7409" i="48938"/>
  <c r="A7393" i="48938"/>
  <c r="A7379" i="48938"/>
  <c r="A7365" i="48938"/>
  <c r="A7351" i="48938"/>
  <c r="A7337" i="48938"/>
  <c r="A7321" i="48938"/>
  <c r="A7307" i="48938"/>
  <c r="A7293" i="48938"/>
  <c r="A7279" i="48938"/>
  <c r="A7265" i="48938"/>
  <c r="A7249" i="48938"/>
  <c r="A7235" i="48938"/>
  <c r="A7221" i="48938"/>
  <c r="A7207" i="48938"/>
  <c r="A7193" i="48938"/>
  <c r="A7177" i="48938"/>
  <c r="A7163" i="48938"/>
  <c r="A7149" i="48938"/>
  <c r="A7135" i="48938"/>
  <c r="A7121" i="48938"/>
  <c r="A7105" i="48938"/>
  <c r="A7091" i="48938"/>
  <c r="A7077" i="48938"/>
  <c r="A7063" i="48938"/>
  <c r="A7049" i="48938"/>
  <c r="A7033" i="48938"/>
  <c r="A7019" i="48938"/>
  <c r="A7005" i="48938"/>
  <c r="A7992" i="48938"/>
  <c r="A7963" i="48938"/>
  <c r="A7933" i="48938"/>
  <c r="A7907" i="48938"/>
  <c r="A7881" i="48938"/>
  <c r="A7858" i="48938"/>
  <c r="A7833" i="48938"/>
  <c r="A7805" i="48938"/>
  <c r="A7777" i="48938"/>
  <c r="A7751" i="48938"/>
  <c r="A7729" i="48938"/>
  <c r="A7708" i="48938"/>
  <c r="A7684" i="48938"/>
  <c r="A7662" i="48938"/>
  <c r="A7640" i="48938"/>
  <c r="A7621" i="48938"/>
  <c r="A7600" i="48938"/>
  <c r="A7576" i="48938"/>
  <c r="A7557" i="48938"/>
  <c r="A7541" i="48938"/>
  <c r="A7525" i="48938"/>
  <c r="A7507" i="48938"/>
  <c r="A7489" i="48938"/>
  <c r="A7991" i="48938"/>
  <c r="A7961" i="48938"/>
  <c r="A7931" i="48938"/>
  <c r="A7906" i="48938"/>
  <c r="A7880" i="48938"/>
  <c r="A7855" i="48938"/>
  <c r="A7831" i="48938"/>
  <c r="A7801" i="48938"/>
  <c r="A7776" i="48938"/>
  <c r="A7750" i="48938"/>
  <c r="A7726" i="48938"/>
  <c r="A7706" i="48938"/>
  <c r="A7682" i="48938"/>
  <c r="A7661" i="48938"/>
  <c r="A7639" i="48938"/>
  <c r="A7618" i="48938"/>
  <c r="A7598" i="48938"/>
  <c r="A7574" i="48938"/>
  <c r="A7556" i="48938"/>
  <c r="A7540" i="48938"/>
  <c r="A7522" i="48938"/>
  <c r="A7506" i="48938"/>
  <c r="A7486" i="48938"/>
  <c r="A7989" i="48938"/>
  <c r="A7953" i="48938"/>
  <c r="A7930" i="48938"/>
  <c r="A7905" i="48938"/>
  <c r="A7879" i="48938"/>
  <c r="A7853" i="48938"/>
  <c r="A7823" i="48938"/>
  <c r="A7800" i="48938"/>
  <c r="A7775" i="48938"/>
  <c r="A7749" i="48938"/>
  <c r="A7724" i="48938"/>
  <c r="A7700" i="48938"/>
  <c r="A7681" i="48938"/>
  <c r="A7660" i="48938"/>
  <c r="A7638" i="48938"/>
  <c r="A7616" i="48938"/>
  <c r="A7592" i="48938"/>
  <c r="A7573" i="48938"/>
  <c r="A7555" i="48938"/>
  <c r="A7539" i="48938"/>
  <c r="A7521" i="48938"/>
  <c r="A7503" i="48938"/>
  <c r="A7485" i="48938"/>
  <c r="A7469" i="48938"/>
  <c r="A7453" i="48938"/>
  <c r="A7435" i="48938"/>
  <c r="A7418" i="48938"/>
  <c r="A7404" i="48938"/>
  <c r="A7390" i="48938"/>
  <c r="A7376" i="48938"/>
  <c r="A7362" i="48938"/>
  <c r="A7346" i="48938"/>
  <c r="A7332" i="48938"/>
  <c r="A7318" i="48938"/>
  <c r="A7304" i="48938"/>
  <c r="A7290" i="48938"/>
  <c r="A7274" i="48938"/>
  <c r="A7260" i="48938"/>
  <c r="A7246" i="48938"/>
  <c r="A7232" i="48938"/>
  <c r="A7218" i="48938"/>
  <c r="A7202" i="48938"/>
  <c r="A7188" i="48938"/>
  <c r="A7174" i="48938"/>
  <c r="A7160" i="48938"/>
  <c r="A7146" i="48938"/>
  <c r="A7130" i="48938"/>
  <c r="A7116" i="48938"/>
  <c r="A7102" i="48938"/>
  <c r="A7088" i="48938"/>
  <c r="A7074" i="48938"/>
  <c r="A7058" i="48938"/>
  <c r="A7044" i="48938"/>
  <c r="A7030" i="48938"/>
  <c r="A7016" i="48938"/>
  <c r="A7002" i="48938"/>
  <c r="C7002" i="48938" s="1"/>
  <c r="A7981" i="48938"/>
  <c r="A7952" i="48938"/>
  <c r="A7927" i="48938"/>
  <c r="A7903" i="48938"/>
  <c r="A7878" i="48938"/>
  <c r="A7852" i="48938"/>
  <c r="A7822" i="48938"/>
  <c r="A7797" i="48938"/>
  <c r="A7773" i="48938"/>
  <c r="A7748" i="48938"/>
  <c r="A7723" i="48938"/>
  <c r="A7699" i="48938"/>
  <c r="A7678" i="48938"/>
  <c r="A7658" i="48938"/>
  <c r="A7637" i="48938"/>
  <c r="A7615" i="48938"/>
  <c r="A7591" i="48938"/>
  <c r="A7570" i="48938"/>
  <c r="A7554" i="48938"/>
  <c r="A7538" i="48938"/>
  <c r="A7520" i="48938"/>
  <c r="A7502" i="48938"/>
  <c r="A7484" i="48938"/>
  <c r="A7468" i="48938"/>
  <c r="A7450" i="48938"/>
  <c r="A7434" i="48938"/>
  <c r="A7417" i="48938"/>
  <c r="A7403" i="48938"/>
  <c r="A7389" i="48938"/>
  <c r="A7375" i="48938"/>
  <c r="A7361" i="48938"/>
  <c r="A7345" i="48938"/>
  <c r="A7331" i="48938"/>
  <c r="A7317" i="48938"/>
  <c r="A7303" i="48938"/>
  <c r="A7289" i="48938"/>
  <c r="A7273" i="48938"/>
  <c r="A7259" i="48938"/>
  <c r="A7245" i="48938"/>
  <c r="A7231" i="48938"/>
  <c r="A7217" i="48938"/>
  <c r="A7201" i="48938"/>
  <c r="A7187" i="48938"/>
  <c r="A7173" i="48938"/>
  <c r="A7159" i="48938"/>
  <c r="A7145" i="48938"/>
  <c r="A7129" i="48938"/>
  <c r="A7115" i="48938"/>
  <c r="A7101" i="48938"/>
  <c r="A7087" i="48938"/>
  <c r="A7073" i="48938"/>
  <c r="A7057" i="48938"/>
  <c r="A7043" i="48938"/>
  <c r="A7029" i="48938"/>
  <c r="A7015" i="48938"/>
  <c r="A7980" i="48938"/>
  <c r="A7951" i="48938"/>
  <c r="A7925" i="48938"/>
  <c r="A7902" i="48938"/>
  <c r="A7877" i="48938"/>
  <c r="A7847" i="48938"/>
  <c r="A7821" i="48938"/>
  <c r="A7795" i="48938"/>
  <c r="A7772" i="48938"/>
  <c r="A7747" i="48938"/>
  <c r="A7720" i="48938"/>
  <c r="A7698" i="48938"/>
  <c r="A7676" i="48938"/>
  <c r="A7657" i="48938"/>
  <c r="A7636" i="48938"/>
  <c r="A7612" i="48938"/>
  <c r="A7590" i="48938"/>
  <c r="A7569" i="48938"/>
  <c r="A7553" i="48938"/>
  <c r="A7537" i="48938"/>
  <c r="A7517" i="48938"/>
  <c r="A7501" i="48938"/>
  <c r="A7483" i="48938"/>
  <c r="A7467" i="48938"/>
  <c r="A7449" i="48938"/>
  <c r="A7431" i="48938"/>
  <c r="A7416" i="48938"/>
  <c r="A7402" i="48938"/>
  <c r="A7388" i="48938"/>
  <c r="A7374" i="48938"/>
  <c r="A7358" i="48938"/>
  <c r="A7344" i="48938"/>
  <c r="A7330" i="48938"/>
  <c r="A7316" i="48938"/>
  <c r="A7302" i="48938"/>
  <c r="A7286" i="48938"/>
  <c r="A7272" i="48938"/>
  <c r="A7258" i="48938"/>
  <c r="A7244" i="48938"/>
  <c r="A7230" i="48938"/>
  <c r="A7214" i="48938"/>
  <c r="A7200" i="48938"/>
  <c r="A7186" i="48938"/>
  <c r="A7172" i="48938"/>
  <c r="A7158" i="48938"/>
  <c r="A7142" i="48938"/>
  <c r="A7128" i="48938"/>
  <c r="A7114" i="48938"/>
  <c r="A7100" i="48938"/>
  <c r="A7086" i="48938"/>
  <c r="A7070" i="48938"/>
  <c r="A7056" i="48938"/>
  <c r="A7042" i="48938"/>
  <c r="A7028" i="48938"/>
  <c r="A7014" i="48938"/>
  <c r="A7975" i="48938"/>
  <c r="A7950" i="48938"/>
  <c r="A7924" i="48938"/>
  <c r="A7897" i="48938"/>
  <c r="A7873" i="48938"/>
  <c r="A7845" i="48938"/>
  <c r="A7820" i="48938"/>
  <c r="A7794" i="48938"/>
  <c r="A7769" i="48938"/>
  <c r="A7745" i="48938"/>
  <c r="A7718" i="48938"/>
  <c r="A7697" i="48938"/>
  <c r="A7675" i="48938"/>
  <c r="A7654" i="48938"/>
  <c r="A7634" i="48938"/>
  <c r="A7610" i="48938"/>
  <c r="A7589" i="48938"/>
  <c r="A7568" i="48938"/>
  <c r="A7552" i="48938"/>
  <c r="A7534" i="48938"/>
  <c r="A7516" i="48938"/>
  <c r="A7498" i="48938"/>
  <c r="A7482" i="48938"/>
  <c r="A7466" i="48938"/>
  <c r="A7448" i="48938"/>
  <c r="A7430" i="48938"/>
  <c r="A7415" i="48938"/>
  <c r="A7401" i="48938"/>
  <c r="A7387" i="48938"/>
  <c r="A7373" i="48938"/>
  <c r="A7357" i="48938"/>
  <c r="A7343" i="48938"/>
  <c r="A7329" i="48938"/>
  <c r="A7315" i="48938"/>
  <c r="A7301" i="48938"/>
  <c r="A7285" i="48938"/>
  <c r="A7271" i="48938"/>
  <c r="A7257" i="48938"/>
  <c r="A7243" i="48938"/>
  <c r="A7229" i="48938"/>
  <c r="A7213" i="48938"/>
  <c r="A7199" i="48938"/>
  <c r="A7185" i="48938"/>
  <c r="A7171" i="48938"/>
  <c r="A7157" i="48938"/>
  <c r="A7141" i="48938"/>
  <c r="A7127" i="48938"/>
  <c r="A7113" i="48938"/>
  <c r="A7099" i="48938"/>
  <c r="A7085" i="48938"/>
  <c r="A7069" i="48938"/>
  <c r="A7055" i="48938"/>
  <c r="A7041" i="48938"/>
  <c r="A7027" i="48938"/>
  <c r="A7013" i="48938"/>
  <c r="A7974" i="48938"/>
  <c r="A7949" i="48938"/>
  <c r="A7921" i="48938"/>
  <c r="A7895" i="48938"/>
  <c r="A7867" i="48938"/>
  <c r="A7844" i="48938"/>
  <c r="A7819" i="48938"/>
  <c r="A7793" i="48938"/>
  <c r="A7765" i="48938"/>
  <c r="A7737" i="48938"/>
  <c r="A7717" i="48938"/>
  <c r="A7696" i="48938"/>
  <c r="A7674" i="48938"/>
  <c r="A7652" i="48938"/>
  <c r="A7628" i="48938"/>
  <c r="A7609" i="48938"/>
  <c r="A7588" i="48938"/>
  <c r="A7567" i="48938"/>
  <c r="A7551" i="48938"/>
  <c r="A7531" i="48938"/>
  <c r="A7515" i="48938"/>
  <c r="A7497" i="48938"/>
  <c r="A7481" i="48938"/>
  <c r="A7465" i="48938"/>
  <c r="A7445" i="48938"/>
  <c r="A7429" i="48938"/>
  <c r="A7414" i="48938"/>
  <c r="A7400" i="48938"/>
  <c r="A7386" i="48938"/>
  <c r="A7370" i="48938"/>
  <c r="A7356" i="48938"/>
  <c r="A7342" i="48938"/>
  <c r="A7328" i="48938"/>
  <c r="A7314" i="48938"/>
  <c r="A7298" i="48938"/>
  <c r="A7284" i="48938"/>
  <c r="A7270" i="48938"/>
  <c r="A7256" i="48938"/>
  <c r="A7242" i="48938"/>
  <c r="A7226" i="48938"/>
  <c r="A7212" i="48938"/>
  <c r="A7198" i="48938"/>
  <c r="A7184" i="48938"/>
  <c r="A7170" i="48938"/>
  <c r="A7154" i="48938"/>
  <c r="A7140" i="48938"/>
  <c r="A7126" i="48938"/>
  <c r="A7112" i="48938"/>
  <c r="A7098" i="48938"/>
  <c r="A7082" i="48938"/>
  <c r="A7068" i="48938"/>
  <c r="A7054" i="48938"/>
  <c r="A7040" i="48938"/>
  <c r="A7026" i="48938"/>
  <c r="A7010" i="48938"/>
  <c r="A7969" i="48938"/>
  <c r="A7945" i="48938"/>
  <c r="A7920" i="48938"/>
  <c r="A7894" i="48938"/>
  <c r="A7866" i="48938"/>
  <c r="A7841" i="48938"/>
  <c r="A7817" i="48938"/>
  <c r="A7792" i="48938"/>
  <c r="A7764" i="48938"/>
  <c r="A7736" i="48938"/>
  <c r="A7714" i="48938"/>
  <c r="A7694" i="48938"/>
  <c r="A7673" i="48938"/>
  <c r="A7651" i="48938"/>
  <c r="A7627" i="48938"/>
  <c r="A7606" i="48938"/>
  <c r="A7586" i="48938"/>
  <c r="A7566" i="48938"/>
  <c r="A7550" i="48938"/>
  <c r="A7530" i="48938"/>
  <c r="A7514" i="48938"/>
  <c r="A7496" i="48938"/>
  <c r="A7480" i="48938"/>
  <c r="A7462" i="48938"/>
  <c r="A7444" i="48938"/>
  <c r="A7427" i="48938"/>
  <c r="A7413" i="48938"/>
  <c r="A7399" i="48938"/>
  <c r="A7385" i="48938"/>
  <c r="A7369" i="48938"/>
  <c r="A7355" i="48938"/>
  <c r="A7341" i="48938"/>
  <c r="A7327" i="48938"/>
  <c r="A7313" i="48938"/>
  <c r="A7297" i="48938"/>
  <c r="A7283" i="48938"/>
  <c r="A7269" i="48938"/>
  <c r="A7255" i="48938"/>
  <c r="A7241" i="48938"/>
  <c r="A7225" i="48938"/>
  <c r="A7211" i="48938"/>
  <c r="A7197" i="48938"/>
  <c r="A7183" i="48938"/>
  <c r="A7169" i="48938"/>
  <c r="A7153" i="48938"/>
  <c r="A7139" i="48938"/>
  <c r="A7125" i="48938"/>
  <c r="A7111" i="48938"/>
  <c r="A7097" i="48938"/>
  <c r="A7081" i="48938"/>
  <c r="A7067" i="48938"/>
  <c r="A7053" i="48938"/>
  <c r="A7039" i="48938"/>
  <c r="A7025" i="48938"/>
  <c r="A7009" i="48938"/>
  <c r="A7471" i="48938"/>
  <c r="A7378" i="48938"/>
  <c r="A7292" i="48938"/>
  <c r="A7206" i="48938"/>
  <c r="A7118" i="48938"/>
  <c r="A7032" i="48938"/>
  <c r="A7470" i="48938"/>
  <c r="A7377" i="48938"/>
  <c r="A7291" i="48938"/>
  <c r="A7205" i="48938"/>
  <c r="A7117" i="48938"/>
  <c r="A7031" i="48938"/>
  <c r="A7455" i="48938"/>
  <c r="A7364" i="48938"/>
  <c r="A7278" i="48938"/>
  <c r="A7190" i="48938"/>
  <c r="A7104" i="48938"/>
  <c r="A7018" i="48938"/>
  <c r="A7454" i="48938"/>
  <c r="A7363" i="48938"/>
  <c r="A7277" i="48938"/>
  <c r="A7189" i="48938"/>
  <c r="A7103" i="48938"/>
  <c r="A7017" i="48938"/>
  <c r="A7437" i="48938"/>
  <c r="A7350" i="48938"/>
  <c r="A7262" i="48938"/>
  <c r="A7176" i="48938"/>
  <c r="A7090" i="48938"/>
  <c r="A7004" i="48938"/>
  <c r="A7436" i="48938"/>
  <c r="A7349" i="48938"/>
  <c r="A7261" i="48938"/>
  <c r="A7175" i="48938"/>
  <c r="A7089" i="48938"/>
  <c r="A7003" i="48938"/>
  <c r="A7422" i="48938"/>
  <c r="A7334" i="48938"/>
  <c r="A7248" i="48938"/>
  <c r="A7162" i="48938"/>
  <c r="A7076" i="48938"/>
  <c r="A7421" i="48938"/>
  <c r="A7333" i="48938"/>
  <c r="A7247" i="48938"/>
  <c r="A7161" i="48938"/>
  <c r="A7075" i="48938"/>
  <c r="A7406" i="48938"/>
  <c r="A7320" i="48938"/>
  <c r="A7234" i="48938"/>
  <c r="A7148" i="48938"/>
  <c r="A7062" i="48938"/>
  <c r="A7405" i="48938"/>
  <c r="A7319" i="48938"/>
  <c r="A7233" i="48938"/>
  <c r="A7147" i="48938"/>
  <c r="A7061" i="48938"/>
  <c r="A7392" i="48938"/>
  <c r="A7306" i="48938"/>
  <c r="A7220" i="48938"/>
  <c r="A7134" i="48938"/>
  <c r="A7046" i="48938"/>
  <c r="A7391" i="48938"/>
  <c r="A7305" i="48938"/>
  <c r="A7219" i="48938"/>
  <c r="A7133" i="48938"/>
  <c r="A7045" i="48938"/>
  <c r="A41" i="48938"/>
  <c r="A29" i="48938"/>
  <c r="A17" i="48938"/>
  <c r="A40" i="48938"/>
  <c r="A28" i="48938"/>
  <c r="A16" i="48938"/>
  <c r="A46" i="48938"/>
  <c r="A32" i="48938"/>
  <c r="A18" i="48938"/>
  <c r="A45" i="48938"/>
  <c r="A31" i="48938"/>
  <c r="A15" i="48938"/>
  <c r="A44" i="48938"/>
  <c r="A30" i="48938"/>
  <c r="A14" i="48938"/>
  <c r="A43" i="48938"/>
  <c r="A27" i="48938"/>
  <c r="A13" i="48938"/>
  <c r="A42" i="48938"/>
  <c r="A26" i="48938"/>
  <c r="A12" i="48938"/>
  <c r="C12" i="48938" s="1"/>
  <c r="A39" i="48938"/>
  <c r="A25" i="48938"/>
  <c r="A38" i="48938"/>
  <c r="A24" i="48938"/>
  <c r="A51" i="48938"/>
  <c r="A37" i="48938"/>
  <c r="A23" i="48938"/>
  <c r="A50" i="48938"/>
  <c r="A36" i="48938"/>
  <c r="A22" i="48938"/>
  <c r="A49" i="48938"/>
  <c r="A35" i="48938"/>
  <c r="A21" i="48938"/>
  <c r="A48" i="48938"/>
  <c r="A34" i="48938"/>
  <c r="A20" i="48938"/>
  <c r="A47" i="48938"/>
  <c r="A33" i="48938"/>
  <c r="A19" i="48938"/>
  <c r="A9883" i="48938"/>
  <c r="A9859" i="48938"/>
  <c r="A9906" i="48938"/>
  <c r="A9882" i="48938"/>
  <c r="A9618" i="48938"/>
  <c r="A10001" i="48938"/>
  <c r="A9941" i="48938"/>
  <c r="A9893" i="48938"/>
  <c r="A9857" i="48938"/>
  <c r="A9653" i="48938"/>
  <c r="A9569" i="48938"/>
  <c r="A9509" i="48938"/>
  <c r="A9461" i="48938"/>
  <c r="A10000" i="48938"/>
  <c r="A9796" i="48938"/>
  <c r="A9712" i="48938"/>
  <c r="A9652" i="48938"/>
  <c r="A9604" i="48938"/>
  <c r="A9568" i="48938"/>
  <c r="A9364" i="48938"/>
  <c r="A9280" i="48938"/>
  <c r="A9220" i="48938"/>
  <c r="A9172" i="48938"/>
  <c r="A9136" i="48938"/>
  <c r="A9843" i="48938"/>
  <c r="A9759" i="48938"/>
  <c r="A9699" i="48938"/>
  <c r="A9651" i="48938"/>
  <c r="A9615" i="48938"/>
  <c r="A9411" i="48938"/>
  <c r="A9327" i="48938"/>
  <c r="A9267" i="48938"/>
  <c r="A9219" i="48938"/>
  <c r="A9183" i="48938"/>
  <c r="A9986" i="48938"/>
  <c r="A9902" i="48938"/>
  <c r="A9842" i="48938"/>
  <c r="A9794" i="48938"/>
  <c r="A9758" i="48938"/>
  <c r="A9554" i="48938"/>
  <c r="A9470" i="48938"/>
  <c r="A9410" i="48938"/>
  <c r="A9362" i="48938"/>
  <c r="A9326" i="48938"/>
  <c r="A9122" i="48938"/>
  <c r="A9038" i="48938"/>
  <c r="A9985" i="48938"/>
  <c r="A9937" i="48938"/>
  <c r="A9901" i="48938"/>
  <c r="A9697" i="48938"/>
  <c r="A9613" i="48938"/>
  <c r="A9553" i="48938"/>
  <c r="A9505" i="48938"/>
  <c r="A9469" i="48938"/>
  <c r="A9265" i="48938"/>
  <c r="A9181" i="48938"/>
  <c r="A9121" i="48938"/>
  <c r="A9073" i="48938"/>
  <c r="A9972" i="48938"/>
  <c r="A9768" i="48938"/>
  <c r="A9684" i="48938"/>
  <c r="A9624" i="48938"/>
  <c r="A9576" i="48938"/>
  <c r="A9540" i="48938"/>
  <c r="A9336" i="48938"/>
  <c r="A9288" i="48938"/>
  <c r="A9252" i="48938"/>
  <c r="A9192" i="48938"/>
  <c r="A9168" i="48938"/>
  <c r="A9144" i="48938"/>
  <c r="A9108" i="48938"/>
  <c r="A9851" i="48938"/>
  <c r="A9803" i="48938"/>
  <c r="A9767" i="48938"/>
  <c r="A9707" i="48938"/>
  <c r="A9683" i="48938"/>
  <c r="A9659" i="48938"/>
  <c r="A9623" i="48938"/>
  <c r="A9419" i="48938"/>
  <c r="A9371" i="48938"/>
  <c r="A9335" i="48938"/>
  <c r="A9275" i="48938"/>
  <c r="A9251" i="48938"/>
  <c r="A9227" i="48938"/>
  <c r="A9191" i="48938"/>
  <c r="A9898" i="48938"/>
  <c r="A9850" i="48938"/>
  <c r="A9814" i="48938"/>
  <c r="A9754" i="48938"/>
  <c r="A9730" i="48938"/>
  <c r="A9706" i="48938"/>
  <c r="A9670" i="48938"/>
  <c r="A9466" i="48938"/>
  <c r="A9418" i="48938"/>
  <c r="A9382" i="48938"/>
  <c r="A9322" i="48938"/>
  <c r="A9298" i="48938"/>
  <c r="A9274" i="48938"/>
  <c r="A9238" i="48938"/>
  <c r="A9969" i="48938"/>
  <c r="A9921" i="48938"/>
  <c r="A9885" i="48938"/>
  <c r="A9825" i="48938"/>
  <c r="A9801" i="48938"/>
  <c r="A9777" i="48938"/>
  <c r="A9741" i="48938"/>
  <c r="A9537" i="48938"/>
  <c r="A9489" i="48938"/>
  <c r="A9453" i="48938"/>
  <c r="A9393" i="48938"/>
  <c r="A9369" i="48938"/>
  <c r="A9345" i="48938"/>
  <c r="A9309" i="48938"/>
  <c r="A9105" i="48938"/>
  <c r="A9057" i="48938"/>
  <c r="A9021" i="48938"/>
  <c r="A9668" i="48938"/>
  <c r="A9534" i="48938"/>
  <c r="A9438" i="48938"/>
  <c r="A9329" i="48938"/>
  <c r="A9572" i="48938"/>
  <c r="A9389" i="48938"/>
  <c r="A9281" i="48938"/>
  <c r="A9101" i="48938"/>
  <c r="A9053" i="48938"/>
  <c r="A9020" i="48938"/>
  <c r="A9776" i="48938"/>
  <c r="A9049" i="48938"/>
  <c r="A9764" i="48938"/>
  <c r="A9499" i="48938"/>
  <c r="A9246" i="48938"/>
  <c r="A9150" i="48938"/>
  <c r="A9065" i="48938"/>
  <c r="A9836" i="48938"/>
  <c r="A9727" i="48938"/>
  <c r="A9413" i="48938"/>
  <c r="A9269" i="48938"/>
  <c r="A9054" i="48938"/>
  <c r="A9011" i="48938"/>
  <c r="A9680" i="48938"/>
  <c r="A9391" i="48938"/>
  <c r="A9076" i="48938"/>
  <c r="A9763" i="48938"/>
  <c r="A9402" i="48938"/>
  <c r="A9047" i="48938"/>
  <c r="A9980" i="48938"/>
  <c r="A9607" i="48938"/>
  <c r="A9306" i="48938"/>
  <c r="A9691" i="48938"/>
  <c r="A9282" i="48938"/>
  <c r="A9061" i="48938"/>
  <c r="A9404" i="48938"/>
  <c r="A9248" i="48938"/>
  <c r="A9103" i="48938"/>
  <c r="A9775" i="48938"/>
  <c r="A9584" i="48938"/>
  <c r="A9004" i="48938"/>
  <c r="A9367" i="48938"/>
  <c r="A9356" i="48938"/>
  <c r="A9066" i="48938"/>
  <c r="A9522" i="48938"/>
  <c r="A9059" i="48938"/>
  <c r="A9450" i="48938"/>
  <c r="A9703" i="48938"/>
  <c r="A9139" i="48938"/>
  <c r="A9114" i="48938"/>
  <c r="A9655" i="48938"/>
  <c r="A9260" i="48938"/>
  <c r="B23" i="48932"/>
  <c r="A7000" i="48938"/>
  <c r="A6988" i="48938"/>
  <c r="A6976" i="48938"/>
  <c r="A6964" i="48938"/>
  <c r="A6952" i="48938"/>
  <c r="A6940" i="48938"/>
  <c r="A6928" i="48938"/>
  <c r="A6916" i="48938"/>
  <c r="A6904" i="48938"/>
  <c r="A6892" i="48938"/>
  <c r="A6880" i="48938"/>
  <c r="A6868" i="48938"/>
  <c r="A6856" i="48938"/>
  <c r="A6844" i="48938"/>
  <c r="A6832" i="48938"/>
  <c r="A6820" i="48938"/>
  <c r="A6808" i="48938"/>
  <c r="A6796" i="48938"/>
  <c r="A6784" i="48938"/>
  <c r="A6772" i="48938"/>
  <c r="A6760" i="48938"/>
  <c r="A6748" i="48938"/>
  <c r="A6736" i="48938"/>
  <c r="A6724" i="48938"/>
  <c r="A6712" i="48938"/>
  <c r="A6700" i="48938"/>
  <c r="A6688" i="48938"/>
  <c r="A6676" i="48938"/>
  <c r="A6664" i="48938"/>
  <c r="A6652" i="48938"/>
  <c r="A6640" i="48938"/>
  <c r="A6628" i="48938"/>
  <c r="A6616" i="48938"/>
  <c r="A6604" i="48938"/>
  <c r="A6592" i="48938"/>
  <c r="A6580" i="48938"/>
  <c r="A6568" i="48938"/>
  <c r="A6556" i="48938"/>
  <c r="A6544" i="48938"/>
  <c r="A6532" i="48938"/>
  <c r="A6520" i="48938"/>
  <c r="A6508" i="48938"/>
  <c r="A6496" i="48938"/>
  <c r="A6484" i="48938"/>
  <c r="A6472" i="48938"/>
  <c r="A6460" i="48938"/>
  <c r="A6448" i="48938"/>
  <c r="A6436" i="48938"/>
  <c r="A6424" i="48938"/>
  <c r="A6412" i="48938"/>
  <c r="A6400" i="48938"/>
  <c r="A6388" i="48938"/>
  <c r="A6376" i="48938"/>
  <c r="A6364" i="48938"/>
  <c r="A6352" i="48938"/>
  <c r="A6340" i="48938"/>
  <c r="A6328" i="48938"/>
  <c r="A6316" i="48938"/>
  <c r="A6304" i="48938"/>
  <c r="A6292" i="48938"/>
  <c r="A6280" i="48938"/>
  <c r="A6268" i="48938"/>
  <c r="A6256" i="48938"/>
  <c r="A6244" i="48938"/>
  <c r="A6232" i="48938"/>
  <c r="A6220" i="48938"/>
  <c r="A6208" i="48938"/>
  <c r="A6196" i="48938"/>
  <c r="A6184" i="48938"/>
  <c r="A6172" i="48938"/>
  <c r="A6160" i="48938"/>
  <c r="A6148" i="48938"/>
  <c r="A6999" i="48938"/>
  <c r="A6987" i="48938"/>
  <c r="A6975" i="48938"/>
  <c r="A6963" i="48938"/>
  <c r="A6951" i="48938"/>
  <c r="A6939" i="48938"/>
  <c r="A6927" i="48938"/>
  <c r="A6915" i="48938"/>
  <c r="A6903" i="48938"/>
  <c r="A6891" i="48938"/>
  <c r="A6879" i="48938"/>
  <c r="A6867" i="48938"/>
  <c r="A6855" i="48938"/>
  <c r="A6843" i="48938"/>
  <c r="A6831" i="48938"/>
  <c r="A6819" i="48938"/>
  <c r="A6807" i="48938"/>
  <c r="A6795" i="48938"/>
  <c r="A6783" i="48938"/>
  <c r="A6771" i="48938"/>
  <c r="A6759" i="48938"/>
  <c r="A6747" i="48938"/>
  <c r="A6735" i="48938"/>
  <c r="A6723" i="48938"/>
  <c r="A6711" i="48938"/>
  <c r="A6699" i="48938"/>
  <c r="A6687" i="48938"/>
  <c r="A6675" i="48938"/>
  <c r="A6663" i="48938"/>
  <c r="A6651" i="48938"/>
  <c r="A6639" i="48938"/>
  <c r="A6627" i="48938"/>
  <c r="A6615" i="48938"/>
  <c r="A6603" i="48938"/>
  <c r="A6591" i="48938"/>
  <c r="A6579" i="48938"/>
  <c r="A6567" i="48938"/>
  <c r="A6555" i="48938"/>
  <c r="A6543" i="48938"/>
  <c r="A6531" i="48938"/>
  <c r="A6519" i="48938"/>
  <c r="A6507" i="48938"/>
  <c r="A6495" i="48938"/>
  <c r="A6483" i="48938"/>
  <c r="A6471" i="48938"/>
  <c r="A6459" i="48938"/>
  <c r="A6447" i="48938"/>
  <c r="A6435" i="48938"/>
  <c r="A6423" i="48938"/>
  <c r="A6411" i="48938"/>
  <c r="A6399" i="48938"/>
  <c r="A6387" i="48938"/>
  <c r="A6375" i="48938"/>
  <c r="A6363" i="48938"/>
  <c r="A6351" i="48938"/>
  <c r="A6339" i="48938"/>
  <c r="A6327" i="48938"/>
  <c r="A6315" i="48938"/>
  <c r="A6303" i="48938"/>
  <c r="A6291" i="48938"/>
  <c r="A6279" i="48938"/>
  <c r="A6267" i="48938"/>
  <c r="A6255" i="48938"/>
  <c r="A6243" i="48938"/>
  <c r="A6231" i="48938"/>
  <c r="A6219" i="48938"/>
  <c r="A6207" i="48938"/>
  <c r="A6195" i="48938"/>
  <c r="A6183" i="48938"/>
  <c r="A6171" i="48938"/>
  <c r="A6159" i="48938"/>
  <c r="A6147" i="48938"/>
  <c r="A6994" i="48938"/>
  <c r="A6980" i="48938"/>
  <c r="A6966" i="48938"/>
  <c r="A6950" i="48938"/>
  <c r="A6936" i="48938"/>
  <c r="A6922" i="48938"/>
  <c r="A6908" i="48938"/>
  <c r="A6894" i="48938"/>
  <c r="A6878" i="48938"/>
  <c r="A6993" i="48938"/>
  <c r="A6979" i="48938"/>
  <c r="A6965" i="48938"/>
  <c r="A6949" i="48938"/>
  <c r="A6935" i="48938"/>
  <c r="A6921" i="48938"/>
  <c r="A6992" i="48938"/>
  <c r="A6978" i="48938"/>
  <c r="A6962" i="48938"/>
  <c r="A6948" i="48938"/>
  <c r="A6934" i="48938"/>
  <c r="A6920" i="48938"/>
  <c r="A6906" i="48938"/>
  <c r="A6991" i="48938"/>
  <c r="A6977" i="48938"/>
  <c r="A6961" i="48938"/>
  <c r="A6947" i="48938"/>
  <c r="A6933" i="48938"/>
  <c r="A6919" i="48938"/>
  <c r="A6905" i="48938"/>
  <c r="A6889" i="48938"/>
  <c r="A6875" i="48938"/>
  <c r="A6861" i="48938"/>
  <c r="A6847" i="48938"/>
  <c r="A6833" i="48938"/>
  <c r="A6817" i="48938"/>
  <c r="A6803" i="48938"/>
  <c r="A6789" i="48938"/>
  <c r="A6775" i="48938"/>
  <c r="A6761" i="48938"/>
  <c r="A6745" i="48938"/>
  <c r="A6986" i="48938"/>
  <c r="A6972" i="48938"/>
  <c r="A6958" i="48938"/>
  <c r="A6944" i="48938"/>
  <c r="A6930" i="48938"/>
  <c r="A6914" i="48938"/>
  <c r="A6900" i="48938"/>
  <c r="A6886" i="48938"/>
  <c r="A7001" i="48938"/>
  <c r="A6985" i="48938"/>
  <c r="A6971" i="48938"/>
  <c r="A6957" i="48938"/>
  <c r="A6943" i="48938"/>
  <c r="A6929" i="48938"/>
  <c r="A6913" i="48938"/>
  <c r="A6899" i="48938"/>
  <c r="A6885" i="48938"/>
  <c r="A6871" i="48938"/>
  <c r="A6857" i="48938"/>
  <c r="A6998" i="48938"/>
  <c r="A6984" i="48938"/>
  <c r="A6970" i="48938"/>
  <c r="A6956" i="48938"/>
  <c r="A6942" i="48938"/>
  <c r="A6926" i="48938"/>
  <c r="A6912" i="48938"/>
  <c r="A6997" i="48938"/>
  <c r="A6983" i="48938"/>
  <c r="A6969" i="48938"/>
  <c r="A6955" i="48938"/>
  <c r="A6941" i="48938"/>
  <c r="A6925" i="48938"/>
  <c r="A6911" i="48938"/>
  <c r="A6897" i="48938"/>
  <c r="A6883" i="48938"/>
  <c r="A6869" i="48938"/>
  <c r="A6853" i="48938"/>
  <c r="A6839" i="48938"/>
  <c r="A6825" i="48938"/>
  <c r="A6811" i="48938"/>
  <c r="A6797" i="48938"/>
  <c r="A6781" i="48938"/>
  <c r="A6767" i="48938"/>
  <c r="A6753" i="48938"/>
  <c r="A6739" i="48938"/>
  <c r="A6996" i="48938"/>
  <c r="A6982" i="48938"/>
  <c r="A6968" i="48938"/>
  <c r="A6954" i="48938"/>
  <c r="A6938" i="48938"/>
  <c r="A6924" i="48938"/>
  <c r="A6910" i="48938"/>
  <c r="A6896" i="48938"/>
  <c r="A6882" i="48938"/>
  <c r="A6866" i="48938"/>
  <c r="A6852" i="48938"/>
  <c r="A6838" i="48938"/>
  <c r="A6824" i="48938"/>
  <c r="A6810" i="48938"/>
  <c r="A6794" i="48938"/>
  <c r="A6780" i="48938"/>
  <c r="A6766" i="48938"/>
  <c r="A6752" i="48938"/>
  <c r="A6738" i="48938"/>
  <c r="A6722" i="48938"/>
  <c r="A6708" i="48938"/>
  <c r="A6694" i="48938"/>
  <c r="A6680" i="48938"/>
  <c r="A6666" i="48938"/>
  <c r="A6650" i="48938"/>
  <c r="A6636" i="48938"/>
  <c r="A6622" i="48938"/>
  <c r="A6608" i="48938"/>
  <c r="A6594" i="48938"/>
  <c r="A6578" i="48938"/>
  <c r="A6564" i="48938"/>
  <c r="A6550" i="48938"/>
  <c r="A6536" i="48938"/>
  <c r="A6522" i="48938"/>
  <c r="A6506" i="48938"/>
  <c r="A6492" i="48938"/>
  <c r="A6478" i="48938"/>
  <c r="A6464" i="48938"/>
  <c r="A6450" i="48938"/>
  <c r="A6434" i="48938"/>
  <c r="A6420" i="48938"/>
  <c r="A6406" i="48938"/>
  <c r="A6392" i="48938"/>
  <c r="A6378" i="48938"/>
  <c r="A6362" i="48938"/>
  <c r="A6348" i="48938"/>
  <c r="A6334" i="48938"/>
  <c r="A6320" i="48938"/>
  <c r="A6306" i="48938"/>
  <c r="A6290" i="48938"/>
  <c r="A6276" i="48938"/>
  <c r="A6262" i="48938"/>
  <c r="A6248" i="48938"/>
  <c r="A6234" i="48938"/>
  <c r="A6218" i="48938"/>
  <c r="A6204" i="48938"/>
  <c r="A6190" i="48938"/>
  <c r="A6176" i="48938"/>
  <c r="A6162" i="48938"/>
  <c r="A6146" i="48938"/>
  <c r="A6134" i="48938"/>
  <c r="A6122" i="48938"/>
  <c r="A6110" i="48938"/>
  <c r="A6098" i="48938"/>
  <c r="A6086" i="48938"/>
  <c r="A6074" i="48938"/>
  <c r="A6062" i="48938"/>
  <c r="A6050" i="48938"/>
  <c r="A6038" i="48938"/>
  <c r="A6026" i="48938"/>
  <c r="A6014" i="48938"/>
  <c r="A6995" i="48938"/>
  <c r="A6981" i="48938"/>
  <c r="A6967" i="48938"/>
  <c r="A6953" i="48938"/>
  <c r="A6937" i="48938"/>
  <c r="A6923" i="48938"/>
  <c r="A6909" i="48938"/>
  <c r="A6895" i="48938"/>
  <c r="A6881" i="48938"/>
  <c r="A6865" i="48938"/>
  <c r="A6851" i="48938"/>
  <c r="A6837" i="48938"/>
  <c r="A6823" i="48938"/>
  <c r="A6809" i="48938"/>
  <c r="A6793" i="48938"/>
  <c r="A6779" i="48938"/>
  <c r="A6765" i="48938"/>
  <c r="A6751" i="48938"/>
  <c r="A6737" i="48938"/>
  <c r="A6721" i="48938"/>
  <c r="A6707" i="48938"/>
  <c r="A6693" i="48938"/>
  <c r="A6679" i="48938"/>
  <c r="A6665" i="48938"/>
  <c r="A6649" i="48938"/>
  <c r="A6635" i="48938"/>
  <c r="A6621" i="48938"/>
  <c r="A6607" i="48938"/>
  <c r="A6593" i="48938"/>
  <c r="A6577" i="48938"/>
  <c r="A6563" i="48938"/>
  <c r="A6549" i="48938"/>
  <c r="A6535" i="48938"/>
  <c r="A6521" i="48938"/>
  <c r="A6505" i="48938"/>
  <c r="A6491" i="48938"/>
  <c r="A6477" i="48938"/>
  <c r="A6463" i="48938"/>
  <c r="A6449" i="48938"/>
  <c r="A6433" i="48938"/>
  <c r="A6419" i="48938"/>
  <c r="A6405" i="48938"/>
  <c r="A6391" i="48938"/>
  <c r="A6377" i="48938"/>
  <c r="A6361" i="48938"/>
  <c r="A6347" i="48938"/>
  <c r="A6333" i="48938"/>
  <c r="A6319" i="48938"/>
  <c r="A6305" i="48938"/>
  <c r="A6289" i="48938"/>
  <c r="A6275" i="48938"/>
  <c r="A6261" i="48938"/>
  <c r="A6247" i="48938"/>
  <c r="A6233" i="48938"/>
  <c r="A6217" i="48938"/>
  <c r="A6203" i="48938"/>
  <c r="A6189" i="48938"/>
  <c r="A6175" i="48938"/>
  <c r="A6161" i="48938"/>
  <c r="A6145" i="48938"/>
  <c r="A6133" i="48938"/>
  <c r="A6121" i="48938"/>
  <c r="A6109" i="48938"/>
  <c r="A6097" i="48938"/>
  <c r="A6085" i="48938"/>
  <c r="A6073" i="48938"/>
  <c r="A6061" i="48938"/>
  <c r="A6049" i="48938"/>
  <c r="A6037" i="48938"/>
  <c r="A6025" i="48938"/>
  <c r="A6013" i="48938"/>
  <c r="A6946" i="48938"/>
  <c r="A6888" i="48938"/>
  <c r="A6860" i="48938"/>
  <c r="A6836" i="48938"/>
  <c r="A6815" i="48938"/>
  <c r="A6792" i="48938"/>
  <c r="A6773" i="48938"/>
  <c r="A6750" i="48938"/>
  <c r="A6730" i="48938"/>
  <c r="A6714" i="48938"/>
  <c r="A6696" i="48938"/>
  <c r="A6678" i="48938"/>
  <c r="A6660" i="48938"/>
  <c r="A6644" i="48938"/>
  <c r="A6626" i="48938"/>
  <c r="A6610" i="48938"/>
  <c r="A6590" i="48938"/>
  <c r="A6574" i="48938"/>
  <c r="A6558" i="48938"/>
  <c r="A6540" i="48938"/>
  <c r="A6524" i="48938"/>
  <c r="A6504" i="48938"/>
  <c r="A6488" i="48938"/>
  <c r="A6470" i="48938"/>
  <c r="A6454" i="48938"/>
  <c r="A6438" i="48938"/>
  <c r="A6418" i="48938"/>
  <c r="A6402" i="48938"/>
  <c r="A6384" i="48938"/>
  <c r="A6368" i="48938"/>
  <c r="A6350" i="48938"/>
  <c r="A6332" i="48938"/>
  <c r="A6314" i="48938"/>
  <c r="A6298" i="48938"/>
  <c r="A6282" i="48938"/>
  <c r="A6264" i="48938"/>
  <c r="A6246" i="48938"/>
  <c r="A6228" i="48938"/>
  <c r="A6212" i="48938"/>
  <c r="A6194" i="48938"/>
  <c r="A6178" i="48938"/>
  <c r="A6158" i="48938"/>
  <c r="A6142" i="48938"/>
  <c r="A6128" i="48938"/>
  <c r="A6114" i="48938"/>
  <c r="A6100" i="48938"/>
  <c r="A6945" i="48938"/>
  <c r="A6887" i="48938"/>
  <c r="A6859" i="48938"/>
  <c r="A6835" i="48938"/>
  <c r="A6814" i="48938"/>
  <c r="A6791" i="48938"/>
  <c r="A6770" i="48938"/>
  <c r="A6749" i="48938"/>
  <c r="A6729" i="48938"/>
  <c r="A6932" i="48938"/>
  <c r="A6884" i="48938"/>
  <c r="A6858" i="48938"/>
  <c r="A6834" i="48938"/>
  <c r="A6813" i="48938"/>
  <c r="A6790" i="48938"/>
  <c r="A6769" i="48938"/>
  <c r="A6746" i="48938"/>
  <c r="A6728" i="48938"/>
  <c r="A6710" i="48938"/>
  <c r="A6692" i="48938"/>
  <c r="A6674" i="48938"/>
  <c r="A6658" i="48938"/>
  <c r="A6931" i="48938"/>
  <c r="A6877" i="48938"/>
  <c r="A6854" i="48938"/>
  <c r="A6830" i="48938"/>
  <c r="A6812" i="48938"/>
  <c r="A6788" i="48938"/>
  <c r="A6768" i="48938"/>
  <c r="A6744" i="48938"/>
  <c r="A6727" i="48938"/>
  <c r="A6918" i="48938"/>
  <c r="A6876" i="48938"/>
  <c r="A6850" i="48938"/>
  <c r="A6829" i="48938"/>
  <c r="A6806" i="48938"/>
  <c r="A6787" i="48938"/>
  <c r="A6764" i="48938"/>
  <c r="A6917" i="48938"/>
  <c r="A6874" i="48938"/>
  <c r="A6849" i="48938"/>
  <c r="A6828" i="48938"/>
  <c r="A6805" i="48938"/>
  <c r="A6786" i="48938"/>
  <c r="A6990" i="48938"/>
  <c r="A6907" i="48938"/>
  <c r="A6873" i="48938"/>
  <c r="A6848" i="48938"/>
  <c r="A6827" i="48938"/>
  <c r="A6804" i="48938"/>
  <c r="A6785" i="48938"/>
  <c r="A6762" i="48938"/>
  <c r="A6741" i="48938"/>
  <c r="A6720" i="48938"/>
  <c r="A6704" i="48938"/>
  <c r="A6686" i="48938"/>
  <c r="A6670" i="48938"/>
  <c r="A6654" i="48938"/>
  <c r="A6634" i="48938"/>
  <c r="A6618" i="48938"/>
  <c r="A6600" i="48938"/>
  <c r="A6584" i="48938"/>
  <c r="A6566" i="48938"/>
  <c r="A6548" i="48938"/>
  <c r="A6530" i="48938"/>
  <c r="A6514" i="48938"/>
  <c r="A6498" i="48938"/>
  <c r="A6480" i="48938"/>
  <c r="A6462" i="48938"/>
  <c r="A6444" i="48938"/>
  <c r="A6428" i="48938"/>
  <c r="A6410" i="48938"/>
  <c r="A6394" i="48938"/>
  <c r="A6374" i="48938"/>
  <c r="A6358" i="48938"/>
  <c r="A6342" i="48938"/>
  <c r="A6324" i="48938"/>
  <c r="A6308" i="48938"/>
  <c r="A6288" i="48938"/>
  <c r="A6272" i="48938"/>
  <c r="A6254" i="48938"/>
  <c r="A6238" i="48938"/>
  <c r="A6222" i="48938"/>
  <c r="A6202" i="48938"/>
  <c r="A6186" i="48938"/>
  <c r="A6168" i="48938"/>
  <c r="A6152" i="48938"/>
  <c r="A6136" i="48938"/>
  <c r="A6120" i="48938"/>
  <c r="A6106" i="48938"/>
  <c r="A6092" i="48938"/>
  <c r="A6989" i="48938"/>
  <c r="A6902" i="48938"/>
  <c r="A6872" i="48938"/>
  <c r="A6846" i="48938"/>
  <c r="A6826" i="48938"/>
  <c r="A6802" i="48938"/>
  <c r="A6782" i="48938"/>
  <c r="A6758" i="48938"/>
  <c r="A6740" i="48938"/>
  <c r="A6974" i="48938"/>
  <c r="A6901" i="48938"/>
  <c r="A6870" i="48938"/>
  <c r="A6845" i="48938"/>
  <c r="A6822" i="48938"/>
  <c r="A6801" i="48938"/>
  <c r="A6778" i="48938"/>
  <c r="A6757" i="48938"/>
  <c r="A6734" i="48938"/>
  <c r="A6718" i="48938"/>
  <c r="A6702" i="48938"/>
  <c r="A6684" i="48938"/>
  <c r="A6668" i="48938"/>
  <c r="A6648" i="48938"/>
  <c r="A6973" i="48938"/>
  <c r="A6898" i="48938"/>
  <c r="A6864" i="48938"/>
  <c r="A6842" i="48938"/>
  <c r="A6821" i="48938"/>
  <c r="A6800" i="48938"/>
  <c r="A6777" i="48938"/>
  <c r="A6756" i="48938"/>
  <c r="A6733" i="48938"/>
  <c r="A6960" i="48938"/>
  <c r="A6893" i="48938"/>
  <c r="A6863" i="48938"/>
  <c r="A6841" i="48938"/>
  <c r="A6818" i="48938"/>
  <c r="A6799" i="48938"/>
  <c r="A6776" i="48938"/>
  <c r="A6755" i="48938"/>
  <c r="A6732" i="48938"/>
  <c r="A6716" i="48938"/>
  <c r="A6698" i="48938"/>
  <c r="A6682" i="48938"/>
  <c r="A6662" i="48938"/>
  <c r="A6646" i="48938"/>
  <c r="A6630" i="48938"/>
  <c r="A6612" i="48938"/>
  <c r="A6596" i="48938"/>
  <c r="A6576" i="48938"/>
  <c r="A6560" i="48938"/>
  <c r="A6542" i="48938"/>
  <c r="A6526" i="48938"/>
  <c r="A6510" i="48938"/>
  <c r="A6490" i="48938"/>
  <c r="A6474" i="48938"/>
  <c r="A6456" i="48938"/>
  <c r="A6440" i="48938"/>
  <c r="A6422" i="48938"/>
  <c r="A6404" i="48938"/>
  <c r="A6386" i="48938"/>
  <c r="A6370" i="48938"/>
  <c r="A6354" i="48938"/>
  <c r="A6336" i="48938"/>
  <c r="A6318" i="48938"/>
  <c r="A6300" i="48938"/>
  <c r="A6284" i="48938"/>
  <c r="A6266" i="48938"/>
  <c r="A6250" i="48938"/>
  <c r="A6230" i="48938"/>
  <c r="A6214" i="48938"/>
  <c r="A6198" i="48938"/>
  <c r="A6180" i="48938"/>
  <c r="A6164" i="48938"/>
  <c r="A6144" i="48938"/>
  <c r="A6130" i="48938"/>
  <c r="A6116" i="48938"/>
  <c r="A6102" i="48938"/>
  <c r="A6088" i="48938"/>
  <c r="A6072" i="48938"/>
  <c r="A6058" i="48938"/>
  <c r="A6044" i="48938"/>
  <c r="A6030" i="48938"/>
  <c r="A6016" i="48938"/>
  <c r="A6002" i="48938"/>
  <c r="C6002" i="48938" s="1"/>
  <c r="A6959" i="48938"/>
  <c r="A6890" i="48938"/>
  <c r="A6862" i="48938"/>
  <c r="A6840" i="48938"/>
  <c r="A6816" i="48938"/>
  <c r="A6798" i="48938"/>
  <c r="A6774" i="48938"/>
  <c r="A6754" i="48938"/>
  <c r="A6731" i="48938"/>
  <c r="A6715" i="48938"/>
  <c r="A6697" i="48938"/>
  <c r="A6681" i="48938"/>
  <c r="A6661" i="48938"/>
  <c r="A6645" i="48938"/>
  <c r="A6629" i="48938"/>
  <c r="A6611" i="48938"/>
  <c r="A6595" i="48938"/>
  <c r="A6575" i="48938"/>
  <c r="A6559" i="48938"/>
  <c r="A6541" i="48938"/>
  <c r="A6525" i="48938"/>
  <c r="A6509" i="48938"/>
  <c r="A6489" i="48938"/>
  <c r="A6473" i="48938"/>
  <c r="A6455" i="48938"/>
  <c r="A6439" i="48938"/>
  <c r="A6421" i="48938"/>
  <c r="A6403" i="48938"/>
  <c r="A6385" i="48938"/>
  <c r="A6369" i="48938"/>
  <c r="A6353" i="48938"/>
  <c r="A6335" i="48938"/>
  <c r="A6317" i="48938"/>
  <c r="A6299" i="48938"/>
  <c r="A6283" i="48938"/>
  <c r="A6265" i="48938"/>
  <c r="A6249" i="48938"/>
  <c r="A6229" i="48938"/>
  <c r="A6213" i="48938"/>
  <c r="A6197" i="48938"/>
  <c r="A6179" i="48938"/>
  <c r="A6163" i="48938"/>
  <c r="A6143" i="48938"/>
  <c r="A6129" i="48938"/>
  <c r="A6115" i="48938"/>
  <c r="A6101" i="48938"/>
  <c r="A6087" i="48938"/>
  <c r="A6071" i="48938"/>
  <c r="A6057" i="48938"/>
  <c r="A6043" i="48938"/>
  <c r="A6029" i="48938"/>
  <c r="A6015" i="48938"/>
  <c r="A6743" i="48938"/>
  <c r="A6695" i="48938"/>
  <c r="A6659" i="48938"/>
  <c r="A6632" i="48938"/>
  <c r="A6605" i="48938"/>
  <c r="A6582" i="48938"/>
  <c r="A6553" i="48938"/>
  <c r="A6528" i="48938"/>
  <c r="A6501" i="48938"/>
  <c r="A6476" i="48938"/>
  <c r="A6451" i="48938"/>
  <c r="A6426" i="48938"/>
  <c r="A6397" i="48938"/>
  <c r="A6372" i="48938"/>
  <c r="A6345" i="48938"/>
  <c r="A6322" i="48938"/>
  <c r="A6295" i="48938"/>
  <c r="A6270" i="48938"/>
  <c r="A6241" i="48938"/>
  <c r="A6216" i="48938"/>
  <c r="A6191" i="48938"/>
  <c r="A6166" i="48938"/>
  <c r="A6139" i="48938"/>
  <c r="A6118" i="48938"/>
  <c r="A6095" i="48938"/>
  <c r="A6078" i="48938"/>
  <c r="A6060" i="48938"/>
  <c r="A6042" i="48938"/>
  <c r="A6024" i="48938"/>
  <c r="A6008" i="48938"/>
  <c r="A6742" i="48938"/>
  <c r="A6691" i="48938"/>
  <c r="A6657" i="48938"/>
  <c r="A6631" i="48938"/>
  <c r="A6602" i="48938"/>
  <c r="A6581" i="48938"/>
  <c r="A6552" i="48938"/>
  <c r="A6527" i="48938"/>
  <c r="A6500" i="48938"/>
  <c r="A6475" i="48938"/>
  <c r="A6446" i="48938"/>
  <c r="A6425" i="48938"/>
  <c r="A6396" i="48938"/>
  <c r="A6371" i="48938"/>
  <c r="A6344" i="48938"/>
  <c r="A6321" i="48938"/>
  <c r="A6294" i="48938"/>
  <c r="A6269" i="48938"/>
  <c r="A6240" i="48938"/>
  <c r="A6215" i="48938"/>
  <c r="A6188" i="48938"/>
  <c r="A6165" i="48938"/>
  <c r="A6138" i="48938"/>
  <c r="A6117" i="48938"/>
  <c r="A6094" i="48938"/>
  <c r="A6077" i="48938"/>
  <c r="A6059" i="48938"/>
  <c r="A6041" i="48938"/>
  <c r="A6023" i="48938"/>
  <c r="A6007" i="48938"/>
  <c r="A6726" i="48938"/>
  <c r="A6690" i="48938"/>
  <c r="A6656" i="48938"/>
  <c r="A6625" i="48938"/>
  <c r="A6601" i="48938"/>
  <c r="A6573" i="48938"/>
  <c r="A6551" i="48938"/>
  <c r="A6523" i="48938"/>
  <c r="A6499" i="48938"/>
  <c r="A6469" i="48938"/>
  <c r="A6445" i="48938"/>
  <c r="A6417" i="48938"/>
  <c r="A6395" i="48938"/>
  <c r="A6367" i="48938"/>
  <c r="A6343" i="48938"/>
  <c r="A6313" i="48938"/>
  <c r="A6293" i="48938"/>
  <c r="A6263" i="48938"/>
  <c r="A6239" i="48938"/>
  <c r="A6211" i="48938"/>
  <c r="A6187" i="48938"/>
  <c r="A6157" i="48938"/>
  <c r="A6137" i="48938"/>
  <c r="A6113" i="48938"/>
  <c r="A6093" i="48938"/>
  <c r="A6076" i="48938"/>
  <c r="A6056" i="48938"/>
  <c r="A6040" i="48938"/>
  <c r="A6022" i="48938"/>
  <c r="A6006" i="48938"/>
  <c r="A6725" i="48938"/>
  <c r="A6689" i="48938"/>
  <c r="A6655" i="48938"/>
  <c r="A6624" i="48938"/>
  <c r="A6599" i="48938"/>
  <c r="A6572" i="48938"/>
  <c r="A6547" i="48938"/>
  <c r="A6518" i="48938"/>
  <c r="A6497" i="48938"/>
  <c r="A6468" i="48938"/>
  <c r="A6443" i="48938"/>
  <c r="A6416" i="48938"/>
  <c r="A6393" i="48938"/>
  <c r="A6366" i="48938"/>
  <c r="A6341" i="48938"/>
  <c r="A6312" i="48938"/>
  <c r="A6287" i="48938"/>
  <c r="A6260" i="48938"/>
  <c r="A6237" i="48938"/>
  <c r="A6210" i="48938"/>
  <c r="A6185" i="48938"/>
  <c r="A6156" i="48938"/>
  <c r="A6135" i="48938"/>
  <c r="A6112" i="48938"/>
  <c r="A6091" i="48938"/>
  <c r="A6075" i="48938"/>
  <c r="A6055" i="48938"/>
  <c r="A6039" i="48938"/>
  <c r="A6021" i="48938"/>
  <c r="A6005" i="48938"/>
  <c r="A6719" i="48938"/>
  <c r="A6685" i="48938"/>
  <c r="A6653" i="48938"/>
  <c r="A6623" i="48938"/>
  <c r="A6598" i="48938"/>
  <c r="A6571" i="48938"/>
  <c r="A6546" i="48938"/>
  <c r="A6517" i="48938"/>
  <c r="A6494" i="48938"/>
  <c r="A6467" i="48938"/>
  <c r="A6442" i="48938"/>
  <c r="A6415" i="48938"/>
  <c r="A6390" i="48938"/>
  <c r="A6365" i="48938"/>
  <c r="A6338" i="48938"/>
  <c r="A6311" i="48938"/>
  <c r="A6286" i="48938"/>
  <c r="A6259" i="48938"/>
  <c r="A6236" i="48938"/>
  <c r="A6209" i="48938"/>
  <c r="A6182" i="48938"/>
  <c r="A6155" i="48938"/>
  <c r="A6132" i="48938"/>
  <c r="A6111" i="48938"/>
  <c r="A6090" i="48938"/>
  <c r="A6070" i="48938"/>
  <c r="A6054" i="48938"/>
  <c r="A6036" i="48938"/>
  <c r="A6020" i="48938"/>
  <c r="A6004" i="48938"/>
  <c r="A6717" i="48938"/>
  <c r="A6683" i="48938"/>
  <c r="A6647" i="48938"/>
  <c r="A6620" i="48938"/>
  <c r="A6597" i="48938"/>
  <c r="A6570" i="48938"/>
  <c r="A6545" i="48938"/>
  <c r="A6516" i="48938"/>
  <c r="A6493" i="48938"/>
  <c r="A6466" i="48938"/>
  <c r="A6441" i="48938"/>
  <c r="A6414" i="48938"/>
  <c r="A6389" i="48938"/>
  <c r="A6360" i="48938"/>
  <c r="A6337" i="48938"/>
  <c r="A6310" i="48938"/>
  <c r="A6285" i="48938"/>
  <c r="A6258" i="48938"/>
  <c r="A6235" i="48938"/>
  <c r="A6206" i="48938"/>
  <c r="A6181" i="48938"/>
  <c r="A6154" i="48938"/>
  <c r="A6131" i="48938"/>
  <c r="A6108" i="48938"/>
  <c r="A6089" i="48938"/>
  <c r="A6069" i="48938"/>
  <c r="A6053" i="48938"/>
  <c r="A6035" i="48938"/>
  <c r="A6019" i="48938"/>
  <c r="A6003" i="48938"/>
  <c r="A6713" i="48938"/>
  <c r="A6677" i="48938"/>
  <c r="A6643" i="48938"/>
  <c r="A6619" i="48938"/>
  <c r="A6589" i="48938"/>
  <c r="A6569" i="48938"/>
  <c r="A6539" i="48938"/>
  <c r="A6515" i="48938"/>
  <c r="A6487" i="48938"/>
  <c r="A6465" i="48938"/>
  <c r="A6437" i="48938"/>
  <c r="A6413" i="48938"/>
  <c r="A6383" i="48938"/>
  <c r="A6359" i="48938"/>
  <c r="A6331" i="48938"/>
  <c r="A6309" i="48938"/>
  <c r="A6281" i="48938"/>
  <c r="A6257" i="48938"/>
  <c r="A6227" i="48938"/>
  <c r="A6205" i="48938"/>
  <c r="A6177" i="48938"/>
  <c r="A6153" i="48938"/>
  <c r="A6127" i="48938"/>
  <c r="A6107" i="48938"/>
  <c r="A6084" i="48938"/>
  <c r="A6068" i="48938"/>
  <c r="A6052" i="48938"/>
  <c r="A6034" i="48938"/>
  <c r="A6018" i="48938"/>
  <c r="A6709" i="48938"/>
  <c r="A6673" i="48938"/>
  <c r="A6642" i="48938"/>
  <c r="A6617" i="48938"/>
  <c r="A6588" i="48938"/>
  <c r="A6565" i="48938"/>
  <c r="A6538" i="48938"/>
  <c r="A6513" i="48938"/>
  <c r="A6486" i="48938"/>
  <c r="A6461" i="48938"/>
  <c r="A6432" i="48938"/>
  <c r="A6409" i="48938"/>
  <c r="A6382" i="48938"/>
  <c r="A6357" i="48938"/>
  <c r="A6330" i="48938"/>
  <c r="A6307" i="48938"/>
  <c r="A6278" i="48938"/>
  <c r="A6253" i="48938"/>
  <c r="A6226" i="48938"/>
  <c r="A6201" i="48938"/>
  <c r="A6174" i="48938"/>
  <c r="A6151" i="48938"/>
  <c r="A6126" i="48938"/>
  <c r="A6105" i="48938"/>
  <c r="A6083" i="48938"/>
  <c r="A6067" i="48938"/>
  <c r="A6051" i="48938"/>
  <c r="A6033" i="48938"/>
  <c r="A6017" i="48938"/>
  <c r="A6706" i="48938"/>
  <c r="A6672" i="48938"/>
  <c r="A6641" i="48938"/>
  <c r="A6614" i="48938"/>
  <c r="A6587" i="48938"/>
  <c r="A6562" i="48938"/>
  <c r="A6537" i="48938"/>
  <c r="A6512" i="48938"/>
  <c r="A6485" i="48938"/>
  <c r="A6458" i="48938"/>
  <c r="A6431" i="48938"/>
  <c r="A6408" i="48938"/>
  <c r="A6381" i="48938"/>
  <c r="A6356" i="48938"/>
  <c r="A6329" i="48938"/>
  <c r="A6302" i="48938"/>
  <c r="A6277" i="48938"/>
  <c r="A6252" i="48938"/>
  <c r="A6225" i="48938"/>
  <c r="A6200" i="48938"/>
  <c r="A6173" i="48938"/>
  <c r="A6150" i="48938"/>
  <c r="A6125" i="48938"/>
  <c r="A6104" i="48938"/>
  <c r="A6082" i="48938"/>
  <c r="A6066" i="48938"/>
  <c r="A6048" i="48938"/>
  <c r="A6032" i="48938"/>
  <c r="A6012" i="48938"/>
  <c r="A6705" i="48938"/>
  <c r="A6671" i="48938"/>
  <c r="A6638" i="48938"/>
  <c r="A6613" i="48938"/>
  <c r="A6586" i="48938"/>
  <c r="A6561" i="48938"/>
  <c r="A6534" i="48938"/>
  <c r="A6511" i="48938"/>
  <c r="A6482" i="48938"/>
  <c r="A6457" i="48938"/>
  <c r="A6430" i="48938"/>
  <c r="A6407" i="48938"/>
  <c r="A6380" i="48938"/>
  <c r="A6355" i="48938"/>
  <c r="A6326" i="48938"/>
  <c r="A6301" i="48938"/>
  <c r="A6274" i="48938"/>
  <c r="A6251" i="48938"/>
  <c r="A6224" i="48938"/>
  <c r="A6199" i="48938"/>
  <c r="A6170" i="48938"/>
  <c r="A6149" i="48938"/>
  <c r="A6124" i="48938"/>
  <c r="A6103" i="48938"/>
  <c r="A6081" i="48938"/>
  <c r="A6065" i="48938"/>
  <c r="A6047" i="48938"/>
  <c r="A6031" i="48938"/>
  <c r="A6011" i="48938"/>
  <c r="A6703" i="48938"/>
  <c r="A6669" i="48938"/>
  <c r="A6637" i="48938"/>
  <c r="A6609" i="48938"/>
  <c r="A6585" i="48938"/>
  <c r="A6557" i="48938"/>
  <c r="A6533" i="48938"/>
  <c r="A6503" i="48938"/>
  <c r="A6481" i="48938"/>
  <c r="A6453" i="48938"/>
  <c r="A6429" i="48938"/>
  <c r="A6401" i="48938"/>
  <c r="A6379" i="48938"/>
  <c r="A6349" i="48938"/>
  <c r="A6325" i="48938"/>
  <c r="A6297" i="48938"/>
  <c r="A6273" i="48938"/>
  <c r="A6245" i="48938"/>
  <c r="A6223" i="48938"/>
  <c r="A6193" i="48938"/>
  <c r="A6169" i="48938"/>
  <c r="A6141" i="48938"/>
  <c r="A6123" i="48938"/>
  <c r="A6099" i="48938"/>
  <c r="A6080" i="48938"/>
  <c r="A6064" i="48938"/>
  <c r="A6046" i="48938"/>
  <c r="A6028" i="48938"/>
  <c r="A6010" i="48938"/>
  <c r="A6763" i="48938"/>
  <c r="A6398" i="48938"/>
  <c r="A6096" i="48938"/>
  <c r="A6701" i="48938"/>
  <c r="A6373" i="48938"/>
  <c r="A6079" i="48938"/>
  <c r="A6667" i="48938"/>
  <c r="A6346" i="48938"/>
  <c r="A6063" i="48938"/>
  <c r="A6633" i="48938"/>
  <c r="A6323" i="48938"/>
  <c r="A6045" i="48938"/>
  <c r="A6606" i="48938"/>
  <c r="A6296" i="48938"/>
  <c r="A6027" i="48938"/>
  <c r="A6583" i="48938"/>
  <c r="A6271" i="48938"/>
  <c r="A6009" i="48938"/>
  <c r="A6529" i="48938"/>
  <c r="A6221" i="48938"/>
  <c r="A6502" i="48938"/>
  <c r="A6192" i="48938"/>
  <c r="A6479" i="48938"/>
  <c r="A6167" i="48938"/>
  <c r="A6427" i="48938"/>
  <c r="A6119" i="48938"/>
  <c r="A6554" i="48938"/>
  <c r="A6140" i="48938"/>
  <c r="A6452" i="48938"/>
  <c r="A6242" i="48938"/>
  <c r="A8991" i="48938"/>
  <c r="A8990" i="48938"/>
  <c r="A8997" i="48938"/>
  <c r="A8985" i="48938"/>
  <c r="A8994" i="48938"/>
  <c r="A8979" i="48938"/>
  <c r="A8967" i="48938"/>
  <c r="A8955" i="48938"/>
  <c r="A8943" i="48938"/>
  <c r="A8931" i="48938"/>
  <c r="A8919" i="48938"/>
  <c r="A8907" i="48938"/>
  <c r="A8895" i="48938"/>
  <c r="A8883" i="48938"/>
  <c r="A8871" i="48938"/>
  <c r="A8859" i="48938"/>
  <c r="A8847" i="48938"/>
  <c r="A8835" i="48938"/>
  <c r="A8823" i="48938"/>
  <c r="A8811" i="48938"/>
  <c r="A8799" i="48938"/>
  <c r="A8787" i="48938"/>
  <c r="A8775" i="48938"/>
  <c r="A8763" i="48938"/>
  <c r="A8751" i="48938"/>
  <c r="A8739" i="48938"/>
  <c r="A8727" i="48938"/>
  <c r="A8715" i="48938"/>
  <c r="A8703" i="48938"/>
  <c r="A8691" i="48938"/>
  <c r="A8679" i="48938"/>
  <c r="A8667" i="48938"/>
  <c r="A8655" i="48938"/>
  <c r="A8643" i="48938"/>
  <c r="A8631" i="48938"/>
  <c r="A8619" i="48938"/>
  <c r="A8607" i="48938"/>
  <c r="A8595" i="48938"/>
  <c r="A8583" i="48938"/>
  <c r="A8571" i="48938"/>
  <c r="A8559" i="48938"/>
  <c r="A8547" i="48938"/>
  <c r="A8535" i="48938"/>
  <c r="A8523" i="48938"/>
  <c r="A8511" i="48938"/>
  <c r="A8499" i="48938"/>
  <c r="A8487" i="48938"/>
  <c r="A8475" i="48938"/>
  <c r="A8463" i="48938"/>
  <c r="A8451" i="48938"/>
  <c r="A8439" i="48938"/>
  <c r="A8427" i="48938"/>
  <c r="A8415" i="48938"/>
  <c r="A8403" i="48938"/>
  <c r="A8391" i="48938"/>
  <c r="A8379" i="48938"/>
  <c r="A8367" i="48938"/>
  <c r="A8355" i="48938"/>
  <c r="A8343" i="48938"/>
  <c r="A8331" i="48938"/>
  <c r="A8988" i="48938"/>
  <c r="A8975" i="48938"/>
  <c r="A8963" i="48938"/>
  <c r="A8951" i="48938"/>
  <c r="A8939" i="48938"/>
  <c r="A8927" i="48938"/>
  <c r="A8915" i="48938"/>
  <c r="A8903" i="48938"/>
  <c r="A8891" i="48938"/>
  <c r="A8879" i="48938"/>
  <c r="A8867" i="48938"/>
  <c r="A8855" i="48938"/>
  <c r="A8843" i="48938"/>
  <c r="A8831" i="48938"/>
  <c r="A8819" i="48938"/>
  <c r="A8807" i="48938"/>
  <c r="A8795" i="48938"/>
  <c r="A8783" i="48938"/>
  <c r="A8771" i="48938"/>
  <c r="A8759" i="48938"/>
  <c r="A8747" i="48938"/>
  <c r="A8735" i="48938"/>
  <c r="A8723" i="48938"/>
  <c r="A8711" i="48938"/>
  <c r="A8699" i="48938"/>
  <c r="A8687" i="48938"/>
  <c r="A8675" i="48938"/>
  <c r="A8663" i="48938"/>
  <c r="A8651" i="48938"/>
  <c r="A8639" i="48938"/>
  <c r="A8627" i="48938"/>
  <c r="A8615" i="48938"/>
  <c r="A8603" i="48938"/>
  <c r="A8591" i="48938"/>
  <c r="A8579" i="48938"/>
  <c r="A8567" i="48938"/>
  <c r="A8555" i="48938"/>
  <c r="A8543" i="48938"/>
  <c r="A8531" i="48938"/>
  <c r="A8519" i="48938"/>
  <c r="A8507" i="48938"/>
  <c r="A8495" i="48938"/>
  <c r="A8483" i="48938"/>
  <c r="A8471" i="48938"/>
  <c r="A8459" i="48938"/>
  <c r="A8447" i="48938"/>
  <c r="A8435" i="48938"/>
  <c r="A8423" i="48938"/>
  <c r="A8411" i="48938"/>
  <c r="A8399" i="48938"/>
  <c r="A8387" i="48938"/>
  <c r="A8375" i="48938"/>
  <c r="A8363" i="48938"/>
  <c r="A8351" i="48938"/>
  <c r="A8339" i="48938"/>
  <c r="A8327" i="48938"/>
  <c r="A8315" i="48938"/>
  <c r="A8303" i="48938"/>
  <c r="A8291" i="48938"/>
  <c r="A8279" i="48938"/>
  <c r="A8267" i="48938"/>
  <c r="A8255" i="48938"/>
  <c r="A8243" i="48938"/>
  <c r="A9001" i="48938"/>
  <c r="A8986" i="48938"/>
  <c r="A8973" i="48938"/>
  <c r="A8961" i="48938"/>
  <c r="A8949" i="48938"/>
  <c r="A8937" i="48938"/>
  <c r="A8925" i="48938"/>
  <c r="A8913" i="48938"/>
  <c r="A8901" i="48938"/>
  <c r="A8889" i="48938"/>
  <c r="A8877" i="48938"/>
  <c r="A8865" i="48938"/>
  <c r="A8853" i="48938"/>
  <c r="A8841" i="48938"/>
  <c r="A8829" i="48938"/>
  <c r="A8817" i="48938"/>
  <c r="A8805" i="48938"/>
  <c r="A8793" i="48938"/>
  <c r="A8781" i="48938"/>
  <c r="A8769" i="48938"/>
  <c r="A8757" i="48938"/>
  <c r="A8745" i="48938"/>
  <c r="A8733" i="48938"/>
  <c r="A8721" i="48938"/>
  <c r="A8709" i="48938"/>
  <c r="A8697" i="48938"/>
  <c r="A8685" i="48938"/>
  <c r="A8673" i="48938"/>
  <c r="A8661" i="48938"/>
  <c r="A8649" i="48938"/>
  <c r="A8637" i="48938"/>
  <c r="A8625" i="48938"/>
  <c r="A8613" i="48938"/>
  <c r="A8601" i="48938"/>
  <c r="A8589" i="48938"/>
  <c r="A8577" i="48938"/>
  <c r="A8565" i="48938"/>
  <c r="A8553" i="48938"/>
  <c r="A8541" i="48938"/>
  <c r="A8529" i="48938"/>
  <c r="A8517" i="48938"/>
  <c r="A8505" i="48938"/>
  <c r="A8493" i="48938"/>
  <c r="A8481" i="48938"/>
  <c r="A8469" i="48938"/>
  <c r="A8457" i="48938"/>
  <c r="A8445" i="48938"/>
  <c r="A8433" i="48938"/>
  <c r="A8421" i="48938"/>
  <c r="A8409" i="48938"/>
  <c r="A8397" i="48938"/>
  <c r="A8385" i="48938"/>
  <c r="A8373" i="48938"/>
  <c r="A8361" i="48938"/>
  <c r="A8349" i="48938"/>
  <c r="A8337" i="48938"/>
  <c r="A8325" i="48938"/>
  <c r="A8313" i="48938"/>
  <c r="A8301" i="48938"/>
  <c r="A8289" i="48938"/>
  <c r="A8277" i="48938"/>
  <c r="A8265" i="48938"/>
  <c r="A8253" i="48938"/>
  <c r="A8241" i="48938"/>
  <c r="A8999" i="48938"/>
  <c r="A8980" i="48938"/>
  <c r="A8964" i="48938"/>
  <c r="A8947" i="48938"/>
  <c r="A8932" i="48938"/>
  <c r="A8916" i="48938"/>
  <c r="A8899" i="48938"/>
  <c r="A8884" i="48938"/>
  <c r="A8868" i="48938"/>
  <c r="A8851" i="48938"/>
  <c r="A8836" i="48938"/>
  <c r="A8820" i="48938"/>
  <c r="A8803" i="48938"/>
  <c r="A8788" i="48938"/>
  <c r="A8772" i="48938"/>
  <c r="A8755" i="48938"/>
  <c r="A8740" i="48938"/>
  <c r="A8724" i="48938"/>
  <c r="A8707" i="48938"/>
  <c r="A8692" i="48938"/>
  <c r="A8676" i="48938"/>
  <c r="A8659" i="48938"/>
  <c r="A8644" i="48938"/>
  <c r="A8628" i="48938"/>
  <c r="A8611" i="48938"/>
  <c r="A8596" i="48938"/>
  <c r="A8580" i="48938"/>
  <c r="A8563" i="48938"/>
  <c r="A8548" i="48938"/>
  <c r="A8532" i="48938"/>
  <c r="A8515" i="48938"/>
  <c r="A8500" i="48938"/>
  <c r="A8484" i="48938"/>
  <c r="A8467" i="48938"/>
  <c r="A8452" i="48938"/>
  <c r="A8436" i="48938"/>
  <c r="A8419" i="48938"/>
  <c r="A8404" i="48938"/>
  <c r="A8388" i="48938"/>
  <c r="A8371" i="48938"/>
  <c r="A8356" i="48938"/>
  <c r="A8340" i="48938"/>
  <c r="A8323" i="48938"/>
  <c r="A8309" i="48938"/>
  <c r="A8295" i="48938"/>
  <c r="A8281" i="48938"/>
  <c r="A8266" i="48938"/>
  <c r="A8251" i="48938"/>
  <c r="A8237" i="48938"/>
  <c r="A8225" i="48938"/>
  <c r="A8213" i="48938"/>
  <c r="A8201" i="48938"/>
  <c r="A8189" i="48938"/>
  <c r="A8177" i="48938"/>
  <c r="A8165" i="48938"/>
  <c r="A8153" i="48938"/>
  <c r="A8141" i="48938"/>
  <c r="A8129" i="48938"/>
  <c r="A8117" i="48938"/>
  <c r="A8105" i="48938"/>
  <c r="A8093" i="48938"/>
  <c r="A8081" i="48938"/>
  <c r="A8069" i="48938"/>
  <c r="A8057" i="48938"/>
  <c r="A8045" i="48938"/>
  <c r="A8033" i="48938"/>
  <c r="A8021" i="48938"/>
  <c r="A8009" i="48938"/>
  <c r="A8993" i="48938"/>
  <c r="A8974" i="48938"/>
  <c r="A8958" i="48938"/>
  <c r="A8942" i="48938"/>
  <c r="A8926" i="48938"/>
  <c r="A8910" i="48938"/>
  <c r="A8894" i="48938"/>
  <c r="A8878" i="48938"/>
  <c r="A8862" i="48938"/>
  <c r="A8846" i="48938"/>
  <c r="A8830" i="48938"/>
  <c r="A8814" i="48938"/>
  <c r="A8798" i="48938"/>
  <c r="A8782" i="48938"/>
  <c r="A8766" i="48938"/>
  <c r="A8750" i="48938"/>
  <c r="A8734" i="48938"/>
  <c r="A8718" i="48938"/>
  <c r="A8702" i="48938"/>
  <c r="A8686" i="48938"/>
  <c r="A8670" i="48938"/>
  <c r="A8654" i="48938"/>
  <c r="A8638" i="48938"/>
  <c r="A8622" i="48938"/>
  <c r="A8606" i="48938"/>
  <c r="A8590" i="48938"/>
  <c r="A8574" i="48938"/>
  <c r="A8558" i="48938"/>
  <c r="A8542" i="48938"/>
  <c r="A8526" i="48938"/>
  <c r="A8510" i="48938"/>
  <c r="A8494" i="48938"/>
  <c r="A8478" i="48938"/>
  <c r="A8462" i="48938"/>
  <c r="A8446" i="48938"/>
  <c r="A8430" i="48938"/>
  <c r="A8414" i="48938"/>
  <c r="A8398" i="48938"/>
  <c r="A8382" i="48938"/>
  <c r="A8366" i="48938"/>
  <c r="A8350" i="48938"/>
  <c r="A8334" i="48938"/>
  <c r="A8319" i="48938"/>
  <c r="A8305" i="48938"/>
  <c r="A8290" i="48938"/>
  <c r="A8275" i="48938"/>
  <c r="A8261" i="48938"/>
  <c r="A8247" i="48938"/>
  <c r="A8233" i="48938"/>
  <c r="A8221" i="48938"/>
  <c r="A8209" i="48938"/>
  <c r="A8197" i="48938"/>
  <c r="A8185" i="48938"/>
  <c r="A8173" i="48938"/>
  <c r="A8161" i="48938"/>
  <c r="A8149" i="48938"/>
  <c r="A8137" i="48938"/>
  <c r="A8125" i="48938"/>
  <c r="A8113" i="48938"/>
  <c r="A8101" i="48938"/>
  <c r="A8089" i="48938"/>
  <c r="A8077" i="48938"/>
  <c r="A8065" i="48938"/>
  <c r="A8053" i="48938"/>
  <c r="A8041" i="48938"/>
  <c r="A8029" i="48938"/>
  <c r="A8989" i="48938"/>
  <c r="A8971" i="48938"/>
  <c r="A8956" i="48938"/>
  <c r="A8940" i="48938"/>
  <c r="A8923" i="48938"/>
  <c r="A8908" i="48938"/>
  <c r="A8892" i="48938"/>
  <c r="A8875" i="48938"/>
  <c r="A8860" i="48938"/>
  <c r="A8844" i="48938"/>
  <c r="A8827" i="48938"/>
  <c r="A8812" i="48938"/>
  <c r="A8796" i="48938"/>
  <c r="A8779" i="48938"/>
  <c r="A8764" i="48938"/>
  <c r="A8748" i="48938"/>
  <c r="A8731" i="48938"/>
  <c r="A8716" i="48938"/>
  <c r="A8700" i="48938"/>
  <c r="A8683" i="48938"/>
  <c r="A8668" i="48938"/>
  <c r="A8652" i="48938"/>
  <c r="A8635" i="48938"/>
  <c r="A8620" i="48938"/>
  <c r="A8604" i="48938"/>
  <c r="A8587" i="48938"/>
  <c r="A8572" i="48938"/>
  <c r="A8556" i="48938"/>
  <c r="A8539" i="48938"/>
  <c r="A8524" i="48938"/>
  <c r="A8508" i="48938"/>
  <c r="A8491" i="48938"/>
  <c r="A8476" i="48938"/>
  <c r="A8460" i="48938"/>
  <c r="A8443" i="48938"/>
  <c r="A8428" i="48938"/>
  <c r="A8412" i="48938"/>
  <c r="A8395" i="48938"/>
  <c r="A8380" i="48938"/>
  <c r="A8364" i="48938"/>
  <c r="A8347" i="48938"/>
  <c r="A8332" i="48938"/>
  <c r="A8317" i="48938"/>
  <c r="A8302" i="48938"/>
  <c r="A8287" i="48938"/>
  <c r="A8273" i="48938"/>
  <c r="A8259" i="48938"/>
  <c r="A8245" i="48938"/>
  <c r="A8231" i="48938"/>
  <c r="A8219" i="48938"/>
  <c r="A8207" i="48938"/>
  <c r="A8195" i="48938"/>
  <c r="A8183" i="48938"/>
  <c r="A8171" i="48938"/>
  <c r="A8159" i="48938"/>
  <c r="A8147" i="48938"/>
  <c r="A8135" i="48938"/>
  <c r="A8123" i="48938"/>
  <c r="A8111" i="48938"/>
  <c r="A8099" i="48938"/>
  <c r="A8087" i="48938"/>
  <c r="A8075" i="48938"/>
  <c r="A8063" i="48938"/>
  <c r="A8051" i="48938"/>
  <c r="A8039" i="48938"/>
  <c r="A8027" i="48938"/>
  <c r="A8984" i="48938"/>
  <c r="A8965" i="48938"/>
  <c r="A8944" i="48938"/>
  <c r="A8921" i="48938"/>
  <c r="A8900" i="48938"/>
  <c r="A8880" i="48938"/>
  <c r="A8857" i="48938"/>
  <c r="A8837" i="48938"/>
  <c r="A8815" i="48938"/>
  <c r="A8792" i="48938"/>
  <c r="A8773" i="48938"/>
  <c r="A8752" i="48938"/>
  <c r="A8729" i="48938"/>
  <c r="A8708" i="48938"/>
  <c r="A8688" i="48938"/>
  <c r="A8665" i="48938"/>
  <c r="A8645" i="48938"/>
  <c r="A8623" i="48938"/>
  <c r="A8600" i="48938"/>
  <c r="A8581" i="48938"/>
  <c r="A8560" i="48938"/>
  <c r="A8537" i="48938"/>
  <c r="A8516" i="48938"/>
  <c r="A8496" i="48938"/>
  <c r="A8473" i="48938"/>
  <c r="A8453" i="48938"/>
  <c r="A8431" i="48938"/>
  <c r="A8408" i="48938"/>
  <c r="A8389" i="48938"/>
  <c r="A8368" i="48938"/>
  <c r="A8345" i="48938"/>
  <c r="A8324" i="48938"/>
  <c r="A8306" i="48938"/>
  <c r="A8285" i="48938"/>
  <c r="A8268" i="48938"/>
  <c r="A8248" i="48938"/>
  <c r="A8229" i="48938"/>
  <c r="A8214" i="48938"/>
  <c r="A8198" i="48938"/>
  <c r="A8181" i="48938"/>
  <c r="A8166" i="48938"/>
  <c r="A8150" i="48938"/>
  <c r="A8133" i="48938"/>
  <c r="A8118" i="48938"/>
  <c r="A8102" i="48938"/>
  <c r="A8085" i="48938"/>
  <c r="A8070" i="48938"/>
  <c r="A8054" i="48938"/>
  <c r="A8037" i="48938"/>
  <c r="A8022" i="48938"/>
  <c r="A8008" i="48938"/>
  <c r="A8983" i="48938"/>
  <c r="A8962" i="48938"/>
  <c r="A8941" i="48938"/>
  <c r="A8920" i="48938"/>
  <c r="A8898" i="48938"/>
  <c r="A8876" i="48938"/>
  <c r="A8856" i="48938"/>
  <c r="A8834" i="48938"/>
  <c r="A8813" i="48938"/>
  <c r="A8791" i="48938"/>
  <c r="A8770" i="48938"/>
  <c r="A8749" i="48938"/>
  <c r="A8728" i="48938"/>
  <c r="A8706" i="48938"/>
  <c r="A8684" i="48938"/>
  <c r="A8664" i="48938"/>
  <c r="A8642" i="48938"/>
  <c r="A8621" i="48938"/>
  <c r="A8599" i="48938"/>
  <c r="A8578" i="48938"/>
  <c r="A8557" i="48938"/>
  <c r="A8536" i="48938"/>
  <c r="A8514" i="48938"/>
  <c r="A8492" i="48938"/>
  <c r="A8472" i="48938"/>
  <c r="A8450" i="48938"/>
  <c r="A8429" i="48938"/>
  <c r="A8407" i="48938"/>
  <c r="A8386" i="48938"/>
  <c r="A8365" i="48938"/>
  <c r="A8344" i="48938"/>
  <c r="A8322" i="48938"/>
  <c r="A8304" i="48938"/>
  <c r="A8284" i="48938"/>
  <c r="A8264" i="48938"/>
  <c r="A8246" i="48938"/>
  <c r="A8228" i="48938"/>
  <c r="A8212" i="48938"/>
  <c r="A8196" i="48938"/>
  <c r="A8180" i="48938"/>
  <c r="A8164" i="48938"/>
  <c r="A8148" i="48938"/>
  <c r="A8132" i="48938"/>
  <c r="A8116" i="48938"/>
  <c r="A8100" i="48938"/>
  <c r="A8084" i="48938"/>
  <c r="A8068" i="48938"/>
  <c r="A8052" i="48938"/>
  <c r="A8036" i="48938"/>
  <c r="A8020" i="48938"/>
  <c r="A8007" i="48938"/>
  <c r="A8978" i="48938"/>
  <c r="A8953" i="48938"/>
  <c r="A8929" i="48938"/>
  <c r="A8904" i="48938"/>
  <c r="A8874" i="48938"/>
  <c r="A8850" i="48938"/>
  <c r="A8825" i="48938"/>
  <c r="A8801" i="48938"/>
  <c r="A8776" i="48938"/>
  <c r="A8746" i="48938"/>
  <c r="A8977" i="48938"/>
  <c r="A8952" i="48938"/>
  <c r="A8928" i="48938"/>
  <c r="A8902" i="48938"/>
  <c r="A8873" i="48938"/>
  <c r="A8849" i="48938"/>
  <c r="A8824" i="48938"/>
  <c r="A8800" i="48938"/>
  <c r="A8774" i="48938"/>
  <c r="A8744" i="48938"/>
  <c r="A8720" i="48938"/>
  <c r="A8695" i="48938"/>
  <c r="A8671" i="48938"/>
  <c r="A8646" i="48938"/>
  <c r="A8617" i="48938"/>
  <c r="A8593" i="48938"/>
  <c r="A8568" i="48938"/>
  <c r="A8544" i="48938"/>
  <c r="A8518" i="48938"/>
  <c r="A8489" i="48938"/>
  <c r="A8465" i="48938"/>
  <c r="A8440" i="48938"/>
  <c r="A8416" i="48938"/>
  <c r="A8390" i="48938"/>
  <c r="A8360" i="48938"/>
  <c r="A8336" i="48938"/>
  <c r="A8312" i="48938"/>
  <c r="A8292" i="48938"/>
  <c r="A8269" i="48938"/>
  <c r="A8242" i="48938"/>
  <c r="A8223" i="48938"/>
  <c r="A8204" i="48938"/>
  <c r="A8186" i="48938"/>
  <c r="A8167" i="48938"/>
  <c r="A8145" i="48938"/>
  <c r="A8127" i="48938"/>
  <c r="A8108" i="48938"/>
  <c r="A8090" i="48938"/>
  <c r="A8071" i="48938"/>
  <c r="A8049" i="48938"/>
  <c r="A8031" i="48938"/>
  <c r="A8014" i="48938"/>
  <c r="A8996" i="48938"/>
  <c r="A8968" i="48938"/>
  <c r="A8938" i="48938"/>
  <c r="A8914" i="48938"/>
  <c r="A8888" i="48938"/>
  <c r="A8864" i="48938"/>
  <c r="A8839" i="48938"/>
  <c r="A8810" i="48938"/>
  <c r="A8786" i="48938"/>
  <c r="A8761" i="48938"/>
  <c r="A8995" i="48938"/>
  <c r="A8966" i="48938"/>
  <c r="A8936" i="48938"/>
  <c r="A8912" i="48938"/>
  <c r="A8887" i="48938"/>
  <c r="A8863" i="48938"/>
  <c r="A8838" i="48938"/>
  <c r="A8809" i="48938"/>
  <c r="A8785" i="48938"/>
  <c r="A8760" i="48938"/>
  <c r="A8736" i="48938"/>
  <c r="A8710" i="48938"/>
  <c r="A8681" i="48938"/>
  <c r="A8657" i="48938"/>
  <c r="A8632" i="48938"/>
  <c r="A8608" i="48938"/>
  <c r="A8582" i="48938"/>
  <c r="A8552" i="48938"/>
  <c r="A8528" i="48938"/>
  <c r="A8503" i="48938"/>
  <c r="A8479" i="48938"/>
  <c r="A8454" i="48938"/>
  <c r="A8425" i="48938"/>
  <c r="A8401" i="48938"/>
  <c r="A8376" i="48938"/>
  <c r="A8352" i="48938"/>
  <c r="A8326" i="48938"/>
  <c r="A8299" i="48938"/>
  <c r="A8278" i="48938"/>
  <c r="A8256" i="48938"/>
  <c r="A8234" i="48938"/>
  <c r="A8215" i="48938"/>
  <c r="A8193" i="48938"/>
  <c r="A8175" i="48938"/>
  <c r="A8156" i="48938"/>
  <c r="A8138" i="48938"/>
  <c r="A8119" i="48938"/>
  <c r="A8097" i="48938"/>
  <c r="A8079" i="48938"/>
  <c r="A8060" i="48938"/>
  <c r="A8042" i="48938"/>
  <c r="A8023" i="48938"/>
  <c r="A8005" i="48938"/>
  <c r="A8982" i="48938"/>
  <c r="A8957" i="48938"/>
  <c r="A8933" i="48938"/>
  <c r="A8906" i="48938"/>
  <c r="A8882" i="48938"/>
  <c r="A8854" i="48938"/>
  <c r="A8828" i="48938"/>
  <c r="A8804" i="48938"/>
  <c r="A8778" i="48938"/>
  <c r="A8754" i="48938"/>
  <c r="A8726" i="48938"/>
  <c r="A8701" i="48938"/>
  <c r="A8677" i="48938"/>
  <c r="A8650" i="48938"/>
  <c r="A8626" i="48938"/>
  <c r="A8598" i="48938"/>
  <c r="A8573" i="48938"/>
  <c r="A8549" i="48938"/>
  <c r="A8522" i="48938"/>
  <c r="A8498" i="48938"/>
  <c r="A8470" i="48938"/>
  <c r="A8444" i="48938"/>
  <c r="A8420" i="48938"/>
  <c r="A8394" i="48938"/>
  <c r="A8370" i="48938"/>
  <c r="A8342" i="48938"/>
  <c r="A8318" i="48938"/>
  <c r="A8296" i="48938"/>
  <c r="A8272" i="48938"/>
  <c r="A8250" i="48938"/>
  <c r="A8227" i="48938"/>
  <c r="A8208" i="48938"/>
  <c r="A8190" i="48938"/>
  <c r="A8170" i="48938"/>
  <c r="A8152" i="48938"/>
  <c r="A8131" i="48938"/>
  <c r="A8112" i="48938"/>
  <c r="A8094" i="48938"/>
  <c r="A8074" i="48938"/>
  <c r="A8056" i="48938"/>
  <c r="A8035" i="48938"/>
  <c r="A8017" i="48938"/>
  <c r="A8002" i="48938"/>
  <c r="C8002" i="48938" s="1"/>
  <c r="A8981" i="48938"/>
  <c r="A8954" i="48938"/>
  <c r="A8930" i="48938"/>
  <c r="A8905" i="48938"/>
  <c r="A8881" i="48938"/>
  <c r="A8852" i="48938"/>
  <c r="A8826" i="48938"/>
  <c r="A8802" i="48938"/>
  <c r="A8777" i="48938"/>
  <c r="A8753" i="48938"/>
  <c r="A8725" i="48938"/>
  <c r="A8698" i="48938"/>
  <c r="A8674" i="48938"/>
  <c r="A8648" i="48938"/>
  <c r="A8624" i="48938"/>
  <c r="A8597" i="48938"/>
  <c r="A8570" i="48938"/>
  <c r="A8546" i="48938"/>
  <c r="A8521" i="48938"/>
  <c r="A8497" i="48938"/>
  <c r="A8468" i="48938"/>
  <c r="A8442" i="48938"/>
  <c r="A8418" i="48938"/>
  <c r="A8393" i="48938"/>
  <c r="A8369" i="48938"/>
  <c r="A8341" i="48938"/>
  <c r="A8316" i="48938"/>
  <c r="A8294" i="48938"/>
  <c r="A8271" i="48938"/>
  <c r="A8249" i="48938"/>
  <c r="A8226" i="48938"/>
  <c r="A8206" i="48938"/>
  <c r="A8188" i="48938"/>
  <c r="A8169" i="48938"/>
  <c r="A8151" i="48938"/>
  <c r="A8130" i="48938"/>
  <c r="A8110" i="48938"/>
  <c r="A8092" i="48938"/>
  <c r="A8073" i="48938"/>
  <c r="A8055" i="48938"/>
  <c r="A8034" i="48938"/>
  <c r="A8016" i="48938"/>
  <c r="A8950" i="48938"/>
  <c r="A8897" i="48938"/>
  <c r="A8848" i="48938"/>
  <c r="A8797" i="48938"/>
  <c r="A8743" i="48938"/>
  <c r="A8712" i="48938"/>
  <c r="A8669" i="48938"/>
  <c r="A8633" i="48938"/>
  <c r="A8592" i="48938"/>
  <c r="A8554" i="48938"/>
  <c r="A8513" i="48938"/>
  <c r="A8480" i="48938"/>
  <c r="A8438" i="48938"/>
  <c r="A8402" i="48938"/>
  <c r="A8359" i="48938"/>
  <c r="A8328" i="48938"/>
  <c r="A8288" i="48938"/>
  <c r="A8257" i="48938"/>
  <c r="A8222" i="48938"/>
  <c r="A8194" i="48938"/>
  <c r="A8163" i="48938"/>
  <c r="A8139" i="48938"/>
  <c r="A8107" i="48938"/>
  <c r="A8080" i="48938"/>
  <c r="A8048" i="48938"/>
  <c r="A8024" i="48938"/>
  <c r="A8948" i="48938"/>
  <c r="A8896" i="48938"/>
  <c r="A8845" i="48938"/>
  <c r="A8794" i="48938"/>
  <c r="A8742" i="48938"/>
  <c r="A8705" i="48938"/>
  <c r="A8666" i="48938"/>
  <c r="A8630" i="48938"/>
  <c r="A8588" i="48938"/>
  <c r="A8551" i="48938"/>
  <c r="A8512" i="48938"/>
  <c r="A8477" i="48938"/>
  <c r="A8437" i="48938"/>
  <c r="A8400" i="48938"/>
  <c r="A8358" i="48938"/>
  <c r="A8321" i="48938"/>
  <c r="A8286" i="48938"/>
  <c r="A8254" i="48938"/>
  <c r="A8220" i="48938"/>
  <c r="A8192" i="48938"/>
  <c r="A8162" i="48938"/>
  <c r="A8136" i="48938"/>
  <c r="A8106" i="48938"/>
  <c r="A8078" i="48938"/>
  <c r="A8047" i="48938"/>
  <c r="A8019" i="48938"/>
  <c r="A9000" i="48938"/>
  <c r="A8946" i="48938"/>
  <c r="A8893" i="48938"/>
  <c r="A8842" i="48938"/>
  <c r="A8790" i="48938"/>
  <c r="A8741" i="48938"/>
  <c r="A8704" i="48938"/>
  <c r="A8998" i="48938"/>
  <c r="A8945" i="48938"/>
  <c r="A8890" i="48938"/>
  <c r="A8840" i="48938"/>
  <c r="A8789" i="48938"/>
  <c r="A8992" i="48938"/>
  <c r="A8935" i="48938"/>
  <c r="A8987" i="48938"/>
  <c r="A8934" i="48938"/>
  <c r="A8976" i="48938"/>
  <c r="A8924" i="48938"/>
  <c r="A8872" i="48938"/>
  <c r="A8822" i="48938"/>
  <c r="A8768" i="48938"/>
  <c r="A8730" i="48938"/>
  <c r="A8690" i="48938"/>
  <c r="A8653" i="48938"/>
  <c r="A8612" i="48938"/>
  <c r="A8575" i="48938"/>
  <c r="A8534" i="48938"/>
  <c r="A8501" i="48938"/>
  <c r="A8458" i="48938"/>
  <c r="A8422" i="48938"/>
  <c r="A8381" i="48938"/>
  <c r="A8346" i="48938"/>
  <c r="A8308" i="48938"/>
  <c r="A8274" i="48938"/>
  <c r="A8238" i="48938"/>
  <c r="A8210" i="48938"/>
  <c r="A8179" i="48938"/>
  <c r="A8154" i="48938"/>
  <c r="A8122" i="48938"/>
  <c r="A8095" i="48938"/>
  <c r="A8064" i="48938"/>
  <c r="A8038" i="48938"/>
  <c r="A8011" i="48938"/>
  <c r="A8972" i="48938"/>
  <c r="A8922" i="48938"/>
  <c r="A8870" i="48938"/>
  <c r="A8821" i="48938"/>
  <c r="A8767" i="48938"/>
  <c r="A8722" i="48938"/>
  <c r="A8689" i="48938"/>
  <c r="A8647" i="48938"/>
  <c r="A8610" i="48938"/>
  <c r="A8569" i="48938"/>
  <c r="A8533" i="48938"/>
  <c r="A8490" i="48938"/>
  <c r="A8456" i="48938"/>
  <c r="A8417" i="48938"/>
  <c r="A8378" i="48938"/>
  <c r="A8338" i="48938"/>
  <c r="A8307" i="48938"/>
  <c r="A8270" i="48938"/>
  <c r="A8236" i="48938"/>
  <c r="A8205" i="48938"/>
  <c r="A8178" i="48938"/>
  <c r="A8146" i="48938"/>
  <c r="A8121" i="48938"/>
  <c r="A8091" i="48938"/>
  <c r="A8062" i="48938"/>
  <c r="A8032" i="48938"/>
  <c r="A8010" i="48938"/>
  <c r="A8970" i="48938"/>
  <c r="A8918" i="48938"/>
  <c r="A8869" i="48938"/>
  <c r="A8818" i="48938"/>
  <c r="A8765" i="48938"/>
  <c r="A8719" i="48938"/>
  <c r="A8969" i="48938"/>
  <c r="A8917" i="48938"/>
  <c r="A8866" i="48938"/>
  <c r="A8816" i="48938"/>
  <c r="A8762" i="48938"/>
  <c r="A8960" i="48938"/>
  <c r="A8911" i="48938"/>
  <c r="A8861" i="48938"/>
  <c r="A8808" i="48938"/>
  <c r="A8758" i="48938"/>
  <c r="A8714" i="48938"/>
  <c r="A8678" i="48938"/>
  <c r="A8636" i="48938"/>
  <c r="A8602" i="48938"/>
  <c r="A8562" i="48938"/>
  <c r="A8525" i="48938"/>
  <c r="A8485" i="48938"/>
  <c r="A8448" i="48938"/>
  <c r="A8406" i="48938"/>
  <c r="A8372" i="48938"/>
  <c r="A8330" i="48938"/>
  <c r="A8297" i="48938"/>
  <c r="A8260" i="48938"/>
  <c r="A8230" i="48938"/>
  <c r="A8200" i="48938"/>
  <c r="A8172" i="48938"/>
  <c r="A8142" i="48938"/>
  <c r="A8114" i="48938"/>
  <c r="A8083" i="48938"/>
  <c r="A8058" i="48938"/>
  <c r="A8026" i="48938"/>
  <c r="A8003" i="48938"/>
  <c r="A8959" i="48938"/>
  <c r="A8909" i="48938"/>
  <c r="A8858" i="48938"/>
  <c r="A8806" i="48938"/>
  <c r="A8756" i="48938"/>
  <c r="A8713" i="48938"/>
  <c r="A8672" i="48938"/>
  <c r="A8634" i="48938"/>
  <c r="A8594" i="48938"/>
  <c r="A8561" i="48938"/>
  <c r="A8520" i="48938"/>
  <c r="A8482" i="48938"/>
  <c r="A8441" i="48938"/>
  <c r="A8405" i="48938"/>
  <c r="A8362" i="48938"/>
  <c r="A8329" i="48938"/>
  <c r="A8293" i="48938"/>
  <c r="A8258" i="48938"/>
  <c r="A8224" i="48938"/>
  <c r="A8199" i="48938"/>
  <c r="A8168" i="48938"/>
  <c r="A8140" i="48938"/>
  <c r="A8109" i="48938"/>
  <c r="A8082" i="48938"/>
  <c r="A8050" i="48938"/>
  <c r="A8025" i="48938"/>
  <c r="A8886" i="48938"/>
  <c r="A8693" i="48938"/>
  <c r="A8614" i="48938"/>
  <c r="A8538" i="48938"/>
  <c r="A8461" i="48938"/>
  <c r="A8383" i="48938"/>
  <c r="A8310" i="48938"/>
  <c r="A8239" i="48938"/>
  <c r="A8182" i="48938"/>
  <c r="A8124" i="48938"/>
  <c r="A8066" i="48938"/>
  <c r="A8012" i="48938"/>
  <c r="A8885" i="48938"/>
  <c r="A8682" i="48938"/>
  <c r="A8609" i="48938"/>
  <c r="A8530" i="48938"/>
  <c r="A8455" i="48938"/>
  <c r="A8377" i="48938"/>
  <c r="A8300" i="48938"/>
  <c r="A8235" i="48938"/>
  <c r="A8176" i="48938"/>
  <c r="A8120" i="48938"/>
  <c r="A8061" i="48938"/>
  <c r="A8006" i="48938"/>
  <c r="A8833" i="48938"/>
  <c r="A8680" i="48938"/>
  <c r="A8605" i="48938"/>
  <c r="A8527" i="48938"/>
  <c r="A8449" i="48938"/>
  <c r="A8374" i="48938"/>
  <c r="A8298" i="48938"/>
  <c r="A8232" i="48938"/>
  <c r="A8174" i="48938"/>
  <c r="A8115" i="48938"/>
  <c r="A8059" i="48938"/>
  <c r="A8004" i="48938"/>
  <c r="A8832" i="48938"/>
  <c r="A8662" i="48938"/>
  <c r="A8586" i="48938"/>
  <c r="A8509" i="48938"/>
  <c r="A8434" i="48938"/>
  <c r="A8357" i="48938"/>
  <c r="A8283" i="48938"/>
  <c r="A8218" i="48938"/>
  <c r="A8160" i="48938"/>
  <c r="A8104" i="48938"/>
  <c r="A8046" i="48938"/>
  <c r="A8784" i="48938"/>
  <c r="A8660" i="48938"/>
  <c r="A8585" i="48938"/>
  <c r="A8506" i="48938"/>
  <c r="A8432" i="48938"/>
  <c r="A8354" i="48938"/>
  <c r="A8282" i="48938"/>
  <c r="A8217" i="48938"/>
  <c r="A8158" i="48938"/>
  <c r="A8103" i="48938"/>
  <c r="A8044" i="48938"/>
  <c r="A8780" i="48938"/>
  <c r="A8658" i="48938"/>
  <c r="A8584" i="48938"/>
  <c r="A8504" i="48938"/>
  <c r="A8426" i="48938"/>
  <c r="A8353" i="48938"/>
  <c r="A8280" i="48938"/>
  <c r="A8216" i="48938"/>
  <c r="A8157" i="48938"/>
  <c r="A8098" i="48938"/>
  <c r="A8043" i="48938"/>
  <c r="A8738" i="48938"/>
  <c r="A8656" i="48938"/>
  <c r="A8576" i="48938"/>
  <c r="A8502" i="48938"/>
  <c r="A8424" i="48938"/>
  <c r="A8348" i="48938"/>
  <c r="A8276" i="48938"/>
  <c r="A8211" i="48938"/>
  <c r="A8155" i="48938"/>
  <c r="A8096" i="48938"/>
  <c r="A8040" i="48938"/>
  <c r="A8737" i="48938"/>
  <c r="A8641" i="48938"/>
  <c r="A8566" i="48938"/>
  <c r="A8488" i="48938"/>
  <c r="A8413" i="48938"/>
  <c r="A8335" i="48938"/>
  <c r="A8263" i="48938"/>
  <c r="A8203" i="48938"/>
  <c r="A8144" i="48938"/>
  <c r="A8088" i="48938"/>
  <c r="A8030" i="48938"/>
  <c r="A8732" i="48938"/>
  <c r="A8640" i="48938"/>
  <c r="A8564" i="48938"/>
  <c r="A8486" i="48938"/>
  <c r="A8410" i="48938"/>
  <c r="A8333" i="48938"/>
  <c r="A8262" i="48938"/>
  <c r="A8202" i="48938"/>
  <c r="A8143" i="48938"/>
  <c r="A8086" i="48938"/>
  <c r="A8028" i="48938"/>
  <c r="A8717" i="48938"/>
  <c r="A8629" i="48938"/>
  <c r="A8550" i="48938"/>
  <c r="A8474" i="48938"/>
  <c r="A8396" i="48938"/>
  <c r="A8320" i="48938"/>
  <c r="A8252" i="48938"/>
  <c r="A8191" i="48938"/>
  <c r="A8134" i="48938"/>
  <c r="A8076" i="48938"/>
  <c r="A8018" i="48938"/>
  <c r="A8696" i="48938"/>
  <c r="A8618" i="48938"/>
  <c r="A8545" i="48938"/>
  <c r="A8466" i="48938"/>
  <c r="A8392" i="48938"/>
  <c r="A8314" i="48938"/>
  <c r="A8244" i="48938"/>
  <c r="A8187" i="48938"/>
  <c r="A8128" i="48938"/>
  <c r="A8072" i="48938"/>
  <c r="A8015" i="48938"/>
  <c r="A8694" i="48938"/>
  <c r="A8616" i="48938"/>
  <c r="A8540" i="48938"/>
  <c r="A8464" i="48938"/>
  <c r="A8384" i="48938"/>
  <c r="A8311" i="48938"/>
  <c r="A8240" i="48938"/>
  <c r="A8184" i="48938"/>
  <c r="A8126" i="48938"/>
  <c r="A8067" i="48938"/>
  <c r="A8013" i="48938"/>
  <c r="A999" i="48938"/>
  <c r="A987" i="48938"/>
  <c r="A975" i="48938"/>
  <c r="A963" i="48938"/>
  <c r="A951" i="48938"/>
  <c r="A939" i="48938"/>
  <c r="A927" i="48938"/>
  <c r="A915" i="48938"/>
  <c r="A903" i="48938"/>
  <c r="A998" i="48938"/>
  <c r="A986" i="48938"/>
  <c r="A974" i="48938"/>
  <c r="A962" i="48938"/>
  <c r="A950" i="48938"/>
  <c r="A938" i="48938"/>
  <c r="A926" i="48938"/>
  <c r="A914" i="48938"/>
  <c r="A902" i="48938"/>
  <c r="A890" i="48938"/>
  <c r="A878" i="48938"/>
  <c r="A866" i="48938"/>
  <c r="A854" i="48938"/>
  <c r="A842" i="48938"/>
  <c r="A830" i="48938"/>
  <c r="A818" i="48938"/>
  <c r="A806" i="48938"/>
  <c r="A996" i="48938"/>
  <c r="A984" i="48938"/>
  <c r="A972" i="48938"/>
  <c r="A960" i="48938"/>
  <c r="A948" i="48938"/>
  <c r="A936" i="48938"/>
  <c r="A924" i="48938"/>
  <c r="A912" i="48938"/>
  <c r="A900" i="48938"/>
  <c r="A888" i="48938"/>
  <c r="A876" i="48938"/>
  <c r="A864" i="48938"/>
  <c r="A852" i="48938"/>
  <c r="A840" i="48938"/>
  <c r="A828" i="48938"/>
  <c r="A816" i="48938"/>
  <c r="A804" i="48938"/>
  <c r="A991" i="48938"/>
  <c r="A976" i="48938"/>
  <c r="A958" i="48938"/>
  <c r="A990" i="48938"/>
  <c r="A973" i="48938"/>
  <c r="A957" i="48938"/>
  <c r="A942" i="48938"/>
  <c r="A925" i="48938"/>
  <c r="A909" i="48938"/>
  <c r="A894" i="48938"/>
  <c r="A880" i="48938"/>
  <c r="A865" i="48938"/>
  <c r="A850" i="48938"/>
  <c r="A836" i="48938"/>
  <c r="A822" i="48938"/>
  <c r="A808" i="48938"/>
  <c r="A989" i="48938"/>
  <c r="A988" i="48938"/>
  <c r="A970" i="48938"/>
  <c r="A955" i="48938"/>
  <c r="A940" i="48938"/>
  <c r="A922" i="48938"/>
  <c r="A907" i="48938"/>
  <c r="A892" i="48938"/>
  <c r="A877" i="48938"/>
  <c r="A862" i="48938"/>
  <c r="A848" i="48938"/>
  <c r="A834" i="48938"/>
  <c r="A820" i="48938"/>
  <c r="A805" i="48938"/>
  <c r="A792" i="48938"/>
  <c r="A780" i="48938"/>
  <c r="A768" i="48938"/>
  <c r="A756" i="48938"/>
  <c r="A744" i="48938"/>
  <c r="A732" i="48938"/>
  <c r="A720" i="48938"/>
  <c r="A708" i="48938"/>
  <c r="A696" i="48938"/>
  <c r="A684" i="48938"/>
  <c r="A672" i="48938"/>
  <c r="A660" i="48938"/>
  <c r="A648" i="48938"/>
  <c r="A636" i="48938"/>
  <c r="A624" i="48938"/>
  <c r="A612" i="48938"/>
  <c r="A600" i="48938"/>
  <c r="A985" i="48938"/>
  <c r="A1001" i="48938"/>
  <c r="A983" i="48938"/>
  <c r="A1000" i="48938"/>
  <c r="A982" i="48938"/>
  <c r="A967" i="48938"/>
  <c r="A952" i="48938"/>
  <c r="A997" i="48938"/>
  <c r="A981" i="48938"/>
  <c r="A995" i="48938"/>
  <c r="A994" i="48938"/>
  <c r="A979" i="48938"/>
  <c r="A964" i="48938"/>
  <c r="A946" i="48938"/>
  <c r="A931" i="48938"/>
  <c r="A916" i="48938"/>
  <c r="A898" i="48938"/>
  <c r="A884" i="48938"/>
  <c r="A870" i="48938"/>
  <c r="A856" i="48938"/>
  <c r="A841" i="48938"/>
  <c r="A826" i="48938"/>
  <c r="A812" i="48938"/>
  <c r="A798" i="48938"/>
  <c r="A786" i="48938"/>
  <c r="A774" i="48938"/>
  <c r="A762" i="48938"/>
  <c r="A750" i="48938"/>
  <c r="A738" i="48938"/>
  <c r="A726" i="48938"/>
  <c r="A714" i="48938"/>
  <c r="A702" i="48938"/>
  <c r="A690" i="48938"/>
  <c r="A678" i="48938"/>
  <c r="A666" i="48938"/>
  <c r="A654" i="48938"/>
  <c r="A642" i="48938"/>
  <c r="A630" i="48938"/>
  <c r="A618" i="48938"/>
  <c r="A606" i="48938"/>
  <c r="A594" i="48938"/>
  <c r="A993" i="48938"/>
  <c r="A978" i="48938"/>
  <c r="A961" i="48938"/>
  <c r="A945" i="48938"/>
  <c r="A930" i="48938"/>
  <c r="A913" i="48938"/>
  <c r="A897" i="48938"/>
  <c r="A883" i="48938"/>
  <c r="A869" i="48938"/>
  <c r="A855" i="48938"/>
  <c r="A839" i="48938"/>
  <c r="A825" i="48938"/>
  <c r="A811" i="48938"/>
  <c r="A797" i="48938"/>
  <c r="A785" i="48938"/>
  <c r="A773" i="48938"/>
  <c r="A761" i="48938"/>
  <c r="A749" i="48938"/>
  <c r="A737" i="48938"/>
  <c r="A725" i="48938"/>
  <c r="A713" i="48938"/>
  <c r="A701" i="48938"/>
  <c r="A689" i="48938"/>
  <c r="A677" i="48938"/>
  <c r="A665" i="48938"/>
  <c r="A653" i="48938"/>
  <c r="A641" i="48938"/>
  <c r="A629" i="48938"/>
  <c r="A617" i="48938"/>
  <c r="A605" i="48938"/>
  <c r="A593" i="48938"/>
  <c r="A581" i="48938"/>
  <c r="A569" i="48938"/>
  <c r="A557" i="48938"/>
  <c r="A545" i="48938"/>
  <c r="A533" i="48938"/>
  <c r="A521" i="48938"/>
  <c r="A509" i="48938"/>
  <c r="A992" i="48938"/>
  <c r="A977" i="48938"/>
  <c r="A959" i="48938"/>
  <c r="A944" i="48938"/>
  <c r="A929" i="48938"/>
  <c r="A911" i="48938"/>
  <c r="A896" i="48938"/>
  <c r="A882" i="48938"/>
  <c r="A868" i="48938"/>
  <c r="A853" i="48938"/>
  <c r="A838" i="48938"/>
  <c r="A824" i="48938"/>
  <c r="A810" i="48938"/>
  <c r="A796" i="48938"/>
  <c r="A784" i="48938"/>
  <c r="A772" i="48938"/>
  <c r="A760" i="48938"/>
  <c r="A748" i="48938"/>
  <c r="A736" i="48938"/>
  <c r="A724" i="48938"/>
  <c r="A712" i="48938"/>
  <c r="A700" i="48938"/>
  <c r="A688" i="48938"/>
  <c r="A676" i="48938"/>
  <c r="A664" i="48938"/>
  <c r="A652" i="48938"/>
  <c r="A640" i="48938"/>
  <c r="A628" i="48938"/>
  <c r="A616" i="48938"/>
  <c r="A604" i="48938"/>
  <c r="A592" i="48938"/>
  <c r="A580" i="48938"/>
  <c r="A568" i="48938"/>
  <c r="A556" i="48938"/>
  <c r="A544" i="48938"/>
  <c r="A532" i="48938"/>
  <c r="A520" i="48938"/>
  <c r="A508" i="48938"/>
  <c r="A980" i="48938"/>
  <c r="A941" i="48938"/>
  <c r="A917" i="48938"/>
  <c r="A887" i="48938"/>
  <c r="A861" i="48938"/>
  <c r="A837" i="48938"/>
  <c r="A814" i="48938"/>
  <c r="A791" i="48938"/>
  <c r="A775" i="48938"/>
  <c r="A755" i="48938"/>
  <c r="A739" i="48938"/>
  <c r="A719" i="48938"/>
  <c r="A703" i="48938"/>
  <c r="A683" i="48938"/>
  <c r="A667" i="48938"/>
  <c r="A647" i="48938"/>
  <c r="A631" i="48938"/>
  <c r="A611" i="48938"/>
  <c r="A595" i="48938"/>
  <c r="A578" i="48938"/>
  <c r="A564" i="48938"/>
  <c r="A550" i="48938"/>
  <c r="A536" i="48938"/>
  <c r="A522" i="48938"/>
  <c r="A506" i="48938"/>
  <c r="A971" i="48938"/>
  <c r="A937" i="48938"/>
  <c r="A910" i="48938"/>
  <c r="A886" i="48938"/>
  <c r="A860" i="48938"/>
  <c r="A835" i="48938"/>
  <c r="A813" i="48938"/>
  <c r="A790" i="48938"/>
  <c r="A771" i="48938"/>
  <c r="A754" i="48938"/>
  <c r="A735" i="48938"/>
  <c r="A718" i="48938"/>
  <c r="A699" i="48938"/>
  <c r="A682" i="48938"/>
  <c r="A663" i="48938"/>
  <c r="A646" i="48938"/>
  <c r="A627" i="48938"/>
  <c r="A610" i="48938"/>
  <c r="A591" i="48938"/>
  <c r="A577" i="48938"/>
  <c r="A563" i="48938"/>
  <c r="A549" i="48938"/>
  <c r="A535" i="48938"/>
  <c r="A519" i="48938"/>
  <c r="A505" i="48938"/>
  <c r="A969" i="48938"/>
  <c r="A935" i="48938"/>
  <c r="A908" i="48938"/>
  <c r="A885" i="48938"/>
  <c r="A859" i="48938"/>
  <c r="A833" i="48938"/>
  <c r="A809" i="48938"/>
  <c r="A789" i="48938"/>
  <c r="A770" i="48938"/>
  <c r="A753" i="48938"/>
  <c r="A734" i="48938"/>
  <c r="A717" i="48938"/>
  <c r="A698" i="48938"/>
  <c r="A681" i="48938"/>
  <c r="A662" i="48938"/>
  <c r="A645" i="48938"/>
  <c r="A626" i="48938"/>
  <c r="A609" i="48938"/>
  <c r="A590" i="48938"/>
  <c r="A576" i="48938"/>
  <c r="A562" i="48938"/>
  <c r="A548" i="48938"/>
  <c r="A534" i="48938"/>
  <c r="A518" i="48938"/>
  <c r="A504" i="48938"/>
  <c r="A968" i="48938"/>
  <c r="A934" i="48938"/>
  <c r="A906" i="48938"/>
  <c r="A881" i="48938"/>
  <c r="A858" i="48938"/>
  <c r="A832" i="48938"/>
  <c r="A807" i="48938"/>
  <c r="A788" i="48938"/>
  <c r="A769" i="48938"/>
  <c r="A752" i="48938"/>
  <c r="A733" i="48938"/>
  <c r="A716" i="48938"/>
  <c r="A697" i="48938"/>
  <c r="A680" i="48938"/>
  <c r="A661" i="48938"/>
  <c r="A644" i="48938"/>
  <c r="A625" i="48938"/>
  <c r="A608" i="48938"/>
  <c r="A589" i="48938"/>
  <c r="A575" i="48938"/>
  <c r="A561" i="48938"/>
  <c r="A547" i="48938"/>
  <c r="A531" i="48938"/>
  <c r="A517" i="48938"/>
  <c r="A503" i="48938"/>
  <c r="A966" i="48938"/>
  <c r="A933" i="48938"/>
  <c r="A905" i="48938"/>
  <c r="A879" i="48938"/>
  <c r="A857" i="48938"/>
  <c r="A831" i="48938"/>
  <c r="A803" i="48938"/>
  <c r="A787" i="48938"/>
  <c r="A767" i="48938"/>
  <c r="A751" i="48938"/>
  <c r="A731" i="48938"/>
  <c r="A715" i="48938"/>
  <c r="A695" i="48938"/>
  <c r="A679" i="48938"/>
  <c r="A659" i="48938"/>
  <c r="A643" i="48938"/>
  <c r="A623" i="48938"/>
  <c r="A607" i="48938"/>
  <c r="A588" i="48938"/>
  <c r="A574" i="48938"/>
  <c r="A560" i="48938"/>
  <c r="A546" i="48938"/>
  <c r="A530" i="48938"/>
  <c r="A516" i="48938"/>
  <c r="A502" i="48938"/>
  <c r="C502" i="48938" s="1"/>
  <c r="A965" i="48938"/>
  <c r="A932" i="48938"/>
  <c r="A904" i="48938"/>
  <c r="A875" i="48938"/>
  <c r="A851" i="48938"/>
  <c r="A829" i="48938"/>
  <c r="A802" i="48938"/>
  <c r="A783" i="48938"/>
  <c r="A766" i="48938"/>
  <c r="A747" i="48938"/>
  <c r="A730" i="48938"/>
  <c r="A711" i="48938"/>
  <c r="A694" i="48938"/>
  <c r="A675" i="48938"/>
  <c r="A658" i="48938"/>
  <c r="A639" i="48938"/>
  <c r="A622" i="48938"/>
  <c r="A603" i="48938"/>
  <c r="A587" i="48938"/>
  <c r="A573" i="48938"/>
  <c r="A559" i="48938"/>
  <c r="A543" i="48938"/>
  <c r="A529" i="48938"/>
  <c r="A515" i="48938"/>
  <c r="A956" i="48938"/>
  <c r="A928" i="48938"/>
  <c r="A901" i="48938"/>
  <c r="A874" i="48938"/>
  <c r="A849" i="48938"/>
  <c r="A827" i="48938"/>
  <c r="A801" i="48938"/>
  <c r="A782" i="48938"/>
  <c r="A765" i="48938"/>
  <c r="A746" i="48938"/>
  <c r="A729" i="48938"/>
  <c r="A710" i="48938"/>
  <c r="A693" i="48938"/>
  <c r="A674" i="48938"/>
  <c r="A657" i="48938"/>
  <c r="A638" i="48938"/>
  <c r="A621" i="48938"/>
  <c r="A602" i="48938"/>
  <c r="A586" i="48938"/>
  <c r="A572" i="48938"/>
  <c r="A558" i="48938"/>
  <c r="A542" i="48938"/>
  <c r="A528" i="48938"/>
  <c r="A514" i="48938"/>
  <c r="A954" i="48938"/>
  <c r="A923" i="48938"/>
  <c r="A899" i="48938"/>
  <c r="A873" i="48938"/>
  <c r="A847" i="48938"/>
  <c r="A823" i="48938"/>
  <c r="A800" i="48938"/>
  <c r="A781" i="48938"/>
  <c r="A764" i="48938"/>
  <c r="A745" i="48938"/>
  <c r="A728" i="48938"/>
  <c r="A709" i="48938"/>
  <c r="A692" i="48938"/>
  <c r="A673" i="48938"/>
  <c r="A656" i="48938"/>
  <c r="A637" i="48938"/>
  <c r="A620" i="48938"/>
  <c r="A601" i="48938"/>
  <c r="A585" i="48938"/>
  <c r="A571" i="48938"/>
  <c r="A555" i="48938"/>
  <c r="A541" i="48938"/>
  <c r="A527" i="48938"/>
  <c r="A513" i="48938"/>
  <c r="A953" i="48938"/>
  <c r="A921" i="48938"/>
  <c r="A895" i="48938"/>
  <c r="A872" i="48938"/>
  <c r="A846" i="48938"/>
  <c r="A821" i="48938"/>
  <c r="A799" i="48938"/>
  <c r="A779" i="48938"/>
  <c r="A763" i="48938"/>
  <c r="A743" i="48938"/>
  <c r="A727" i="48938"/>
  <c r="A707" i="48938"/>
  <c r="A691" i="48938"/>
  <c r="A671" i="48938"/>
  <c r="A655" i="48938"/>
  <c r="A635" i="48938"/>
  <c r="A619" i="48938"/>
  <c r="A599" i="48938"/>
  <c r="A584" i="48938"/>
  <c r="A570" i="48938"/>
  <c r="A554" i="48938"/>
  <c r="A540" i="48938"/>
  <c r="A526" i="48938"/>
  <c r="A512" i="48938"/>
  <c r="A949" i="48938"/>
  <c r="A920" i="48938"/>
  <c r="A893" i="48938"/>
  <c r="A871" i="48938"/>
  <c r="A845" i="48938"/>
  <c r="A819" i="48938"/>
  <c r="A795" i="48938"/>
  <c r="A778" i="48938"/>
  <c r="A759" i="48938"/>
  <c r="A742" i="48938"/>
  <c r="A723" i="48938"/>
  <c r="A706" i="48938"/>
  <c r="A687" i="48938"/>
  <c r="A670" i="48938"/>
  <c r="A651" i="48938"/>
  <c r="A634" i="48938"/>
  <c r="A615" i="48938"/>
  <c r="A598" i="48938"/>
  <c r="A583" i="48938"/>
  <c r="A567" i="48938"/>
  <c r="A553" i="48938"/>
  <c r="A539" i="48938"/>
  <c r="A525" i="48938"/>
  <c r="A511" i="48938"/>
  <c r="A947" i="48938"/>
  <c r="A919" i="48938"/>
  <c r="A891" i="48938"/>
  <c r="A867" i="48938"/>
  <c r="A844" i="48938"/>
  <c r="A817" i="48938"/>
  <c r="A794" i="48938"/>
  <c r="A777" i="48938"/>
  <c r="A758" i="48938"/>
  <c r="A741" i="48938"/>
  <c r="A722" i="48938"/>
  <c r="A705" i="48938"/>
  <c r="A686" i="48938"/>
  <c r="A669" i="48938"/>
  <c r="A650" i="48938"/>
  <c r="A633" i="48938"/>
  <c r="A614" i="48938"/>
  <c r="A597" i="48938"/>
  <c r="A582" i="48938"/>
  <c r="A566" i="48938"/>
  <c r="A552" i="48938"/>
  <c r="A538" i="48938"/>
  <c r="A524" i="48938"/>
  <c r="A510" i="48938"/>
  <c r="A943" i="48938"/>
  <c r="A918" i="48938"/>
  <c r="A889" i="48938"/>
  <c r="A863" i="48938"/>
  <c r="A843" i="48938"/>
  <c r="A815" i="48938"/>
  <c r="A793" i="48938"/>
  <c r="A776" i="48938"/>
  <c r="A757" i="48938"/>
  <c r="A740" i="48938"/>
  <c r="A721" i="48938"/>
  <c r="A704" i="48938"/>
  <c r="A685" i="48938"/>
  <c r="A668" i="48938"/>
  <c r="A649" i="48938"/>
  <c r="A632" i="48938"/>
  <c r="A613" i="48938"/>
  <c r="A596" i="48938"/>
  <c r="A579" i="48938"/>
  <c r="A565" i="48938"/>
  <c r="A551" i="48938"/>
  <c r="A537" i="48938"/>
  <c r="A523" i="48938"/>
  <c r="A507" i="48938"/>
  <c r="B43" i="48932" l="1"/>
  <c r="B30" i="48932"/>
  <c r="K36" i="48931"/>
  <c r="K37" i="48931" s="1"/>
  <c r="A9140" i="48938"/>
  <c r="A9223" i="48938"/>
  <c r="A9427" i="48938"/>
  <c r="A9012" i="48938"/>
  <c r="A9535" i="48938"/>
  <c r="A9018" i="48938"/>
  <c r="A9464" i="48938"/>
  <c r="A9081" i="48938"/>
  <c r="A9513" i="48938"/>
  <c r="A9945" i="48938"/>
  <c r="A9442" i="48938"/>
  <c r="A9874" i="48938"/>
  <c r="A9395" i="48938"/>
  <c r="A9827" i="48938"/>
  <c r="A9312" i="48938"/>
  <c r="A9744" i="48938"/>
  <c r="A9241" i="48938"/>
  <c r="A9673" i="48938"/>
  <c r="A9098" i="48938"/>
  <c r="A9530" i="48938"/>
  <c r="A9962" i="48938"/>
  <c r="A9387" i="48938"/>
  <c r="A9819" i="48938"/>
  <c r="A9340" i="48938"/>
  <c r="A9772" i="48938"/>
  <c r="A9629" i="48938"/>
  <c r="A9594" i="48938"/>
  <c r="A9463" i="48938"/>
  <c r="A9378" i="48938"/>
  <c r="A9210" i="48938"/>
  <c r="A9380" i="48938"/>
  <c r="A9088" i="48938"/>
  <c r="A9199" i="48938"/>
  <c r="A9932" i="48938"/>
  <c r="A9165" i="48938"/>
  <c r="A9597" i="48938"/>
  <c r="A9094" i="48938"/>
  <c r="A9526" i="48938"/>
  <c r="A9958" i="48938"/>
  <c r="A9479" i="48938"/>
  <c r="A9911" i="48938"/>
  <c r="A9396" i="48938"/>
  <c r="A9828" i="48938"/>
  <c r="A9325" i="48938"/>
  <c r="A9757" i="48938"/>
  <c r="A9182" i="48938"/>
  <c r="A9614" i="48938"/>
  <c r="A9039" i="48938"/>
  <c r="A9471" i="48938"/>
  <c r="A9903" i="48938"/>
  <c r="A9424" i="48938"/>
  <c r="A9856" i="48938"/>
  <c r="A9713" i="48938"/>
  <c r="A9714" i="48938"/>
  <c r="A9152" i="48938"/>
  <c r="A9017" i="48938"/>
  <c r="A9428" i="48938"/>
  <c r="A9667" i="48938"/>
  <c r="A9224" i="48938"/>
  <c r="A9307" i="48938"/>
  <c r="A9042" i="48938"/>
  <c r="A9201" i="48938"/>
  <c r="A9633" i="48938"/>
  <c r="A9130" i="48938"/>
  <c r="A9562" i="48938"/>
  <c r="A9994" i="48938"/>
  <c r="A9515" i="48938"/>
  <c r="A9947" i="48938"/>
  <c r="A9432" i="48938"/>
  <c r="A9864" i="48938"/>
  <c r="A9361" i="48938"/>
  <c r="A9793" i="48938"/>
  <c r="A9218" i="48938"/>
  <c r="A9650" i="48938"/>
  <c r="A9075" i="48938"/>
  <c r="A9507" i="48938"/>
  <c r="A9939" i="48938"/>
  <c r="A9460" i="48938"/>
  <c r="A9892" i="48938"/>
  <c r="A9749" i="48938"/>
  <c r="A9738" i="48938"/>
  <c r="A9475" i="48938"/>
  <c r="A9092" i="48938"/>
  <c r="A9692" i="48938"/>
  <c r="A9016" i="48938"/>
  <c r="A9320" i="48938"/>
  <c r="A9379" i="48938"/>
  <c r="A9079" i="48938"/>
  <c r="A9225" i="48938"/>
  <c r="A9657" i="48938"/>
  <c r="A9154" i="48938"/>
  <c r="A9586" i="48938"/>
  <c r="A9107" i="48938"/>
  <c r="A9539" i="48938"/>
  <c r="A9971" i="48938"/>
  <c r="A9456" i="48938"/>
  <c r="A9888" i="48938"/>
  <c r="A9385" i="48938"/>
  <c r="A9817" i="48938"/>
  <c r="A9242" i="48938"/>
  <c r="A9674" i="48938"/>
  <c r="A9099" i="48938"/>
  <c r="A9531" i="48938"/>
  <c r="A9963" i="48938"/>
  <c r="A9484" i="48938"/>
  <c r="A9916" i="48938"/>
  <c r="A9773" i="48938"/>
  <c r="A9762" i="48938"/>
  <c r="A9055" i="48938"/>
  <c r="A9247" i="48938"/>
  <c r="A9007" i="48938"/>
  <c r="A9077" i="48938"/>
  <c r="A9416" i="48938"/>
  <c r="A9462" i="48938"/>
  <c r="A9149" i="48938"/>
  <c r="A9249" i="48938"/>
  <c r="A9681" i="48938"/>
  <c r="A9178" i="48938"/>
  <c r="A9610" i="48938"/>
  <c r="A9131" i="48938"/>
  <c r="A9563" i="48938"/>
  <c r="A9995" i="48938"/>
  <c r="A9480" i="48938"/>
  <c r="A9912" i="48938"/>
  <c r="A9409" i="48938"/>
  <c r="A9841" i="48938"/>
  <c r="A9266" i="48938"/>
  <c r="A9698" i="48938"/>
  <c r="A9123" i="48938"/>
  <c r="A9555" i="48938"/>
  <c r="A9987" i="48938"/>
  <c r="A9508" i="48938"/>
  <c r="A9940" i="48938"/>
  <c r="A9797" i="48938"/>
  <c r="A9858" i="48938"/>
  <c r="A9600" i="48938"/>
  <c r="A9097" i="48938"/>
  <c r="A9529" i="48938"/>
  <c r="A9961" i="48938"/>
  <c r="A9386" i="48938"/>
  <c r="A9818" i="48938"/>
  <c r="A9243" i="48938"/>
  <c r="A9675" i="48938"/>
  <c r="A9196" i="48938"/>
  <c r="A9628" i="48938"/>
  <c r="A9485" i="48938"/>
  <c r="A9917" i="48938"/>
  <c r="A9991" i="48938"/>
  <c r="A9847" i="48938"/>
  <c r="A9870" i="48938"/>
  <c r="A9726" i="48938"/>
  <c r="A9582" i="48938"/>
  <c r="A9905" i="48938"/>
  <c r="A9761" i="48938"/>
  <c r="A9617" i="48938"/>
  <c r="A9473" i="48938"/>
  <c r="A9904" i="48938"/>
  <c r="A9760" i="48938"/>
  <c r="A9616" i="48938"/>
  <c r="A9472" i="48938"/>
  <c r="A9328" i="48938"/>
  <c r="A9184" i="48938"/>
  <c r="A9951" i="48938"/>
  <c r="A9807" i="48938"/>
  <c r="A9663" i="48938"/>
  <c r="A9519" i="48938"/>
  <c r="A9375" i="48938"/>
  <c r="A9231" i="48938"/>
  <c r="A9087" i="48938"/>
  <c r="A9950" i="48938"/>
  <c r="A9806" i="48938"/>
  <c r="A9662" i="48938"/>
  <c r="A9518" i="48938"/>
  <c r="A9374" i="48938"/>
  <c r="A9230" i="48938"/>
  <c r="A9086" i="48938"/>
  <c r="A9949" i="48938"/>
  <c r="A9805" i="48938"/>
  <c r="A9661" i="48938"/>
  <c r="A9517" i="48938"/>
  <c r="A9373" i="48938"/>
  <c r="A9229" i="48938"/>
  <c r="A9085" i="48938"/>
  <c r="A9876" i="48938"/>
  <c r="A9732" i="48938"/>
  <c r="A9588" i="48938"/>
  <c r="A9444" i="48938"/>
  <c r="A9300" i="48938"/>
  <c r="A9156" i="48938"/>
  <c r="A9959" i="48938"/>
  <c r="A9815" i="48938"/>
  <c r="A9671" i="48938"/>
  <c r="A9527" i="48938"/>
  <c r="A9383" i="48938"/>
  <c r="A9239" i="48938"/>
  <c r="A9095" i="48938"/>
  <c r="A9862" i="48938"/>
  <c r="A9718" i="48938"/>
  <c r="A9574" i="48938"/>
  <c r="A9430" i="48938"/>
  <c r="A9286" i="48938"/>
  <c r="A9142" i="48938"/>
  <c r="A9933" i="48938"/>
  <c r="A9789" i="48938"/>
  <c r="A9645" i="48938"/>
  <c r="A9501" i="48938"/>
  <c r="A9357" i="48938"/>
  <c r="A9213" i="48938"/>
  <c r="A9069" i="48938"/>
  <c r="A9486" i="48938"/>
  <c r="A9058" i="48938"/>
  <c r="A9425" i="48938"/>
  <c r="A9036" i="48938"/>
  <c r="A9343" i="48938"/>
  <c r="A9908" i="48938"/>
  <c r="A9102" i="48938"/>
  <c r="A9272" i="48938"/>
  <c r="A9474" i="48938"/>
  <c r="A9800" i="48938"/>
  <c r="A9799" i="48938"/>
  <c r="A9992" i="48938"/>
  <c r="A9752" i="48938"/>
  <c r="A9524" i="48938"/>
  <c r="A9354" i="48938"/>
  <c r="A9175" i="48938"/>
  <c r="A9048" i="48938"/>
  <c r="A9078" i="48938"/>
  <c r="A9824" i="48938"/>
  <c r="A9305" i="48938"/>
  <c r="A9032" i="48938"/>
  <c r="A9414" i="48938"/>
  <c r="A9967" i="48938"/>
  <c r="A9990" i="48938"/>
  <c r="A9846" i="48938"/>
  <c r="A9702" i="48938"/>
  <c r="A9558" i="48938"/>
  <c r="A9881" i="48938"/>
  <c r="A9737" i="48938"/>
  <c r="A9593" i="48938"/>
  <c r="A9449" i="48938"/>
  <c r="A9880" i="48938"/>
  <c r="A9736" i="48938"/>
  <c r="A9592" i="48938"/>
  <c r="A9448" i="48938"/>
  <c r="A9304" i="48938"/>
  <c r="A9160" i="48938"/>
  <c r="A9927" i="48938"/>
  <c r="A9783" i="48938"/>
  <c r="A9639" i="48938"/>
  <c r="A9495" i="48938"/>
  <c r="A9351" i="48938"/>
  <c r="A9207" i="48938"/>
  <c r="A9063" i="48938"/>
  <c r="A9926" i="48938"/>
  <c r="A9782" i="48938"/>
  <c r="A9638" i="48938"/>
  <c r="A9494" i="48938"/>
  <c r="A9350" i="48938"/>
  <c r="A9206" i="48938"/>
  <c r="A9062" i="48938"/>
  <c r="A9925" i="48938"/>
  <c r="A9781" i="48938"/>
  <c r="A9637" i="48938"/>
  <c r="A9493" i="48938"/>
  <c r="A9349" i="48938"/>
  <c r="A9205" i="48938"/>
  <c r="A9996" i="48938"/>
  <c r="A9852" i="48938"/>
  <c r="A9708" i="48938"/>
  <c r="A9564" i="48938"/>
  <c r="A9420" i="48938"/>
  <c r="A9276" i="48938"/>
  <c r="A9132" i="48938"/>
  <c r="A9935" i="48938"/>
  <c r="A9791" i="48938"/>
  <c r="A9647" i="48938"/>
  <c r="A9503" i="48938"/>
  <c r="A9359" i="48938"/>
  <c r="A9215" i="48938"/>
  <c r="A9982" i="48938"/>
  <c r="A9838" i="48938"/>
  <c r="A9694" i="48938"/>
  <c r="A9550" i="48938"/>
  <c r="A9406" i="48938"/>
  <c r="A9262" i="48938"/>
  <c r="A9118" i="48938"/>
  <c r="A9909" i="48938"/>
  <c r="A9765" i="48938"/>
  <c r="A9621" i="48938"/>
  <c r="A9477" i="48938"/>
  <c r="A9333" i="48938"/>
  <c r="A9189" i="48938"/>
  <c r="A9045" i="48938"/>
  <c r="A9401" i="48938"/>
  <c r="A9025" i="48938"/>
  <c r="A9353" i="48938"/>
  <c r="A9005" i="48938"/>
  <c r="A9271" i="48938"/>
  <c r="A9679" i="48938"/>
  <c r="A9043" i="48938"/>
  <c r="A9176" i="48938"/>
  <c r="A9366" i="48938"/>
  <c r="A9548" i="48938"/>
  <c r="A9536" i="48938"/>
  <c r="A9608" i="48938"/>
  <c r="A9487" i="48938"/>
  <c r="A9355" i="48938"/>
  <c r="A9200" i="48938"/>
  <c r="A9052" i="48938"/>
  <c r="A9968" i="48938"/>
  <c r="A9920" i="48938"/>
  <c r="A9344" i="48938"/>
  <c r="A9040" i="48938"/>
  <c r="A9440" i="48938"/>
  <c r="A9104" i="48938"/>
  <c r="A9955" i="48938"/>
  <c r="A9978" i="48938"/>
  <c r="A9834" i="48938"/>
  <c r="A9690" i="48938"/>
  <c r="A9546" i="48938"/>
  <c r="A9869" i="48938"/>
  <c r="A9725" i="48938"/>
  <c r="A9581" i="48938"/>
  <c r="A9437" i="48938"/>
  <c r="A9868" i="48938"/>
  <c r="A9724" i="48938"/>
  <c r="A9580" i="48938"/>
  <c r="A9436" i="48938"/>
  <c r="A9292" i="48938"/>
  <c r="A9148" i="48938"/>
  <c r="A9915" i="48938"/>
  <c r="A9771" i="48938"/>
  <c r="A9627" i="48938"/>
  <c r="A9483" i="48938"/>
  <c r="A9339" i="48938"/>
  <c r="A9195" i="48938"/>
  <c r="A9051" i="48938"/>
  <c r="A9914" i="48938"/>
  <c r="A9770" i="48938"/>
  <c r="A9626" i="48938"/>
  <c r="A9482" i="48938"/>
  <c r="A9338" i="48938"/>
  <c r="A9194" i="48938"/>
  <c r="A9050" i="48938"/>
  <c r="A9913" i="48938"/>
  <c r="A9769" i="48938"/>
  <c r="A9625" i="48938"/>
  <c r="A9481" i="48938"/>
  <c r="A9337" i="48938"/>
  <c r="A9193" i="48938"/>
  <c r="A9984" i="48938"/>
  <c r="A9840" i="48938"/>
  <c r="A9696" i="48938"/>
  <c r="A9552" i="48938"/>
  <c r="A9408" i="48938"/>
  <c r="A9264" i="48938"/>
  <c r="A9120" i="48938"/>
  <c r="A9923" i="48938"/>
  <c r="A9779" i="48938"/>
  <c r="A9635" i="48938"/>
  <c r="A9491" i="48938"/>
  <c r="A9347" i="48938"/>
  <c r="A9203" i="48938"/>
  <c r="A9970" i="48938"/>
  <c r="A9826" i="48938"/>
  <c r="A9682" i="48938"/>
  <c r="A9538" i="48938"/>
  <c r="A9394" i="48938"/>
  <c r="A9250" i="48938"/>
  <c r="A9106" i="48938"/>
  <c r="A9897" i="48938"/>
  <c r="A9753" i="48938"/>
  <c r="A9609" i="48938"/>
  <c r="A9465" i="48938"/>
  <c r="A9321" i="48938"/>
  <c r="A9177" i="48938"/>
  <c r="A9033" i="48938"/>
  <c r="A9365" i="48938"/>
  <c r="A9010" i="48938"/>
  <c r="A9317" i="48938"/>
  <c r="A9872" i="48938"/>
  <c r="A9235" i="48938"/>
  <c r="A9583" i="48938"/>
  <c r="A9022" i="48938"/>
  <c r="A9128" i="48938"/>
  <c r="A9318" i="48938"/>
  <c r="A9452" i="48938"/>
  <c r="A9451" i="48938"/>
  <c r="A9488" i="48938"/>
  <c r="A9392" i="48938"/>
  <c r="A9283" i="48938"/>
  <c r="A9115" i="48938"/>
  <c r="A9019" i="48938"/>
  <c r="A9595" i="48938"/>
  <c r="A9571" i="48938"/>
  <c r="A9187" i="48938"/>
  <c r="A9728" i="48938"/>
  <c r="A9284" i="48938"/>
  <c r="A9023" i="48938"/>
  <c r="A9943" i="48938"/>
  <c r="A9966" i="48938"/>
  <c r="A9822" i="48938"/>
  <c r="A9678" i="48938"/>
  <c r="A9931" i="48938"/>
  <c r="A9954" i="48938"/>
  <c r="A9810" i="48938"/>
  <c r="A9666" i="48938"/>
  <c r="A9989" i="48938"/>
  <c r="A9845" i="48938"/>
  <c r="A9701" i="48938"/>
  <c r="A9557" i="48938"/>
  <c r="A9988" i="48938"/>
  <c r="A9844" i="48938"/>
  <c r="A9700" i="48938"/>
  <c r="A9556" i="48938"/>
  <c r="A9412" i="48938"/>
  <c r="A9268" i="48938"/>
  <c r="A9124" i="48938"/>
  <c r="A9891" i="48938"/>
  <c r="A9747" i="48938"/>
  <c r="A9603" i="48938"/>
  <c r="A9459" i="48938"/>
  <c r="A9315" i="48938"/>
  <c r="A9171" i="48938"/>
  <c r="A9027" i="48938"/>
  <c r="A9890" i="48938"/>
  <c r="A9746" i="48938"/>
  <c r="A9602" i="48938"/>
  <c r="A9458" i="48938"/>
  <c r="A9314" i="48938"/>
  <c r="A9170" i="48938"/>
  <c r="A9026" i="48938"/>
  <c r="A9889" i="48938"/>
  <c r="A9745" i="48938"/>
  <c r="A9601" i="48938"/>
  <c r="A9457" i="48938"/>
  <c r="A9313" i="48938"/>
  <c r="A9169" i="48938"/>
  <c r="A9960" i="48938"/>
  <c r="A9816" i="48938"/>
  <c r="A9672" i="48938"/>
  <c r="A9528" i="48938"/>
  <c r="A9384" i="48938"/>
  <c r="A9240" i="48938"/>
  <c r="A9096" i="48938"/>
  <c r="A9899" i="48938"/>
  <c r="A9755" i="48938"/>
  <c r="A9611" i="48938"/>
  <c r="A9467" i="48938"/>
  <c r="A9323" i="48938"/>
  <c r="A9179" i="48938"/>
  <c r="A9946" i="48938"/>
  <c r="A9802" i="48938"/>
  <c r="A9658" i="48938"/>
  <c r="A9514" i="48938"/>
  <c r="A9370" i="48938"/>
  <c r="A9226" i="48938"/>
  <c r="A9082" i="48938"/>
  <c r="A9873" i="48938"/>
  <c r="A9729" i="48938"/>
  <c r="A9585" i="48938"/>
  <c r="A9441" i="48938"/>
  <c r="A9297" i="48938"/>
  <c r="A9153" i="48938"/>
  <c r="A9009" i="48938"/>
  <c r="A9293" i="48938"/>
  <c r="A9896" i="48938"/>
  <c r="A9245" i="48938"/>
  <c r="A9704" i="48938"/>
  <c r="A9163" i="48938"/>
  <c r="A9439" i="48938"/>
  <c r="A9739" i="48938"/>
  <c r="A9056" i="48938"/>
  <c r="A9222" i="48938"/>
  <c r="A9330" i="48938"/>
  <c r="A9319" i="48938"/>
  <c r="A9308" i="48938"/>
  <c r="A9234" i="48938"/>
  <c r="A9116" i="48938"/>
  <c r="A9028" i="48938"/>
  <c r="A9619" i="48938"/>
  <c r="A9233" i="48938"/>
  <c r="A9212" i="48938"/>
  <c r="A9811" i="48938"/>
  <c r="A9296" i="48938"/>
  <c r="A9030" i="48938"/>
  <c r="A9919" i="48938"/>
  <c r="A9942" i="48938"/>
  <c r="A9798" i="48938"/>
  <c r="A9654" i="48938"/>
  <c r="A9977" i="48938"/>
  <c r="A9833" i="48938"/>
  <c r="A9689" i="48938"/>
  <c r="A9545" i="48938"/>
  <c r="A9976" i="48938"/>
  <c r="A9832" i="48938"/>
  <c r="A9688" i="48938"/>
  <c r="A9544" i="48938"/>
  <c r="A9400" i="48938"/>
  <c r="A9256" i="48938"/>
  <c r="A9112" i="48938"/>
  <c r="A9879" i="48938"/>
  <c r="A9735" i="48938"/>
  <c r="A9591" i="48938"/>
  <c r="A9447" i="48938"/>
  <c r="A9303" i="48938"/>
  <c r="A9159" i="48938"/>
  <c r="A9015" i="48938"/>
  <c r="A9878" i="48938"/>
  <c r="A9734" i="48938"/>
  <c r="A9590" i="48938"/>
  <c r="A9446" i="48938"/>
  <c r="A9302" i="48938"/>
  <c r="A9158" i="48938"/>
  <c r="A9014" i="48938"/>
  <c r="A9877" i="48938"/>
  <c r="A9733" i="48938"/>
  <c r="A9589" i="48938"/>
  <c r="A9445" i="48938"/>
  <c r="A9301" i="48938"/>
  <c r="A9157" i="48938"/>
  <c r="A9948" i="48938"/>
  <c r="A9804" i="48938"/>
  <c r="A9660" i="48938"/>
  <c r="A9516" i="48938"/>
  <c r="A9372" i="48938"/>
  <c r="A9228" i="48938"/>
  <c r="A9084" i="48938"/>
  <c r="A9887" i="48938"/>
  <c r="A9743" i="48938"/>
  <c r="A9599" i="48938"/>
  <c r="A9455" i="48938"/>
  <c r="A9311" i="48938"/>
  <c r="A9167" i="48938"/>
  <c r="A9934" i="48938"/>
  <c r="A9790" i="48938"/>
  <c r="A9646" i="48938"/>
  <c r="A9502" i="48938"/>
  <c r="A9358" i="48938"/>
  <c r="A9214" i="48938"/>
  <c r="A9070" i="48938"/>
  <c r="A9861" i="48938"/>
  <c r="A9717" i="48938"/>
  <c r="A9573" i="48938"/>
  <c r="A9429" i="48938"/>
  <c r="A9285" i="48938"/>
  <c r="A9141" i="48938"/>
  <c r="A9944" i="48938"/>
  <c r="A9257" i="48938"/>
  <c r="A9788" i="48938"/>
  <c r="A9209" i="48938"/>
  <c r="A9632" i="48938"/>
  <c r="A9127" i="48938"/>
  <c r="A9390" i="48938"/>
  <c r="A9643" i="48938"/>
  <c r="A9035" i="48938"/>
  <c r="A9174" i="48938"/>
  <c r="A9259" i="48938"/>
  <c r="A9258" i="48938"/>
  <c r="A9236" i="48938"/>
  <c r="A9161" i="48938"/>
  <c r="A9064" i="48938"/>
  <c r="A9787" i="48938"/>
  <c r="A9498" i="48938"/>
  <c r="A9083" i="48938"/>
  <c r="A9068" i="48938"/>
  <c r="A9511" i="48938"/>
  <c r="A9151" i="48938"/>
  <c r="A9656" i="48938"/>
  <c r="A9907" i="48938"/>
  <c r="A9930" i="48938"/>
  <c r="A9786" i="48938"/>
  <c r="A9642" i="48938"/>
  <c r="A9965" i="48938"/>
  <c r="A9821" i="48938"/>
  <c r="A9677" i="48938"/>
  <c r="A9533" i="48938"/>
  <c r="A9964" i="48938"/>
  <c r="A9820" i="48938"/>
  <c r="A9676" i="48938"/>
  <c r="A9532" i="48938"/>
  <c r="A9388" i="48938"/>
  <c r="A9244" i="48938"/>
  <c r="A9100" i="48938"/>
  <c r="A9867" i="48938"/>
  <c r="A9723" i="48938"/>
  <c r="A9579" i="48938"/>
  <c r="A9435" i="48938"/>
  <c r="A9291" i="48938"/>
  <c r="A9147" i="48938"/>
  <c r="A9003" i="48938"/>
  <c r="A9866" i="48938"/>
  <c r="A9722" i="48938"/>
  <c r="A9578" i="48938"/>
  <c r="A9434" i="48938"/>
  <c r="A9290" i="48938"/>
  <c r="A9146" i="48938"/>
  <c r="A9002" i="48938"/>
  <c r="C9002" i="48938" s="1"/>
  <c r="A9865" i="48938"/>
  <c r="A9721" i="48938"/>
  <c r="A9577" i="48938"/>
  <c r="A9433" i="48938"/>
  <c r="A9289" i="48938"/>
  <c r="A9145" i="48938"/>
  <c r="A9936" i="48938"/>
  <c r="A9792" i="48938"/>
  <c r="A9648" i="48938"/>
  <c r="A9504" i="48938"/>
  <c r="A9360" i="48938"/>
  <c r="A9216" i="48938"/>
  <c r="A9072" i="48938"/>
  <c r="A9875" i="48938"/>
  <c r="A9731" i="48938"/>
  <c r="A9587" i="48938"/>
  <c r="A9443" i="48938"/>
  <c r="A9299" i="48938"/>
  <c r="A9155" i="48938"/>
  <c r="A9922" i="48938"/>
  <c r="A9778" i="48938"/>
  <c r="A9634" i="48938"/>
  <c r="A9490" i="48938"/>
  <c r="A9346" i="48938"/>
  <c r="A9202" i="48938"/>
  <c r="A9993" i="48938"/>
  <c r="A9849" i="48938"/>
  <c r="A9705" i="48938"/>
  <c r="A9561" i="48938"/>
  <c r="A9417" i="48938"/>
  <c r="A9273" i="48938"/>
  <c r="A9129" i="48938"/>
  <c r="A9812" i="48938"/>
  <c r="A9221" i="48938"/>
  <c r="A9716" i="48938"/>
  <c r="A9173" i="48938"/>
  <c r="A9560" i="48938"/>
  <c r="A9091" i="48938"/>
  <c r="A9341" i="48938"/>
  <c r="A9547" i="48938"/>
  <c r="A9013" i="48938"/>
  <c r="A9125" i="48938"/>
  <c r="A9198" i="48938"/>
  <c r="A9188" i="48938"/>
  <c r="A9162" i="48938"/>
  <c r="A9089" i="48938"/>
  <c r="A9029" i="48938"/>
  <c r="A9631" i="48938"/>
  <c r="A9403" i="48938"/>
  <c r="A9006" i="48938"/>
  <c r="A9884" i="48938"/>
  <c r="A9342" i="48938"/>
  <c r="A9037" i="48938"/>
  <c r="A9426" i="48938"/>
  <c r="A9895" i="48938"/>
  <c r="A9918" i="48938"/>
  <c r="A9774" i="48938"/>
  <c r="A9630" i="48938"/>
  <c r="A9953" i="48938"/>
  <c r="A9809" i="48938"/>
  <c r="A9665" i="48938"/>
  <c r="A9521" i="48938"/>
  <c r="A9952" i="48938"/>
  <c r="A9808" i="48938"/>
  <c r="A9664" i="48938"/>
  <c r="A9520" i="48938"/>
  <c r="A9376" i="48938"/>
  <c r="A9232" i="48938"/>
  <c r="A9999" i="48938"/>
  <c r="A9855" i="48938"/>
  <c r="A9711" i="48938"/>
  <c r="A9567" i="48938"/>
  <c r="A9423" i="48938"/>
  <c r="A9279" i="48938"/>
  <c r="A9135" i="48938"/>
  <c r="A9998" i="48938"/>
  <c r="A9854" i="48938"/>
  <c r="A9710" i="48938"/>
  <c r="A9566" i="48938"/>
  <c r="A9422" i="48938"/>
  <c r="A9278" i="48938"/>
  <c r="A9134" i="48938"/>
  <c r="A9997" i="48938"/>
  <c r="A9853" i="48938"/>
  <c r="A9709" i="48938"/>
  <c r="A9565" i="48938"/>
  <c r="A9421" i="48938"/>
  <c r="A9277" i="48938"/>
  <c r="A9133" i="48938"/>
  <c r="A9924" i="48938"/>
  <c r="A9780" i="48938"/>
  <c r="A9636" i="48938"/>
  <c r="A9492" i="48938"/>
  <c r="A9348" i="48938"/>
  <c r="A9204" i="48938"/>
  <c r="A9060" i="48938"/>
  <c r="A9863" i="48938"/>
  <c r="A9719" i="48938"/>
  <c r="A9575" i="48938"/>
  <c r="A9431" i="48938"/>
  <c r="A9287" i="48938"/>
  <c r="A9143" i="48938"/>
  <c r="A9910" i="48938"/>
  <c r="A9766" i="48938"/>
  <c r="A9622" i="48938"/>
  <c r="A9478" i="48938"/>
  <c r="A9334" i="48938"/>
  <c r="A9190" i="48938"/>
  <c r="A9981" i="48938"/>
  <c r="A9837" i="48938"/>
  <c r="A9693" i="48938"/>
  <c r="A9549" i="48938"/>
  <c r="A9405" i="48938"/>
  <c r="A9261" i="48938"/>
  <c r="A9117" i="48938"/>
  <c r="A9740" i="48938"/>
  <c r="A9185" i="48938"/>
  <c r="A9644" i="48938"/>
  <c r="A9137" i="48938"/>
  <c r="A9510" i="48938"/>
  <c r="A9067" i="48938"/>
  <c r="A9294" i="48938"/>
  <c r="A9476" i="48938"/>
  <c r="A9823" i="48938"/>
  <c r="A9080" i="48938"/>
  <c r="A9138" i="48938"/>
  <c r="A9126" i="48938"/>
  <c r="A9090" i="48938"/>
  <c r="A9046" i="48938"/>
  <c r="A9848" i="48938"/>
  <c r="A9500" i="48938"/>
  <c r="A9331" i="48938"/>
  <c r="A9956" i="48938"/>
  <c r="A9559" i="48938"/>
  <c r="A9186" i="48938"/>
  <c r="A9715" i="48938"/>
  <c r="A9270" i="48938"/>
  <c r="A9871" i="48938"/>
  <c r="A9894" i="48938"/>
  <c r="A9750" i="48938"/>
  <c r="A9606" i="48938"/>
  <c r="A9929" i="48938"/>
  <c r="A9785" i="48938"/>
  <c r="A9641" i="48938"/>
  <c r="A9497" i="48938"/>
  <c r="A9928" i="48938"/>
  <c r="A9784" i="48938"/>
  <c r="A9640" i="48938"/>
  <c r="A9496" i="48938"/>
  <c r="A9352" i="48938"/>
  <c r="A9208" i="48938"/>
  <c r="A9975" i="48938"/>
  <c r="A9831" i="48938"/>
  <c r="A9687" i="48938"/>
  <c r="A9543" i="48938"/>
  <c r="A9399" i="48938"/>
  <c r="A9255" i="48938"/>
  <c r="A9111" i="48938"/>
  <c r="A9974" i="48938"/>
  <c r="A9830" i="48938"/>
  <c r="A9686" i="48938"/>
  <c r="A9542" i="48938"/>
  <c r="A9398" i="48938"/>
  <c r="A9254" i="48938"/>
  <c r="A9110" i="48938"/>
  <c r="A9973" i="48938"/>
  <c r="A9829" i="48938"/>
  <c r="A9685" i="48938"/>
  <c r="A9541" i="48938"/>
  <c r="A9397" i="48938"/>
  <c r="A9253" i="48938"/>
  <c r="A9109" i="48938"/>
  <c r="A9900" i="48938"/>
  <c r="A9756" i="48938"/>
  <c r="A9612" i="48938"/>
  <c r="A9468" i="48938"/>
  <c r="A9324" i="48938"/>
  <c r="A9180" i="48938"/>
  <c r="A9983" i="48938"/>
  <c r="A9839" i="48938"/>
  <c r="A9695" i="48938"/>
  <c r="A9551" i="48938"/>
  <c r="A9407" i="48938"/>
  <c r="A9263" i="48938"/>
  <c r="A9119" i="48938"/>
  <c r="A9886" i="48938"/>
  <c r="A9742" i="48938"/>
  <c r="A9598" i="48938"/>
  <c r="A9454" i="48938"/>
  <c r="A9310" i="48938"/>
  <c r="A9166" i="48938"/>
  <c r="A9957" i="48938"/>
  <c r="A9813" i="48938"/>
  <c r="A9669" i="48938"/>
  <c r="A9525" i="48938"/>
  <c r="A9381" i="48938"/>
  <c r="A9237" i="48938"/>
  <c r="A9093" i="48938"/>
  <c r="A9596" i="48938"/>
  <c r="A9113" i="48938"/>
  <c r="A9512" i="48938"/>
  <c r="A9071" i="48938"/>
  <c r="A9415" i="48938"/>
  <c r="A9034" i="48938"/>
  <c r="A9197" i="48938"/>
  <c r="A9368" i="48938"/>
  <c r="A9620" i="48938"/>
  <c r="A9031" i="48938"/>
  <c r="A9044" i="48938"/>
  <c r="A9041" i="48938"/>
  <c r="A9008" i="48938"/>
  <c r="A9860" i="48938"/>
  <c r="A9523" i="48938"/>
  <c r="A9332" i="48938"/>
  <c r="A9164" i="48938"/>
  <c r="A9377" i="48938"/>
  <c r="A9211" i="48938"/>
  <c r="A9751" i="48938"/>
  <c r="A9295" i="48938"/>
  <c r="A9024" i="48938"/>
  <c r="A9720" i="48938"/>
  <c r="A9217" i="48938"/>
  <c r="A9649" i="48938"/>
  <c r="A9074" i="48938"/>
  <c r="A9506" i="48938"/>
  <c r="A9938" i="48938"/>
  <c r="A9363" i="48938"/>
  <c r="A9795" i="48938"/>
  <c r="A9316" i="48938"/>
  <c r="A9748" i="48938"/>
  <c r="A9605" i="48938"/>
  <c r="A9570" i="48938"/>
  <c r="A9979" i="48938"/>
  <c r="C10002" i="48938"/>
  <c r="C10005" i="48938" s="1"/>
  <c r="D1" i="48938" s="1"/>
  <c r="B33" i="48932"/>
  <c r="B35" i="48932" s="1"/>
  <c r="I10" i="48937"/>
  <c r="R10" i="48937" s="1"/>
  <c r="J10" i="48937"/>
  <c r="B37" i="48932" l="1"/>
  <c r="B47" i="48932"/>
  <c r="B49" i="48932" s="1"/>
  <c r="B51" i="48932" s="1"/>
</calcChain>
</file>

<file path=xl/sharedStrings.xml><?xml version="1.0" encoding="utf-8"?>
<sst xmlns="http://schemas.openxmlformats.org/spreadsheetml/2006/main" count="278" uniqueCount="244">
  <si>
    <t>Lowest Quintile</t>
  </si>
  <si>
    <t>Second Quintile</t>
  </si>
  <si>
    <t>Middle Quintile</t>
  </si>
  <si>
    <t>Fourth Quintile</t>
  </si>
  <si>
    <t>Highest Quintile</t>
  </si>
  <si>
    <t>Top 10%</t>
  </si>
  <si>
    <t>Top 5%</t>
  </si>
  <si>
    <t>Top 1%</t>
  </si>
  <si>
    <t>Number of Households (Millions)</t>
  </si>
  <si>
    <t>Year</t>
  </si>
  <si>
    <t>e</t>
  </si>
  <si>
    <t>y</t>
  </si>
  <si>
    <t>a</t>
  </si>
  <si>
    <t>u</t>
  </si>
  <si>
    <t>l</t>
  </si>
  <si>
    <t>i</t>
  </si>
  <si>
    <t>t</t>
  </si>
  <si>
    <t>q</t>
  </si>
  <si>
    <t>non-graduate</t>
  </si>
  <si>
    <t>vocational or associate degree</t>
  </si>
  <si>
    <t>trade license</t>
  </si>
  <si>
    <t>bachelor's degree</t>
  </si>
  <si>
    <t>bachelor with professional license</t>
  </si>
  <si>
    <t>master's degree</t>
  </si>
  <si>
    <t>master's degree with professional license</t>
  </si>
  <si>
    <t>doctorate with professional license</t>
  </si>
  <si>
    <t>accommodation through qualified achievement award</t>
  </si>
  <si>
    <t>Rural</t>
  </si>
  <si>
    <t>Dense Urban</t>
  </si>
  <si>
    <t>3+</t>
  </si>
  <si>
    <t>14-15</t>
  </si>
  <si>
    <t>16-22</t>
  </si>
  <si>
    <t>23-25</t>
  </si>
  <si>
    <t>26-49</t>
  </si>
  <si>
    <t>50-65</t>
  </si>
  <si>
    <t xml:space="preserve">S (yearly salary) = </t>
  </si>
  <si>
    <t>CEO</t>
  </si>
  <si>
    <t>Executive / VP</t>
  </si>
  <si>
    <t>Partner / Director</t>
  </si>
  <si>
    <t>no change from previous year</t>
  </si>
  <si>
    <t>10% reduction</t>
  </si>
  <si>
    <t>20% reduction</t>
  </si>
  <si>
    <t>5% reduction</t>
  </si>
  <si>
    <t>15% reduction</t>
  </si>
  <si>
    <t>25% reduction</t>
  </si>
  <si>
    <t>&lt;2</t>
  </si>
  <si>
    <t>2-5</t>
  </si>
  <si>
    <t>11-20</t>
  </si>
  <si>
    <t>21+</t>
  </si>
  <si>
    <t>per year</t>
  </si>
  <si>
    <t>per mo.</t>
  </si>
  <si>
    <t>lowest adult worker with 2 kids and bachelor</t>
  </si>
  <si>
    <t>stay at home parent with PhD</t>
  </si>
  <si>
    <t>highest without green or children</t>
  </si>
  <si>
    <t>doctorate (including MD, etc.)</t>
  </si>
  <si>
    <t>lowest annual working salary with green individual and business</t>
  </si>
  <si>
    <t>Essential occupation level 1</t>
  </si>
  <si>
    <t>Essential occupation level 2</t>
  </si>
  <si>
    <t>Hazardous occupation level 1</t>
  </si>
  <si>
    <t>Hazardous occupation level 2</t>
  </si>
  <si>
    <t>No status</t>
  </si>
  <si>
    <t>Non-traditional employment (e.g. stay-at-home-care-giver) and unemployed</t>
  </si>
  <si>
    <t>Exurban</t>
  </si>
  <si>
    <t>Suburban</t>
  </si>
  <si>
    <t>Urban</t>
  </si>
  <si>
    <t>Village</t>
  </si>
  <si>
    <t>Quantifier (density per square mile by zip code+4 x cost of living indicator)</t>
  </si>
  <si>
    <t>Level of employment</t>
  </si>
  <si>
    <t>Per capita embodied carbon of employer and other eco-accommodations</t>
  </si>
  <si>
    <t>Qualifying environmental contribution (can be individual or employer)</t>
  </si>
  <si>
    <t>65-80</t>
  </si>
  <si>
    <t>80+</t>
  </si>
  <si>
    <t>lowest possible (no high school diploma, 80+ retiree)</t>
  </si>
  <si>
    <t>Important and Hazardous Occupations</t>
  </si>
  <si>
    <t>hourly wage equivalent</t>
  </si>
  <si>
    <t>max rent</t>
  </si>
  <si>
    <t>lowest possible annual working salary on high school diploma in a city</t>
  </si>
  <si>
    <t>lowest 81 year old (not working)</t>
  </si>
  <si>
    <t xml:space="preserve">Educational accomplishment and skill level </t>
  </si>
  <si>
    <t>Umbrella (number of persons dependent on the income)</t>
  </si>
  <si>
    <t>Age (accounts for both experience and wealth accumulation potential)</t>
  </si>
  <si>
    <t xml:space="preserve">Manager </t>
  </si>
  <si>
    <t>Employee or Self-employed not meeting thresholds</t>
  </si>
  <si>
    <t>Self-employed (meeting minimum threshold production level per capita employees)</t>
  </si>
  <si>
    <t>common CEO salary</t>
  </si>
  <si>
    <t>common medical doctor salary</t>
  </si>
  <si>
    <t>% US population</t>
  </si>
  <si>
    <t>Remote Areas (e.g. Alaska)</t>
  </si>
  <si>
    <t>0-13</t>
  </si>
  <si>
    <t>4-9</t>
  </si>
  <si>
    <t>10-14</t>
  </si>
  <si>
    <t>15-19</t>
  </si>
  <si>
    <t>20-24</t>
  </si>
  <si>
    <t>25-29</t>
  </si>
  <si>
    <t>30-34</t>
  </si>
  <si>
    <t>35-39</t>
  </si>
  <si>
    <t>40-44</t>
  </si>
  <si>
    <t>45-49</t>
  </si>
  <si>
    <t>50-54</t>
  </si>
  <si>
    <t>55-59</t>
  </si>
  <si>
    <t>60-64</t>
  </si>
  <si>
    <t>65-69</t>
  </si>
  <si>
    <t>70-74</t>
  </si>
  <si>
    <t>75-79</t>
  </si>
  <si>
    <t>80-84</t>
  </si>
  <si>
    <t>85+</t>
  </si>
  <si>
    <t>State of emergency first response (aggregate in any given year)</t>
  </si>
  <si>
    <t xml:space="preserve">6-10 </t>
  </si>
  <si>
    <t>Time with current employer (or age of business if self-employed)</t>
  </si>
  <si>
    <t>high school teacher in the city with one kid</t>
  </si>
  <si>
    <t>highest high school (not CEO and not emergency)</t>
  </si>
  <si>
    <t>Total Outlays</t>
  </si>
  <si>
    <t>Gross Revenue</t>
  </si>
  <si>
    <t>Refunds</t>
  </si>
  <si>
    <t>Net Revenue</t>
  </si>
  <si>
    <t>2018 Total Capital Gains Income</t>
  </si>
  <si>
    <t>2018 Total Salaries and Wages before tax</t>
  </si>
  <si>
    <t>2018 Total Income before tax (including capital gains)</t>
  </si>
  <si>
    <t>2018 Total income after tax</t>
  </si>
  <si>
    <t>GDP</t>
  </si>
  <si>
    <t>Total Corporate Net Income (pre-tax profit)</t>
  </si>
  <si>
    <t>Percentage of Corporate Receipts to Wages and Salaries</t>
  </si>
  <si>
    <t>Total Corporate Receipts from Operations and Investments (gross income)</t>
  </si>
  <si>
    <t>PROPOSED</t>
  </si>
  <si>
    <t>US Corporate Tax</t>
  </si>
  <si>
    <t>US Employment Tax</t>
  </si>
  <si>
    <t>Estate Tax</t>
  </si>
  <si>
    <t>Excise Tax</t>
  </si>
  <si>
    <t>Other Taxes</t>
  </si>
  <si>
    <t>Carbon Taxes</t>
  </si>
  <si>
    <r>
      <rPr>
        <sz val="11"/>
        <color indexed="10"/>
        <rFont val="Arial"/>
        <family val="2"/>
      </rPr>
      <t>(Deficit)</t>
    </r>
    <r>
      <rPr>
        <sz val="11"/>
        <color indexed="63"/>
        <rFont val="Arial"/>
        <family val="2"/>
      </rPr>
      <t xml:space="preserve"> or Balance Carried Forward</t>
    </r>
  </si>
  <si>
    <t>0-5</t>
  </si>
  <si>
    <t>Total Wages</t>
  </si>
  <si>
    <t>million people</t>
  </si>
  <si>
    <t>Total Salary and Wages in the EQUALITY system</t>
  </si>
  <si>
    <t>EQUALITY Maximum Wage System</t>
  </si>
  <si>
    <t>Revenue from the EQUALITY Maximum Wage System</t>
  </si>
  <si>
    <t>Total Capital Gains Income under EQUALITY system (assume same)</t>
  </si>
  <si>
    <t>Percentage of Corporate Receipts to Profit</t>
  </si>
  <si>
    <t>stay at home parent and high school dropout</t>
  </si>
  <si>
    <t>retired PhD</t>
  </si>
  <si>
    <t>EXISTING (2018)</t>
  </si>
  <si>
    <t>US Tax on Income (including capital gains)</t>
  </si>
  <si>
    <t>35% max for profit above $10 million and 10% for profit below</t>
  </si>
  <si>
    <t>high school graduate or HSE</t>
  </si>
  <si>
    <r>
      <rPr>
        <b/>
        <sz val="10"/>
        <rFont val="TheSans-Plain"/>
      </rPr>
      <t>x</t>
    </r>
    <r>
      <rPr>
        <b/>
        <sz val="11"/>
        <rFont val="TheSansLight-Caps"/>
      </rPr>
      <t xml:space="preserve">  </t>
    </r>
    <r>
      <rPr>
        <b/>
        <sz val="14"/>
        <rFont val="Times New Roman"/>
        <family val="1"/>
      </rPr>
      <t xml:space="preserve"> (e </t>
    </r>
    <r>
      <rPr>
        <b/>
        <sz val="10"/>
        <rFont val="TheSans-Plain"/>
      </rPr>
      <t>x</t>
    </r>
    <r>
      <rPr>
        <b/>
        <sz val="14"/>
        <rFont val="Times New Roman"/>
        <family val="1"/>
      </rPr>
      <t xml:space="preserve"> q </t>
    </r>
    <r>
      <rPr>
        <b/>
        <sz val="10"/>
        <rFont val="TheSans-Plain"/>
      </rPr>
      <t>x</t>
    </r>
    <r>
      <rPr>
        <b/>
        <sz val="14"/>
        <rFont val="Times New Roman"/>
        <family val="1"/>
      </rPr>
      <t xml:space="preserve"> u </t>
    </r>
    <r>
      <rPr>
        <b/>
        <sz val="10"/>
        <rFont val="TheSans-Plain"/>
      </rPr>
      <t>x</t>
    </r>
    <r>
      <rPr>
        <b/>
        <sz val="14"/>
        <rFont val="Times New Roman"/>
        <family val="1"/>
      </rPr>
      <t xml:space="preserve"> a </t>
    </r>
    <r>
      <rPr>
        <b/>
        <sz val="10"/>
        <rFont val="TheSans-Plain"/>
      </rPr>
      <t>x</t>
    </r>
    <r>
      <rPr>
        <b/>
        <sz val="14"/>
        <rFont val="Times New Roman"/>
        <family val="1"/>
      </rPr>
      <t xml:space="preserve"> l </t>
    </r>
    <r>
      <rPr>
        <b/>
        <sz val="10"/>
        <rFont val="TheSans-Plain"/>
      </rPr>
      <t>x</t>
    </r>
    <r>
      <rPr>
        <b/>
        <sz val="14"/>
        <rFont val="Times New Roman"/>
        <family val="1"/>
      </rPr>
      <t xml:space="preserve"> i </t>
    </r>
    <r>
      <rPr>
        <b/>
        <sz val="10"/>
        <rFont val="TheSansSemiBold-Plain"/>
      </rPr>
      <t>x</t>
    </r>
    <r>
      <rPr>
        <b/>
        <sz val="14"/>
        <rFont val="Times New Roman"/>
        <family val="1"/>
      </rPr>
      <t xml:space="preserve"> t </t>
    </r>
    <r>
      <rPr>
        <b/>
        <sz val="10"/>
        <rFont val="TheSans-Plain"/>
      </rPr>
      <t>x</t>
    </r>
    <r>
      <rPr>
        <b/>
        <sz val="14"/>
        <rFont val="Times New Roman"/>
        <family val="1"/>
      </rPr>
      <t xml:space="preserve"> y)</t>
    </r>
  </si>
  <si>
    <t>Bottom 10%</t>
  </si>
  <si>
    <t>Examples</t>
  </si>
  <si>
    <t>highest annual salary possible</t>
  </si>
  <si>
    <t>lowest adult unemployed with 2 kids (similar to a base UBI)</t>
  </si>
  <si>
    <t>Age Percentages in Population (US Census)</t>
  </si>
  <si>
    <t>value 
of 
variable</t>
  </si>
  <si>
    <t>bottom</t>
  </si>
  <si>
    <t>top</t>
  </si>
  <si>
    <t>Total Households</t>
  </si>
  <si>
    <t>Summary Income</t>
  </si>
  <si>
    <t>Share of Total Income</t>
  </si>
  <si>
    <t>Number of Divisions</t>
  </si>
  <si>
    <t>Equal Parts of 11,600</t>
  </si>
  <si>
    <t>Average Income in Tier</t>
  </si>
  <si>
    <t>Total US Income After Tax</t>
  </si>
  <si>
    <t>before tax share</t>
  </si>
  <si>
    <t>after tax share</t>
  </si>
  <si>
    <t xml:space="preserve">81st - 90th  Percentiles   </t>
  </si>
  <si>
    <t>91st - 95th Percentiles</t>
  </si>
  <si>
    <t>96th - 99th Percentiles</t>
  </si>
  <si>
    <t>Number of Households, Average Income, and Income Shares for All Households,</t>
  </si>
  <si>
    <t>by Comprehensive Household Income Quintile, 1979-2016</t>
  </si>
  <si>
    <t>All         Quintiles</t>
  </si>
  <si>
    <t>Average Before-Tax Income (2016 dollars)</t>
  </si>
  <si>
    <t>Average After-Tax Income (2016 dollars)</t>
  </si>
  <si>
    <t>Share of Before-Tax Income (Percent)</t>
  </si>
  <si>
    <t>Share of After-Tax Income (Percent)</t>
  </si>
  <si>
    <r>
      <rPr>
        <b/>
        <sz val="10"/>
        <rFont val="Arial"/>
        <family val="2"/>
      </rPr>
      <t>Source</t>
    </r>
    <r>
      <rPr>
        <sz val="10"/>
        <rFont val="Arial"/>
        <family val="2"/>
      </rPr>
      <t>: Congressional Budget Office,  https://www.cbo.gov/publication/55413</t>
    </r>
  </si>
  <si>
    <r>
      <rPr>
        <b/>
        <sz val="10"/>
        <rFont val="Arial"/>
        <family val="2"/>
      </rPr>
      <t>Notes</t>
    </r>
    <r>
      <rPr>
        <sz val="10"/>
        <rFont val="Arial"/>
        <family val="2"/>
      </rPr>
      <t>: Effective tax rates are calculated by dividing taxes by comprehensive household income; * = between -0.05 and 0.05 percent.</t>
    </r>
  </si>
  <si>
    <t>Numbers in the data may not add up to totals because of rounding. Dollar amounts are rounded to the nearest hundred;</t>
  </si>
  <si>
    <t xml:space="preserve">Comprehensive household income equals pretax cash income plus income from other sources. Pretax cash income is the sum of wages, salaries, self-employment income, rents, taxable and nontaxable interest, dividends, realized capital gains, cash transfer payments, and retirement benefits plus taxes paid by businesses (corporate income taxes and the employer's share of Social Security, Medicare, and federal unemployment insurance payroll taxes) and employee contributions to 401(k) retirement plans. Other sources of income include all in-kind benefits (Medicare, Medicaid, employer-paid health insurance premiums, food stamps, school lunches and breakfasts, housing assistance, and energy assistance). </t>
  </si>
  <si>
    <t>Income categories are defined by ranking all people by their comprehensive household income adjusted for household size—that is, divided by the square root of the household’s size. (A household consists of the people who share a housing unit, regardless of their relationships.) Quintiles, or fifths, contain equal numbers of people. Households with negative income (business or investment losses larger than other income) are excluded from the lowest income category but are included in totals.</t>
  </si>
  <si>
    <t xml:space="preserve">Individual income taxes are attributed directly to households paying those taxes. Social insurance, or payroll, taxes are attributed to households paying those taxes directly or paying them indirectly through their employers. Corporate income taxes are attributed to households according to their share of capital income. Federal excise taxes are attributed to them according to their consumption of the taxed good or service. </t>
  </si>
  <si>
    <t>Share Exclusive of Lower Tier</t>
  </si>
  <si>
    <t xml:space="preserve"> # of households</t>
  </si>
  <si>
    <t>people per household</t>
  </si>
  <si>
    <t>Top 0.1%</t>
  </si>
  <si>
    <t>Top 0.01%</t>
  </si>
  <si>
    <t>Top 0.5%</t>
  </si>
  <si>
    <t>Households</t>
  </si>
  <si>
    <t>Next 90%</t>
  </si>
  <si>
    <t>Next 80%</t>
  </si>
  <si>
    <t>Next 70%</t>
  </si>
  <si>
    <t>Next 60%</t>
  </si>
  <si>
    <t>Next 50%</t>
  </si>
  <si>
    <t>Next 40%</t>
  </si>
  <si>
    <t>Next 30%</t>
  </si>
  <si>
    <t>Next 20%</t>
  </si>
  <si>
    <t>households</t>
  </si>
  <si>
    <t>brackets</t>
  </si>
  <si>
    <t>percentage of households</t>
  </si>
  <si>
    <t>tax rate</t>
  </si>
  <si>
    <t>Average Before Tax Income</t>
  </si>
  <si>
    <t>Total Income</t>
  </si>
  <si>
    <t>Total Tax Revenue</t>
  </si>
  <si>
    <t>Average after tax income</t>
  </si>
  <si>
    <t>x= income</t>
  </si>
  <si>
    <t>y= tax rate</t>
  </si>
  <si>
    <t>100,000-110,000</t>
  </si>
  <si>
    <t>110,000-150,000</t>
  </si>
  <si>
    <t>150,000-400,000</t>
  </si>
  <si>
    <t>400,000-600,000</t>
  </si>
  <si>
    <t>600,000-2,000,000</t>
  </si>
  <si>
    <t>2,000,000-10,700,000</t>
  </si>
  <si>
    <t>10,700,000 and greater</t>
  </si>
  <si>
    <t>income taxes including capital gains (gains are deductible up to $100,000) - same as 2010 revenue figures</t>
  </si>
  <si>
    <t>capital gains as 10% of income tax</t>
  </si>
  <si>
    <t>corporate tax follows the same curve, shifted to start at $50,000, companies limited from use of foreign havens</t>
  </si>
  <si>
    <t>SS taxes</t>
  </si>
  <si>
    <t>excise</t>
  </si>
  <si>
    <t>gift</t>
  </si>
  <si>
    <t>estate</t>
  </si>
  <si>
    <t>total revenue</t>
  </si>
  <si>
    <t>2012 income taxes (ignoring capital gains)</t>
  </si>
  <si>
    <t>increase factor</t>
  </si>
  <si>
    <r>
      <rPr>
        <b/>
        <sz val="10"/>
        <rFont val="Arial"/>
        <family val="2"/>
      </rPr>
      <t xml:space="preserve">Existing </t>
    </r>
    <r>
      <rPr>
        <sz val="10"/>
        <rFont val="Arial"/>
        <family val="2"/>
      </rPr>
      <t xml:space="preserve">
Average Household Income per 11,600 Households</t>
    </r>
  </si>
  <si>
    <r>
      <rPr>
        <b/>
        <sz val="10"/>
        <rFont val="Arial"/>
        <family val="2"/>
      </rPr>
      <t>Maximum Wage</t>
    </r>
    <r>
      <rPr>
        <sz val="10"/>
        <rFont val="Arial"/>
        <family val="2"/>
      </rPr>
      <t xml:space="preserve"> 
Average Household Income per 11,600 Households</t>
    </r>
  </si>
  <si>
    <r>
      <rPr>
        <b/>
        <sz val="10"/>
        <rFont val="Arial"/>
        <family val="2"/>
      </rPr>
      <t>Simple Curve</t>
    </r>
    <r>
      <rPr>
        <sz val="10"/>
        <rFont val="Arial"/>
        <family val="2"/>
      </rPr>
      <t xml:space="preserve">  
Average Household Income per 11,600 Households</t>
    </r>
  </si>
  <si>
    <t>effective overall tax rate</t>
  </si>
  <si>
    <t>Distribution</t>
  </si>
  <si>
    <t>50% for income over $2 million</t>
  </si>
  <si>
    <t>Capital Gains Tax</t>
  </si>
  <si>
    <t>Increase the estate tax using the simple curve progressive structure</t>
  </si>
  <si>
    <t>no change</t>
  </si>
  <si>
    <t>propose to raise additional revenue through a modest price on carbon</t>
  </si>
  <si>
    <t>figured into the calculations for maximum wage</t>
  </si>
  <si>
    <t>Pay back the deficit</t>
  </si>
  <si>
    <t>Changes recommended to total tax structure to increase revenue:</t>
  </si>
  <si>
    <t>payroll tax</t>
  </si>
  <si>
    <t>Add half a trillion dollars every year to fund free education, childcare, and healthcare.</t>
  </si>
  <si>
    <t>Percentage of Corporate Receipts to Overhead, Expenses, Taxes</t>
  </si>
  <si>
    <t>With 30% average requirement for salaries, revenue is the difference between total of all salaries and amount paid by employers to the EQUITY system</t>
  </si>
  <si>
    <t>PROPOSED SIMPLE</t>
  </si>
  <si>
    <t>Notes</t>
  </si>
  <si>
    <t>Reduced deficit</t>
  </si>
  <si>
    <t>Designed to be revenue neutral (no change to social security and medicaid)</t>
  </si>
  <si>
    <t>2018 EXISTING UNITED STATES TAX REVENUES</t>
  </si>
  <si>
    <t>SCENARIOS FOR EQUITY SYSTEM IN TERMS OF NET FEDERAL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</si>
</sst>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7" formatCode="&quot;$&quot;#,##0.00_);\(&quot;$&quot;#,##0.00\)"/>
    <numFmt numFmtId="8" formatCode="&quot;$&quot;#,##0.00_);[Red]\(&quot;$&quot;#,##0.00\)"/>
    <numFmt numFmtId="43" formatCode="_(* #,##0.00_);_(* \(#,##0.00\);_(* &quot;-&quot;??_);_(@_)"/>
    <numFmt numFmtId="164" formatCode="0.0"/>
    <numFmt numFmtId="165" formatCode="_(* #,##0_);_(* \(#,##0\);_(* &quot;-&quot;??_);_(@_)"/>
    <numFmt numFmtId="166" formatCode="0.000"/>
    <numFmt numFmtId="167" formatCode="&quot;$&quot;#,##0.00"/>
    <numFmt numFmtId="168" formatCode="&quot;$&quot;#,##0.000_);[Red]\(&quot;$&quot;#,##0.000\)"/>
    <numFmt numFmtId="169" formatCode="#,##0\ &quot;ppl&quot;"/>
    <numFmt numFmtId="170" formatCode="&quot;$&quot;#,##0"/>
    <numFmt numFmtId="171" formatCode="0.000%"/>
    <numFmt numFmtId="172" formatCode="0.00000000%"/>
    <numFmt numFmtId="173" formatCode="0.000000000000000000%"/>
    <numFmt numFmtId="174" formatCode="[$-409]d\-mmm\-yy;@"/>
  </numFmts>
  <fonts count="35">
    <font>
      <sz val="10"/>
      <name val="Arial"/>
    </font>
    <font>
      <sz val="10"/>
      <name val="Arial"/>
    </font>
    <font>
      <u/>
      <sz val="10"/>
      <color indexed="12"/>
      <name val="Arial"/>
    </font>
    <font>
      <sz val="14"/>
      <name val="Arial"/>
      <family val="2"/>
    </font>
    <font>
      <b/>
      <sz val="10"/>
      <name val="Arial"/>
      <family val="2"/>
    </font>
    <font>
      <b/>
      <sz val="11"/>
      <name val="Times New Roman"/>
      <family val="1"/>
    </font>
    <font>
      <sz val="10"/>
      <name val="Arial"/>
      <family val="2"/>
    </font>
    <font>
      <b/>
      <sz val="14"/>
      <name val="Times New Roman"/>
      <family val="1"/>
    </font>
    <font>
      <b/>
      <sz val="11"/>
      <name val="TheSansLight-Caps"/>
    </font>
    <font>
      <sz val="9"/>
      <name val="Arial"/>
      <family val="2"/>
    </font>
    <font>
      <sz val="11"/>
      <color indexed="63"/>
      <name val="Arial"/>
      <family val="2"/>
    </font>
    <font>
      <sz val="11"/>
      <color indexed="10"/>
      <name val="Arial"/>
      <family val="2"/>
    </font>
    <font>
      <b/>
      <sz val="10"/>
      <name val="TheSans-Plain"/>
    </font>
    <font>
      <b/>
      <sz val="10"/>
      <name val="TheSansSemiBold-Plain"/>
    </font>
    <font>
      <sz val="10"/>
      <name val="Avenir LT Pro 55 Roman"/>
      <family val="2"/>
    </font>
    <font>
      <sz val="11"/>
      <color rgb="FF333333"/>
      <name val="Segoe UI"/>
      <family val="2"/>
    </font>
    <font>
      <sz val="11"/>
      <color rgb="FF222222"/>
      <name val="Arial"/>
      <family val="2"/>
    </font>
    <font>
      <b/>
      <sz val="11"/>
      <color rgb="FF222222"/>
      <name val="Arial"/>
      <family val="2"/>
    </font>
    <font>
      <sz val="11"/>
      <color rgb="FF0B0080"/>
      <name val="Arial"/>
      <family val="2"/>
    </font>
    <font>
      <b/>
      <sz val="10"/>
      <color theme="0" tint="-0.34998626667073579"/>
      <name val="Arial"/>
      <family val="2"/>
    </font>
    <font>
      <b/>
      <sz val="14"/>
      <color theme="0"/>
      <name val="Arial"/>
      <family val="2"/>
    </font>
    <font>
      <sz val="10"/>
      <color theme="0"/>
      <name val="Arial"/>
      <family val="2"/>
    </font>
    <font>
      <u/>
      <sz val="10"/>
      <color theme="10"/>
      <name val="Arial"/>
      <family val="2"/>
    </font>
    <font>
      <b/>
      <sz val="10"/>
      <color theme="0"/>
      <name val="Arial"/>
      <family val="2"/>
    </font>
    <font>
      <sz val="10"/>
      <color rgb="FFFF0000"/>
      <name val="Arial"/>
      <family val="2"/>
    </font>
    <font>
      <b/>
      <sz val="10"/>
      <color rgb="FFFF0000"/>
      <name val="Arial"/>
      <family val="2"/>
    </font>
    <font>
      <u/>
      <sz val="12"/>
      <color indexed="12"/>
      <name val="Calibri"/>
      <family val="2"/>
    </font>
    <font>
      <sz val="12"/>
      <color theme="1"/>
      <name val="Arial"/>
      <family val="2"/>
    </font>
    <font>
      <sz val="11"/>
      <name val="Calibri"/>
    </font>
    <font>
      <b/>
      <sz val="12"/>
      <name val="Arial"/>
      <family val="2"/>
    </font>
    <font>
      <sz val="12"/>
      <color theme="1"/>
      <name val="Calibri"/>
      <family val="2"/>
      <scheme val="minor"/>
    </font>
    <font>
      <sz val="14"/>
      <color rgb="FF222222"/>
      <name val="Arial"/>
      <family val="2"/>
    </font>
    <font>
      <i/>
      <sz val="10"/>
      <name val="Arial"/>
      <family val="2"/>
    </font>
    <font>
      <b/>
      <sz val="10"/>
      <color theme="6" tint="-0.499984740745262"/>
      <name val="Arial"/>
      <family val="2"/>
    </font>
    <font>
      <b/>
      <sz val="16"/>
      <color theme="0"/>
      <name val="Arial"/>
      <family val="2"/>
    </font>
  </fonts>
  <fills count="8">
    <fill>
      <patternFill patternType="none"/>
    </fill>
    <fill>
      <patternFill patternType="gray125"/>
    </fill>
    <fill>
      <patternFill patternType="solid">
        <fgColor theme="6" tint="-0.249977111117893"/>
        <bgColor indexed="64"/>
      </patternFill>
    </fill>
    <fill>
      <patternFill patternType="solid">
        <fgColor theme="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s>
  <cellStyleXfs count="1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22" fillId="0" borderId="0" applyNumberFormat="0" applyFill="0" applyBorder="0" applyAlignment="0" applyProtection="0"/>
    <xf numFmtId="0" fontId="6" fillId="0" borderId="0"/>
    <xf numFmtId="0" fontId="26" fillId="0" borderId="0" applyNumberFormat="0" applyFill="0" applyBorder="0" applyAlignment="0" applyProtection="0"/>
    <xf numFmtId="0" fontId="27" fillId="0" borderId="0"/>
    <xf numFmtId="0" fontId="1" fillId="0" borderId="0"/>
    <xf numFmtId="0" fontId="1" fillId="0" borderId="0"/>
    <xf numFmtId="0" fontId="28" fillId="0" borderId="0"/>
    <xf numFmtId="9" fontId="27" fillId="0" borderId="0" applyFont="0" applyFill="0" applyBorder="0" applyAlignment="0" applyProtection="0"/>
    <xf numFmtId="0" fontId="30" fillId="0" borderId="0"/>
    <xf numFmtId="9" fontId="30" fillId="0" borderId="0" applyFont="0" applyFill="0" applyBorder="0" applyAlignment="0" applyProtection="0"/>
    <xf numFmtId="9" fontId="28" fillId="0" borderId="0" applyFont="0" applyFill="0" applyBorder="0" applyAlignment="0" applyProtection="0"/>
  </cellStyleXfs>
  <cellXfs count="140">
    <xf numFmtId="0" fontId="0" fillId="0" borderId="0" xfId="0"/>
    <xf numFmtId="0" fontId="4" fillId="0" borderId="0" xfId="0" applyFont="1"/>
    <xf numFmtId="0" fontId="5" fillId="0" borderId="0" xfId="0" applyFont="1" applyAlignment="1">
      <alignment vertical="center"/>
    </xf>
    <xf numFmtId="0" fontId="6" fillId="0" borderId="0" xfId="0" applyFont="1"/>
    <xf numFmtId="0" fontId="15" fillId="0" borderId="0" xfId="0" applyFont="1"/>
    <xf numFmtId="2" fontId="0" fillId="0" borderId="0" xfId="0" applyNumberFormat="1"/>
    <xf numFmtId="0" fontId="0" fillId="0" borderId="0" xfId="0" applyAlignment="1">
      <alignment horizontal="left"/>
    </xf>
    <xf numFmtId="0" fontId="6" fillId="0" borderId="0" xfId="0" applyFont="1" applyAlignment="1">
      <alignment horizontal="left"/>
    </xf>
    <xf numFmtId="49" fontId="0" fillId="0" borderId="0" xfId="0" applyNumberFormat="1"/>
    <xf numFmtId="49" fontId="6" fillId="0" borderId="0" xfId="0" applyNumberFormat="1" applyFont="1"/>
    <xf numFmtId="167" fontId="0" fillId="0" borderId="0" xfId="0" applyNumberFormat="1"/>
    <xf numFmtId="8" fontId="0" fillId="0" borderId="0" xfId="0" applyNumberFormat="1"/>
    <xf numFmtId="0" fontId="0" fillId="0" borderId="0" xfId="0" applyAlignment="1"/>
    <xf numFmtId="0" fontId="7" fillId="0" borderId="0" xfId="0" applyFont="1" applyAlignment="1">
      <alignment horizontal="left"/>
    </xf>
    <xf numFmtId="6" fontId="7" fillId="0" borderId="0" xfId="0" applyNumberFormat="1" applyFont="1" applyAlignment="1">
      <alignment horizontal="left"/>
    </xf>
    <xf numFmtId="6" fontId="7" fillId="0" borderId="0" xfId="0" applyNumberFormat="1" applyFont="1" applyAlignment="1">
      <alignment horizontal="right"/>
    </xf>
    <xf numFmtId="0" fontId="9" fillId="0" borderId="0" xfId="0" applyFont="1"/>
    <xf numFmtId="0" fontId="6" fillId="0" borderId="0" xfId="0" applyFont="1" applyAlignment="1">
      <alignment vertical="center"/>
    </xf>
    <xf numFmtId="2" fontId="0" fillId="0" borderId="0" xfId="0" applyNumberFormat="1" applyAlignment="1">
      <alignment vertical="center"/>
    </xf>
    <xf numFmtId="10" fontId="0" fillId="0" borderId="0" xfId="0" applyNumberFormat="1"/>
    <xf numFmtId="8" fontId="4" fillId="0" borderId="0" xfId="0" applyNumberFormat="1" applyFont="1"/>
    <xf numFmtId="0" fontId="16" fillId="0" borderId="0" xfId="0" applyFont="1" applyFill="1" applyBorder="1" applyAlignment="1">
      <alignment horizontal="center" vertical="center" wrapText="1"/>
    </xf>
    <xf numFmtId="0" fontId="2" fillId="0" borderId="0" xfId="2" applyFill="1" applyBorder="1" applyAlignment="1" applyProtection="1">
      <alignment vertical="center" wrapText="1"/>
    </xf>
    <xf numFmtId="3" fontId="16" fillId="0" borderId="0" xfId="0" applyNumberFormat="1" applyFont="1" applyFill="1" applyBorder="1" applyAlignment="1">
      <alignment horizontal="right" vertical="center" wrapText="1"/>
    </xf>
    <xf numFmtId="0" fontId="16" fillId="0" borderId="0" xfId="0" applyFont="1" applyFill="1" applyBorder="1" applyAlignment="1">
      <alignment horizontal="right" vertical="center" wrapText="1"/>
    </xf>
    <xf numFmtId="4" fontId="16" fillId="0" borderId="0" xfId="0" applyNumberFormat="1" applyFont="1" applyFill="1" applyBorder="1" applyAlignment="1">
      <alignment horizontal="right" vertical="center" wrapText="1"/>
    </xf>
    <xf numFmtId="0" fontId="0" fillId="0" borderId="0" xfId="0" applyFill="1" applyBorder="1"/>
    <xf numFmtId="0" fontId="17" fillId="0" borderId="0" xfId="0" applyFont="1" applyFill="1" applyBorder="1" applyAlignment="1">
      <alignment horizontal="center" vertical="center" wrapText="1"/>
    </xf>
    <xf numFmtId="0" fontId="18" fillId="0" borderId="0" xfId="0" applyFont="1" applyFill="1" applyBorder="1" applyAlignment="1">
      <alignment vertical="center" wrapText="1"/>
    </xf>
    <xf numFmtId="3" fontId="0" fillId="0" borderId="0" xfId="0" applyNumberFormat="1" applyFill="1" applyBorder="1"/>
    <xf numFmtId="0" fontId="16" fillId="0" borderId="0" xfId="0" applyFont="1" applyFill="1" applyBorder="1" applyAlignment="1">
      <alignment horizontal="left" vertical="center" wrapText="1"/>
    </xf>
    <xf numFmtId="8" fontId="0" fillId="0" borderId="2" xfId="0" applyNumberFormat="1" applyBorder="1"/>
    <xf numFmtId="168" fontId="2" fillId="0" borderId="0" xfId="2" applyNumberFormat="1" applyFill="1" applyBorder="1" applyAlignment="1" applyProtection="1">
      <alignment vertical="center" wrapText="1"/>
    </xf>
    <xf numFmtId="0" fontId="16" fillId="0" borderId="2" xfId="0" applyFont="1" applyFill="1" applyBorder="1" applyAlignment="1">
      <alignment horizontal="left" vertical="center" wrapText="1"/>
    </xf>
    <xf numFmtId="8" fontId="19" fillId="0" borderId="0" xfId="0" applyNumberFormat="1" applyFont="1"/>
    <xf numFmtId="169" fontId="0" fillId="0" borderId="0" xfId="0" applyNumberFormat="1"/>
    <xf numFmtId="10" fontId="19" fillId="0" borderId="0" xfId="0" applyNumberFormat="1" applyFont="1"/>
    <xf numFmtId="0" fontId="0" fillId="0" borderId="2" xfId="0" applyBorder="1"/>
    <xf numFmtId="10" fontId="0" fillId="0" borderId="2" xfId="0" applyNumberFormat="1" applyBorder="1"/>
    <xf numFmtId="49" fontId="6" fillId="0" borderId="2" xfId="0" applyNumberFormat="1" applyFont="1" applyBorder="1"/>
    <xf numFmtId="0" fontId="6" fillId="0" borderId="0" xfId="0" applyFont="1" applyAlignment="1">
      <alignment horizontal="right"/>
    </xf>
    <xf numFmtId="10" fontId="6" fillId="0" borderId="0" xfId="2" applyNumberFormat="1" applyFont="1" applyFill="1" applyBorder="1" applyAlignment="1" applyProtection="1">
      <alignment horizontal="left" vertical="center" wrapText="1"/>
    </xf>
    <xf numFmtId="0" fontId="6" fillId="0" borderId="0" xfId="2" applyFont="1" applyFill="1" applyBorder="1" applyAlignment="1" applyProtection="1">
      <alignment vertical="center" wrapText="1"/>
    </xf>
    <xf numFmtId="8" fontId="4" fillId="0" borderId="2" xfId="0" applyNumberFormat="1" applyFont="1" applyBorder="1"/>
    <xf numFmtId="167" fontId="6" fillId="0" borderId="0" xfId="0" applyNumberFormat="1" applyFont="1"/>
    <xf numFmtId="169" fontId="4" fillId="0" borderId="0" xfId="0" applyNumberFormat="1" applyFont="1"/>
    <xf numFmtId="0" fontId="20" fillId="2" borderId="0" xfId="0" applyFont="1" applyFill="1"/>
    <xf numFmtId="0" fontId="21" fillId="2" borderId="0" xfId="0" applyFont="1" applyFill="1"/>
    <xf numFmtId="0" fontId="4" fillId="0" borderId="0" xfId="0" applyFont="1" applyAlignment="1">
      <alignment vertical="center" wrapText="1"/>
    </xf>
    <xf numFmtId="0" fontId="4" fillId="0" borderId="0" xfId="0" applyFont="1" applyAlignment="1">
      <alignment wrapText="1"/>
    </xf>
    <xf numFmtId="0" fontId="0" fillId="0" borderId="0" xfId="0" applyFill="1"/>
    <xf numFmtId="8" fontId="0" fillId="0" borderId="0" xfId="0" applyNumberFormat="1" applyFill="1"/>
    <xf numFmtId="0" fontId="6" fillId="0" borderId="0" xfId="0" applyFont="1" applyFill="1" applyBorder="1"/>
    <xf numFmtId="166" fontId="0" fillId="0" borderId="0" xfId="0" applyNumberFormat="1"/>
    <xf numFmtId="3" fontId="0" fillId="0" borderId="0" xfId="0" applyNumberFormat="1"/>
    <xf numFmtId="171" fontId="0" fillId="0" borderId="2" xfId="0" applyNumberFormat="1" applyBorder="1"/>
    <xf numFmtId="6" fontId="0" fillId="0" borderId="0" xfId="0" applyNumberFormat="1"/>
    <xf numFmtId="170" fontId="0" fillId="0" borderId="0" xfId="0" applyNumberFormat="1"/>
    <xf numFmtId="172" fontId="0" fillId="0" borderId="2" xfId="0" applyNumberFormat="1" applyBorder="1"/>
    <xf numFmtId="0" fontId="23" fillId="3" borderId="3" xfId="0" applyFont="1" applyFill="1" applyBorder="1"/>
    <xf numFmtId="6" fontId="23" fillId="3" borderId="4" xfId="0" applyNumberFormat="1" applyFont="1" applyFill="1" applyBorder="1"/>
    <xf numFmtId="0" fontId="6" fillId="0" borderId="5" xfId="0" applyFont="1" applyBorder="1"/>
    <xf numFmtId="171" fontId="0" fillId="0" borderId="6" xfId="0" applyNumberFormat="1" applyBorder="1"/>
    <xf numFmtId="10" fontId="0" fillId="0" borderId="5" xfId="0" applyNumberFormat="1" applyBorder="1"/>
    <xf numFmtId="3" fontId="0" fillId="0" borderId="5" xfId="0" applyNumberFormat="1" applyBorder="1"/>
    <xf numFmtId="6" fontId="0" fillId="0" borderId="5" xfId="0" applyNumberFormat="1" applyBorder="1"/>
    <xf numFmtId="8" fontId="0" fillId="0" borderId="5" xfId="0" applyNumberFormat="1" applyBorder="1"/>
    <xf numFmtId="0" fontId="6" fillId="4" borderId="0" xfId="0" applyFont="1" applyFill="1"/>
    <xf numFmtId="171" fontId="0" fillId="4" borderId="2" xfId="0" applyNumberFormat="1" applyFill="1" applyBorder="1"/>
    <xf numFmtId="10" fontId="0" fillId="4" borderId="0" xfId="0" applyNumberFormat="1" applyFill="1"/>
    <xf numFmtId="3" fontId="0" fillId="4" borderId="0" xfId="0" applyNumberFormat="1" applyFill="1"/>
    <xf numFmtId="6" fontId="0" fillId="4" borderId="0" xfId="0" applyNumberFormat="1" applyFill="1"/>
    <xf numFmtId="8" fontId="0" fillId="4" borderId="0" xfId="0" applyNumberFormat="1" applyFill="1"/>
    <xf numFmtId="0" fontId="0" fillId="5" borderId="0" xfId="0" applyFill="1"/>
    <xf numFmtId="0" fontId="6" fillId="5" borderId="0" xfId="0" applyFont="1" applyFill="1"/>
    <xf numFmtId="171" fontId="0" fillId="5" borderId="2" xfId="0" applyNumberFormat="1" applyFill="1" applyBorder="1"/>
    <xf numFmtId="10" fontId="0" fillId="5" borderId="0" xfId="0" applyNumberFormat="1" applyFill="1"/>
    <xf numFmtId="3" fontId="0" fillId="5" borderId="0" xfId="0" applyNumberFormat="1" applyFill="1"/>
    <xf numFmtId="6" fontId="0" fillId="5" borderId="0" xfId="0" applyNumberFormat="1" applyFill="1"/>
    <xf numFmtId="8" fontId="0" fillId="5" borderId="0" xfId="0" applyNumberFormat="1" applyFill="1"/>
    <xf numFmtId="173" fontId="6" fillId="0" borderId="0" xfId="0" applyNumberFormat="1" applyFont="1"/>
    <xf numFmtId="0" fontId="6" fillId="0" borderId="0" xfId="0" applyFont="1" applyAlignment="1">
      <alignment horizontal="center"/>
    </xf>
    <xf numFmtId="164" fontId="6" fillId="0" borderId="0" xfId="0" applyNumberFormat="1" applyFont="1"/>
    <xf numFmtId="164" fontId="6" fillId="0" borderId="0" xfId="0" applyNumberFormat="1" applyFont="1" applyAlignment="1">
      <alignment horizontal="right"/>
    </xf>
    <xf numFmtId="0" fontId="6" fillId="0" borderId="7" xfId="0" applyFont="1" applyBorder="1" applyAlignment="1">
      <alignment horizontal="center" vertical="center" wrapText="1"/>
    </xf>
    <xf numFmtId="0" fontId="14" fillId="0" borderId="0" xfId="0" applyFont="1"/>
    <xf numFmtId="0" fontId="4" fillId="0" borderId="0" xfId="0" applyFont="1" applyAlignment="1">
      <alignment horizontal="center"/>
    </xf>
    <xf numFmtId="0" fontId="6" fillId="0" borderId="7" xfId="0" applyFont="1" applyBorder="1" applyAlignment="1">
      <alignment horizontal="center" vertical="center"/>
    </xf>
    <xf numFmtId="164" fontId="14" fillId="0" borderId="0" xfId="0" applyNumberFormat="1" applyFont="1"/>
    <xf numFmtId="0" fontId="4" fillId="0" borderId="0" xfId="0" applyFont="1" applyAlignment="1">
      <alignment horizontal="centerContinuous"/>
    </xf>
    <xf numFmtId="165" fontId="6" fillId="0" borderId="0" xfId="1" applyNumberFormat="1" applyFont="1"/>
    <xf numFmtId="164" fontId="4" fillId="0" borderId="0" xfId="0" applyNumberFormat="1" applyFont="1" applyAlignment="1">
      <alignment horizontal="center"/>
    </xf>
    <xf numFmtId="164" fontId="4" fillId="0" borderId="0" xfId="0" applyNumberFormat="1" applyFont="1" applyAlignment="1">
      <alignment horizontal="centerContinuous"/>
    </xf>
    <xf numFmtId="0" fontId="6" fillId="0" borderId="2" xfId="0" applyFont="1" applyBorder="1" applyAlignment="1">
      <alignment horizontal="center"/>
    </xf>
    <xf numFmtId="164" fontId="6" fillId="0" borderId="2" xfId="0" applyNumberFormat="1" applyFont="1" applyBorder="1" applyAlignment="1">
      <alignment horizontal="right"/>
    </xf>
    <xf numFmtId="10" fontId="0" fillId="6" borderId="0" xfId="0" applyNumberFormat="1" applyFill="1"/>
    <xf numFmtId="10" fontId="0" fillId="6" borderId="5" xfId="0" applyNumberFormat="1" applyFill="1" applyBorder="1"/>
    <xf numFmtId="0" fontId="0" fillId="0" borderId="0" xfId="0" applyAlignment="1">
      <alignment horizontal="center"/>
    </xf>
    <xf numFmtId="165" fontId="0" fillId="0" borderId="0" xfId="1" applyNumberFormat="1" applyFont="1"/>
    <xf numFmtId="1" fontId="0" fillId="0" borderId="0" xfId="0" applyNumberFormat="1" applyAlignment="1">
      <alignment horizontal="right"/>
    </xf>
    <xf numFmtId="0" fontId="6" fillId="0" borderId="0" xfId="0" applyFont="1" applyAlignment="1">
      <alignment horizontal="center" wrapText="1"/>
    </xf>
    <xf numFmtId="4" fontId="4" fillId="0" borderId="0" xfId="0" applyNumberFormat="1" applyFont="1"/>
    <xf numFmtId="7" fontId="0" fillId="0" borderId="0" xfId="0" applyNumberFormat="1"/>
    <xf numFmtId="7" fontId="4" fillId="0" borderId="0" xfId="0" applyNumberFormat="1" applyFont="1"/>
    <xf numFmtId="10" fontId="0" fillId="0" borderId="0" xfId="0" applyNumberFormat="1" applyAlignment="1">
      <alignment horizontal="center"/>
    </xf>
    <xf numFmtId="2" fontId="6" fillId="0" borderId="0" xfId="0" applyNumberFormat="1" applyFont="1"/>
    <xf numFmtId="0" fontId="0" fillId="0" borderId="0" xfId="0" applyAlignment="1">
      <alignment vertical="center"/>
    </xf>
    <xf numFmtId="171" fontId="0" fillId="0" borderId="0" xfId="0" applyNumberFormat="1"/>
    <xf numFmtId="2" fontId="24" fillId="0" borderId="0" xfId="0" applyNumberFormat="1" applyFont="1"/>
    <xf numFmtId="7" fontId="25" fillId="0" borderId="0" xfId="0" applyNumberFormat="1" applyFont="1"/>
    <xf numFmtId="10" fontId="6" fillId="0" borderId="0" xfId="2" applyNumberFormat="1" applyFont="1" applyFill="1" applyBorder="1" applyAlignment="1" applyProtection="1">
      <alignment horizontal="right" vertical="center" wrapText="1"/>
    </xf>
    <xf numFmtId="0" fontId="0" fillId="2" borderId="0" xfId="0" applyFill="1"/>
    <xf numFmtId="0" fontId="23" fillId="2" borderId="0" xfId="0" applyFont="1" applyFill="1"/>
    <xf numFmtId="0" fontId="29" fillId="0" borderId="0" xfId="0" applyFont="1" applyFill="1" applyBorder="1"/>
    <xf numFmtId="0" fontId="31" fillId="0" borderId="0" xfId="0" applyFont="1" applyFill="1" applyBorder="1" applyAlignment="1">
      <alignment horizontal="left" vertical="center" wrapText="1"/>
    </xf>
    <xf numFmtId="8" fontId="3" fillId="0" borderId="0" xfId="0" applyNumberFormat="1" applyFont="1"/>
    <xf numFmtId="10" fontId="32" fillId="0" borderId="0" xfId="0" applyNumberFormat="1" applyFont="1"/>
    <xf numFmtId="0" fontId="32" fillId="0" borderId="0" xfId="0" applyFont="1"/>
    <xf numFmtId="3" fontId="6" fillId="0" borderId="0" xfId="2" applyNumberFormat="1" applyFont="1" applyFill="1" applyBorder="1" applyAlignment="1" applyProtection="1">
      <alignment horizontal="left" vertical="center" wrapText="1"/>
    </xf>
    <xf numFmtId="9" fontId="6" fillId="0" borderId="0" xfId="2" applyNumberFormat="1" applyFont="1" applyFill="1" applyBorder="1" applyAlignment="1" applyProtection="1">
      <alignment horizontal="left" vertical="center" wrapText="1"/>
    </xf>
    <xf numFmtId="8" fontId="33" fillId="0" borderId="0" xfId="0" applyNumberFormat="1" applyFont="1"/>
    <xf numFmtId="8" fontId="33" fillId="7" borderId="0" xfId="0" applyNumberFormat="1" applyFont="1" applyFill="1"/>
    <xf numFmtId="0" fontId="0" fillId="2" borderId="0" xfId="0" applyFill="1" applyBorder="1"/>
    <xf numFmtId="0" fontId="34" fillId="2" borderId="0" xfId="0" applyFont="1" applyFill="1" applyBorder="1" applyAlignment="1">
      <alignment horizontal="left" vertical="center"/>
    </xf>
    <xf numFmtId="0" fontId="6" fillId="0" borderId="0" xfId="4" applyAlignment="1">
      <alignment horizontal="left" vertical="center" wrapText="1"/>
    </xf>
    <xf numFmtId="164" fontId="6" fillId="0" borderId="1" xfId="0" applyNumberFormat="1" applyFont="1" applyBorder="1" applyAlignment="1">
      <alignment wrapText="1"/>
    </xf>
    <xf numFmtId="164" fontId="6" fillId="0" borderId="0" xfId="0" applyNumberFormat="1" applyFont="1" applyAlignment="1">
      <alignment horizontal="left" wrapText="1"/>
    </xf>
    <xf numFmtId="164" fontId="6" fillId="0" borderId="0" xfId="4" applyNumberFormat="1" applyAlignment="1">
      <alignment vertical="center" wrapText="1"/>
    </xf>
    <xf numFmtId="164" fontId="6" fillId="0" borderId="0" xfId="4" applyNumberFormat="1" applyAlignment="1">
      <alignment horizontal="left" vertical="center" wrapText="1"/>
    </xf>
    <xf numFmtId="0" fontId="4" fillId="0" borderId="0" xfId="0" applyFont="1" applyAlignment="1">
      <alignment horizontal="center"/>
    </xf>
    <xf numFmtId="174" fontId="4" fillId="0" borderId="0" xfId="0" applyNumberFormat="1" applyFont="1" applyAlignment="1">
      <alignment horizontal="left" wrapText="1"/>
    </xf>
    <xf numFmtId="0" fontId="6" fillId="0" borderId="0" xfId="0" applyFont="1" applyAlignment="1">
      <alignment horizontal="center" vertical="center" wrapText="1"/>
    </xf>
    <xf numFmtId="0" fontId="0" fillId="0" borderId="0" xfId="0" applyAlignment="1">
      <alignment horizontal="center" vertical="center" wrapText="1"/>
    </xf>
    <xf numFmtId="167" fontId="25" fillId="0" borderId="0" xfId="0" applyNumberFormat="1" applyFont="1" applyAlignment="1">
      <alignment horizontal="right" vertical="center"/>
    </xf>
    <xf numFmtId="10" fontId="0" fillId="0" borderId="0" xfId="0" applyNumberFormat="1" applyAlignment="1">
      <alignment vertical="center"/>
    </xf>
    <xf numFmtId="0" fontId="0" fillId="0" borderId="0" xfId="0" applyAlignment="1">
      <alignment vertical="center"/>
    </xf>
    <xf numFmtId="1" fontId="0" fillId="0" borderId="0" xfId="0" applyNumberFormat="1" applyAlignment="1">
      <alignment horizontal="right" vertical="center"/>
    </xf>
    <xf numFmtId="4" fontId="4" fillId="0" borderId="0" xfId="0" applyNumberFormat="1" applyFont="1" applyAlignment="1">
      <alignment horizontal="right" vertical="center"/>
    </xf>
    <xf numFmtId="167" fontId="0" fillId="0" borderId="0" xfId="0" applyNumberFormat="1" applyAlignment="1">
      <alignment horizontal="right" vertical="center"/>
    </xf>
    <xf numFmtId="167" fontId="4" fillId="0" borderId="0" xfId="0" applyNumberFormat="1" applyFont="1" applyAlignment="1">
      <alignment horizontal="right" vertical="center"/>
    </xf>
  </cellXfs>
  <cellStyles count="14">
    <cellStyle name="Comma" xfId="1" builtinId="3"/>
    <cellStyle name="Hyperlink" xfId="2" builtinId="8"/>
    <cellStyle name="Hyperlink 2" xfId="3" xr:uid="{00000000-0005-0000-0000-000002000000}"/>
    <cellStyle name="Lien hypertexte 2" xfId="5" xr:uid="{66B98BCD-0345-4E1D-9A34-A40CF92CE5B0}"/>
    <cellStyle name="Normal" xfId="0" builtinId="0"/>
    <cellStyle name="Normal 2" xfId="4" xr:uid="{00000000-0005-0000-0000-000004000000}"/>
    <cellStyle name="Normal 2 2" xfId="9" xr:uid="{EFF3255F-5FA8-439A-923F-77B9298FE71A}"/>
    <cellStyle name="Normal 2 3" xfId="8" xr:uid="{BEC6CC97-33CC-45F1-96EE-C6B062729EB0}"/>
    <cellStyle name="Normal 2_AccumulationEquation" xfId="7" xr:uid="{B5EB8732-6F44-4759-BB1A-B519C27A7FA7}"/>
    <cellStyle name="Normal 3" xfId="11" xr:uid="{84A53365-E2DB-446A-83F0-5827F0699BC0}"/>
    <cellStyle name="Normal 8" xfId="6" xr:uid="{319F6E54-0583-43A9-ADF4-F4E0A929C82E}"/>
    <cellStyle name="Percent 2" xfId="12" xr:uid="{FFCB7733-18B9-49AF-8C7C-729C704D7B1F}"/>
    <cellStyle name="Pourcentage 6 2" xfId="13" xr:uid="{2A9991B1-6517-4FCC-90EF-5E298D41988A}"/>
    <cellStyle name="Pourcentage 7" xfId="10" xr:uid="{0A8813AF-4F04-4C03-9F1F-EBAA25689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plotArea>
      <cx:plotAreaRegion>
        <cx:series layoutId="treemap" uniqueId="{3CE289BD-C45F-451C-979A-EE079EDDF544}">
          <cx:spPr>
            <a:ln w="12700">
              <a:solidFill>
                <a:schemeClr val="tx1"/>
              </a:solidFill>
            </a:ln>
          </cx:spPr>
          <cx:dataLabels pos="inEnd">
            <cx:visibility seriesName="0" categoryName="0" value="0"/>
            <cx:separator>, </cx:separator>
          </cx:dataLabels>
          <cx:dataId val="0"/>
          <cx:layoutPr>
            <cx:parentLabelLayout val="overlapping"/>
          </cx:layoutPr>
        </cx:series>
      </cx:plotAreaRegion>
    </cx:plotArea>
    <cx:legend pos="t" align="ctr" overlay="0"/>
  </cx:chart>
  <cx:printSettings>
    <cx:headerFooter alignWithMargins="1" differentOddEven="0" differentFirst="0"/>
    <cx:pageMargins l="0.25" r="0.25" t="0.75" b="0.75" header="0.29999999999999999" footer="0.29999999999999999"/>
    <cx:pageSetup paperSize="1" firstPageNumber="1" orientation="default" blackAndWhite="0" draft="0" useFirstPageNumber="0" horizontalDpi="600" verticalDpi="600" copies="1"/>
  </cx:printSettings>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title pos="t" align="ctr" overlay="0"/>
    <cx:plotArea>
      <cx:plotAreaRegion>
        <cx:series layoutId="treemap" uniqueId="{E9B43AB8-C977-4FD4-A108-A086F146A554}" formatIdx="0">
          <cx:spPr>
            <a:ln w="12700">
              <a:solidFill>
                <a:schemeClr val="tx1"/>
              </a:solidFill>
            </a:ln>
          </cx:spPr>
          <cx:dataId val="0"/>
          <cx:layoutPr/>
        </cx:series>
      </cx:plotAreaRegion>
    </cx:plotArea>
  </cx:chart>
  <cx:printSettings>
    <cx:headerFooter alignWithMargins="1" differentOddEven="0" differentFirst="0"/>
    <cx:pageMargins l="0.25" r="0.25" t="0.75" b="0.75" header="0.29999999999999999" footer="0.29999999999999999"/>
    <cx:pageSetup paperSize="1" firstPageNumber="1" orientation="default" blackAndWhite="0" draft="0" useFirstPageNumber="0" horizontalDpi="600" verticalDpi="600" copies="1"/>
  </cx:printSettings>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size">
        <cx:f>_xlchart.v1.5</cx:f>
      </cx:numDim>
    </cx:data>
  </cx:chartData>
  <cx:chart>
    <cx:title pos="t" align="ctr" overlay="0"/>
    <cx:plotArea>
      <cx:plotAreaRegion>
        <cx:series layoutId="treemap" uniqueId="{3FB8728E-2FAA-45DF-9E65-555513D91583}" formatIdx="0">
          <cx:spPr>
            <a:ln w="12700">
              <a:solidFill>
                <a:schemeClr val="tx1"/>
              </a:solidFill>
            </a:ln>
          </cx:spPr>
          <cx:dataId val="0"/>
          <cx:layoutPr/>
        </cx:series>
      </cx:plotAreaRegion>
    </cx:plotArea>
  </cx:chart>
  <cx:printSettings>
    <cx:headerFooter alignWithMargins="1" differentOddEven="0" differentFirst="0"/>
    <cx:pageMargins l="0.25" r="0.25"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1" Type="http://schemas.microsoft.com/office/2014/relationships/chartEx" Target="../charts/chartEx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microsoft.com/office/2014/relationships/chartEx" Target="../charts/chartEx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420</xdr:col>
      <xdr:colOff>0</xdr:colOff>
      <xdr:row>1242</xdr:row>
      <xdr:rowOff>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94F923B2-B900-4D96-8939-2120EF6B712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0"/>
              <a:ext cx="256032000" cy="2011108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420</xdr:col>
      <xdr:colOff>0</xdr:colOff>
      <xdr:row>1242</xdr:row>
      <xdr:rowOff>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124A485-6305-465F-9589-845696EE3B7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0"/>
              <a:ext cx="256032000" cy="2011108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14</xdr:col>
      <xdr:colOff>466725</xdr:colOff>
      <xdr:row>5</xdr:row>
      <xdr:rowOff>47625</xdr:rowOff>
    </xdr:to>
    <xdr:pic>
      <xdr:nvPicPr>
        <xdr:cNvPr id="2" name="Picture 3">
          <a:extLst>
            <a:ext uri="{FF2B5EF4-FFF2-40B4-BE49-F238E27FC236}">
              <a16:creationId xmlns:a16="http://schemas.microsoft.com/office/drawing/2014/main" id="{E508E2A5-BF8B-495E-93EC-34555C932F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161925"/>
          <a:ext cx="20002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420</xdr:col>
      <xdr:colOff>0</xdr:colOff>
      <xdr:row>1242</xdr:row>
      <xdr:rowOff>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30428FFE-F3D1-4D9C-B919-96E267900EE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0"/>
              <a:ext cx="256032000" cy="2011108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17"/>
  <sheetViews>
    <sheetView view="pageBreakPreview" zoomScaleNormal="75" zoomScaleSheetLayoutView="100" workbookViewId="0">
      <pane ySplit="6" topLeftCell="A206" activePane="bottomLeft" state="frozen"/>
      <selection pane="bottomLeft" activeCell="B225" sqref="B225"/>
    </sheetView>
  </sheetViews>
  <sheetFormatPr defaultRowHeight="12.75"/>
  <cols>
    <col min="1" max="1" width="8.7109375" style="81" customWidth="1"/>
    <col min="2" max="6" width="10.7109375" style="3" customWidth="1"/>
    <col min="7" max="7" width="1.85546875" style="3" customWidth="1"/>
    <col min="8" max="8" width="10.7109375" style="3" customWidth="1"/>
    <col min="9" max="9" width="2.140625" style="3" customWidth="1"/>
    <col min="10" max="13" width="10.7109375" style="3" customWidth="1"/>
    <col min="14" max="16384" width="9.140625" style="85"/>
  </cols>
  <sheetData>
    <row r="1" spans="1:15" ht="12.75" customHeight="1">
      <c r="A1" s="130">
        <v>43812</v>
      </c>
      <c r="B1" s="130"/>
    </row>
    <row r="2" spans="1:15" ht="12.75" customHeight="1">
      <c r="A2" s="129" t="s">
        <v>166</v>
      </c>
      <c r="B2" s="129"/>
      <c r="C2" s="129"/>
      <c r="D2" s="129"/>
      <c r="E2" s="129"/>
      <c r="F2" s="129"/>
      <c r="G2" s="129"/>
      <c r="H2" s="129"/>
      <c r="I2" s="129"/>
      <c r="J2" s="129"/>
      <c r="K2" s="129"/>
      <c r="L2" s="129"/>
      <c r="M2" s="129"/>
    </row>
    <row r="3" spans="1:15" ht="12.75" customHeight="1">
      <c r="A3" s="129" t="s">
        <v>167</v>
      </c>
      <c r="B3" s="129"/>
      <c r="C3" s="129"/>
      <c r="D3" s="129"/>
      <c r="E3" s="129"/>
      <c r="F3" s="129"/>
      <c r="G3" s="129"/>
      <c r="H3" s="129"/>
      <c r="I3" s="129"/>
      <c r="J3" s="129"/>
      <c r="K3" s="129"/>
      <c r="L3" s="129"/>
      <c r="M3" s="129"/>
    </row>
    <row r="4" spans="1:15" ht="12.75" customHeight="1">
      <c r="L4" s="81"/>
    </row>
    <row r="5" spans="1:15" ht="33" customHeight="1" thickBot="1">
      <c r="A5" s="87" t="s">
        <v>9</v>
      </c>
      <c r="B5" s="84" t="s">
        <v>0</v>
      </c>
      <c r="C5" s="84" t="s">
        <v>1</v>
      </c>
      <c r="D5" s="84" t="s">
        <v>2</v>
      </c>
      <c r="E5" s="84" t="s">
        <v>3</v>
      </c>
      <c r="F5" s="84" t="s">
        <v>4</v>
      </c>
      <c r="G5" s="84"/>
      <c r="H5" s="84" t="s">
        <v>168</v>
      </c>
      <c r="I5" s="84"/>
      <c r="J5" s="84" t="s">
        <v>163</v>
      </c>
      <c r="K5" s="84" t="s">
        <v>164</v>
      </c>
      <c r="L5" s="84" t="s">
        <v>165</v>
      </c>
      <c r="M5" s="84" t="s">
        <v>7</v>
      </c>
    </row>
    <row r="6" spans="1:15" ht="11.25" customHeight="1" thickTop="1"/>
    <row r="7" spans="1:15" ht="12.75" customHeight="1">
      <c r="A7" s="129" t="s">
        <v>8</v>
      </c>
      <c r="B7" s="129"/>
      <c r="C7" s="129"/>
      <c r="D7" s="129"/>
      <c r="E7" s="129"/>
      <c r="F7" s="129"/>
      <c r="G7" s="129"/>
      <c r="H7" s="129"/>
      <c r="I7" s="129"/>
      <c r="J7" s="129"/>
      <c r="K7" s="129"/>
      <c r="L7" s="129"/>
      <c r="M7" s="129"/>
    </row>
    <row r="8" spans="1:15" ht="12.75" customHeight="1"/>
    <row r="9" spans="1:15" ht="12.75" customHeight="1">
      <c r="A9" s="81">
        <v>1979</v>
      </c>
      <c r="B9" s="83">
        <v>17.5</v>
      </c>
      <c r="C9" s="83">
        <v>16.2</v>
      </c>
      <c r="D9" s="83">
        <v>15.1</v>
      </c>
      <c r="E9" s="83">
        <v>15.5</v>
      </c>
      <c r="F9" s="83">
        <v>16.600000000000001</v>
      </c>
      <c r="G9" s="82"/>
      <c r="H9" s="83">
        <v>81.099999999999994</v>
      </c>
      <c r="I9" s="82"/>
      <c r="J9" s="83">
        <v>8.1</v>
      </c>
      <c r="K9" s="83">
        <v>4.3</v>
      </c>
      <c r="L9" s="83">
        <v>3.4</v>
      </c>
      <c r="M9" s="83">
        <v>0.9</v>
      </c>
      <c r="O9" s="88"/>
    </row>
    <row r="10" spans="1:15" ht="12.75" customHeight="1">
      <c r="A10" s="81">
        <v>1980</v>
      </c>
      <c r="B10" s="83">
        <v>17.600000000000001</v>
      </c>
      <c r="C10" s="83">
        <v>16.399999999999999</v>
      </c>
      <c r="D10" s="83">
        <v>15.4</v>
      </c>
      <c r="E10" s="83">
        <v>15.8</v>
      </c>
      <c r="F10" s="83">
        <v>17</v>
      </c>
      <c r="G10" s="82"/>
      <c r="H10" s="83">
        <v>82.6</v>
      </c>
      <c r="I10" s="82"/>
      <c r="J10" s="83">
        <v>8.3000000000000007</v>
      </c>
      <c r="K10" s="83">
        <v>4.3</v>
      </c>
      <c r="L10" s="83">
        <v>3.5</v>
      </c>
      <c r="M10" s="83">
        <v>0.9</v>
      </c>
    </row>
    <row r="11" spans="1:15" ht="12.75" customHeight="1">
      <c r="A11" s="81">
        <v>1981</v>
      </c>
      <c r="B11" s="83">
        <v>17.3</v>
      </c>
      <c r="C11" s="83">
        <v>16.7</v>
      </c>
      <c r="D11" s="83">
        <v>15.9</v>
      </c>
      <c r="E11" s="83">
        <v>15.9</v>
      </c>
      <c r="F11" s="83">
        <v>17.5</v>
      </c>
      <c r="G11" s="82"/>
      <c r="H11" s="83">
        <v>83.8</v>
      </c>
      <c r="I11" s="82"/>
      <c r="J11" s="83">
        <v>8.5</v>
      </c>
      <c r="K11" s="83">
        <v>4.4000000000000004</v>
      </c>
      <c r="L11" s="83">
        <v>3.7</v>
      </c>
      <c r="M11" s="83">
        <v>0.9</v>
      </c>
    </row>
    <row r="12" spans="1:15" ht="12.75" customHeight="1">
      <c r="A12" s="81">
        <v>1982</v>
      </c>
      <c r="B12" s="83">
        <v>16.899999999999999</v>
      </c>
      <c r="C12" s="83">
        <v>16.8</v>
      </c>
      <c r="D12" s="83">
        <v>16</v>
      </c>
      <c r="E12" s="83">
        <v>16.2</v>
      </c>
      <c r="F12" s="83">
        <v>17.8</v>
      </c>
      <c r="G12" s="82"/>
      <c r="H12" s="83">
        <v>84.3</v>
      </c>
      <c r="I12" s="82"/>
      <c r="J12" s="83">
        <v>8.6999999999999993</v>
      </c>
      <c r="K12" s="83">
        <v>4.5</v>
      </c>
      <c r="L12" s="83">
        <v>3.7</v>
      </c>
      <c r="M12" s="83">
        <v>0.9</v>
      </c>
    </row>
    <row r="13" spans="1:15" ht="12.75" customHeight="1">
      <c r="A13" s="81">
        <v>1983</v>
      </c>
      <c r="B13" s="83">
        <v>16.7</v>
      </c>
      <c r="C13" s="83">
        <v>17.3</v>
      </c>
      <c r="D13" s="83">
        <v>16.5</v>
      </c>
      <c r="E13" s="83">
        <v>16.8</v>
      </c>
      <c r="F13" s="83">
        <v>18</v>
      </c>
      <c r="G13" s="82"/>
      <c r="H13" s="83">
        <v>85.8</v>
      </c>
      <c r="I13" s="82"/>
      <c r="J13" s="83">
        <v>8.8000000000000007</v>
      </c>
      <c r="K13" s="83">
        <v>4.5999999999999996</v>
      </c>
      <c r="L13" s="83">
        <v>3.7</v>
      </c>
      <c r="M13" s="83">
        <v>0.9</v>
      </c>
    </row>
    <row r="14" spans="1:15" ht="12.75" customHeight="1">
      <c r="A14" s="81">
        <v>1984</v>
      </c>
      <c r="B14" s="83">
        <v>17.8</v>
      </c>
      <c r="C14" s="83">
        <v>17.399999999999999</v>
      </c>
      <c r="D14" s="83">
        <v>16.600000000000001</v>
      </c>
      <c r="E14" s="83">
        <v>17</v>
      </c>
      <c r="F14" s="83">
        <v>17.899999999999999</v>
      </c>
      <c r="G14" s="82"/>
      <c r="H14" s="83">
        <v>87.2</v>
      </c>
      <c r="I14" s="82"/>
      <c r="J14" s="83">
        <v>8.8000000000000007</v>
      </c>
      <c r="K14" s="83">
        <v>4.5</v>
      </c>
      <c r="L14" s="83">
        <v>3.7</v>
      </c>
      <c r="M14" s="83">
        <v>0.9</v>
      </c>
    </row>
    <row r="15" spans="1:15" ht="12.75" customHeight="1">
      <c r="A15" s="81">
        <v>1985</v>
      </c>
      <c r="B15" s="83">
        <v>17.7</v>
      </c>
      <c r="C15" s="83">
        <v>17.7</v>
      </c>
      <c r="D15" s="83">
        <v>17</v>
      </c>
      <c r="E15" s="83">
        <v>17.3</v>
      </c>
      <c r="F15" s="83">
        <v>18.600000000000001</v>
      </c>
      <c r="G15" s="82"/>
      <c r="H15" s="83">
        <v>88.8</v>
      </c>
      <c r="I15" s="82"/>
      <c r="J15" s="83">
        <v>9.1999999999999993</v>
      </c>
      <c r="K15" s="83">
        <v>4.7</v>
      </c>
      <c r="L15" s="83">
        <v>3.8</v>
      </c>
      <c r="M15" s="83">
        <v>1</v>
      </c>
    </row>
    <row r="16" spans="1:15" ht="12.75" customHeight="1">
      <c r="A16" s="81">
        <v>1986</v>
      </c>
      <c r="B16" s="83">
        <v>18</v>
      </c>
      <c r="C16" s="83">
        <v>18</v>
      </c>
      <c r="D16" s="83">
        <v>17.399999999999999</v>
      </c>
      <c r="E16" s="83">
        <v>17.5</v>
      </c>
      <c r="F16" s="83">
        <v>18.600000000000001</v>
      </c>
      <c r="G16" s="82"/>
      <c r="H16" s="83">
        <v>89.9</v>
      </c>
      <c r="I16" s="82"/>
      <c r="J16" s="83">
        <v>9.1</v>
      </c>
      <c r="K16" s="83">
        <v>4.7</v>
      </c>
      <c r="L16" s="83">
        <v>3.8</v>
      </c>
      <c r="M16" s="83">
        <v>1</v>
      </c>
    </row>
    <row r="17" spans="1:13" ht="12.75" customHeight="1">
      <c r="A17" s="81">
        <v>1987</v>
      </c>
      <c r="B17" s="83">
        <v>17.7</v>
      </c>
      <c r="C17" s="83">
        <v>18.7</v>
      </c>
      <c r="D17" s="83">
        <v>18</v>
      </c>
      <c r="E17" s="83">
        <v>17.899999999999999</v>
      </c>
      <c r="F17" s="83">
        <v>18.8</v>
      </c>
      <c r="G17" s="82"/>
      <c r="H17" s="83">
        <v>91.4</v>
      </c>
      <c r="I17" s="82"/>
      <c r="J17" s="83">
        <v>9.3000000000000007</v>
      </c>
      <c r="K17" s="83">
        <v>4.7</v>
      </c>
      <c r="L17" s="83">
        <v>3.8</v>
      </c>
      <c r="M17" s="83">
        <v>0.9</v>
      </c>
    </row>
    <row r="18" spans="1:13" ht="12.75" customHeight="1">
      <c r="A18" s="81">
        <v>1988</v>
      </c>
      <c r="B18" s="83">
        <v>17.899999999999999</v>
      </c>
      <c r="C18" s="83">
        <v>19.100000000000001</v>
      </c>
      <c r="D18" s="83">
        <v>18.100000000000001</v>
      </c>
      <c r="E18" s="83">
        <v>18.399999999999999</v>
      </c>
      <c r="F18" s="83">
        <v>19.100000000000001</v>
      </c>
      <c r="G18" s="82"/>
      <c r="H18" s="83">
        <v>93.1</v>
      </c>
      <c r="I18" s="82"/>
      <c r="J18" s="83">
        <v>9.5</v>
      </c>
      <c r="K18" s="83">
        <v>4.8</v>
      </c>
      <c r="L18" s="83">
        <v>3.9</v>
      </c>
      <c r="M18" s="83">
        <v>1</v>
      </c>
    </row>
    <row r="19" spans="1:13" ht="12.75" customHeight="1">
      <c r="A19" s="81">
        <v>1989</v>
      </c>
      <c r="B19" s="83">
        <v>17.8</v>
      </c>
      <c r="C19" s="83">
        <v>19.3</v>
      </c>
      <c r="D19" s="83">
        <v>18.399999999999999</v>
      </c>
      <c r="E19" s="83">
        <v>18.5</v>
      </c>
      <c r="F19" s="83">
        <v>19.2</v>
      </c>
      <c r="G19" s="82"/>
      <c r="H19" s="83">
        <v>93.6</v>
      </c>
      <c r="I19" s="82"/>
      <c r="J19" s="83">
        <v>9.5</v>
      </c>
      <c r="K19" s="83">
        <v>4.8</v>
      </c>
      <c r="L19" s="83">
        <v>3.9</v>
      </c>
      <c r="M19" s="83">
        <v>1</v>
      </c>
    </row>
    <row r="20" spans="1:13" ht="12.75" customHeight="1">
      <c r="A20" s="81">
        <v>1990</v>
      </c>
      <c r="B20" s="83">
        <v>18.2</v>
      </c>
      <c r="C20" s="83">
        <v>19.2</v>
      </c>
      <c r="D20" s="83">
        <v>18.399999999999999</v>
      </c>
      <c r="E20" s="83">
        <v>18.8</v>
      </c>
      <c r="F20" s="83">
        <v>19.7</v>
      </c>
      <c r="G20" s="82"/>
      <c r="H20" s="83">
        <v>94.6</v>
      </c>
      <c r="I20" s="82"/>
      <c r="J20" s="83">
        <v>9.6999999999999993</v>
      </c>
      <c r="K20" s="83">
        <v>5</v>
      </c>
      <c r="L20" s="83">
        <v>4</v>
      </c>
      <c r="M20" s="83">
        <v>1</v>
      </c>
    </row>
    <row r="21" spans="1:13" ht="12.75" customHeight="1">
      <c r="A21" s="81">
        <v>1991</v>
      </c>
      <c r="B21" s="83">
        <v>18.2</v>
      </c>
      <c r="C21" s="83">
        <v>19.5</v>
      </c>
      <c r="D21" s="83">
        <v>19</v>
      </c>
      <c r="E21" s="83">
        <v>18.899999999999999</v>
      </c>
      <c r="F21" s="83">
        <v>19.899999999999999</v>
      </c>
      <c r="G21" s="82"/>
      <c r="H21" s="83">
        <v>96</v>
      </c>
      <c r="I21" s="82"/>
      <c r="J21" s="83">
        <v>9.8000000000000007</v>
      </c>
      <c r="K21" s="83">
        <v>5</v>
      </c>
      <c r="L21" s="83">
        <v>4.0999999999999996</v>
      </c>
      <c r="M21" s="83">
        <v>1</v>
      </c>
    </row>
    <row r="22" spans="1:13" ht="12.75" customHeight="1">
      <c r="A22" s="81">
        <v>1992</v>
      </c>
      <c r="B22" s="83">
        <v>17.8</v>
      </c>
      <c r="C22" s="83">
        <v>19.899999999999999</v>
      </c>
      <c r="D22" s="83">
        <v>19.100000000000001</v>
      </c>
      <c r="E22" s="83">
        <v>19</v>
      </c>
      <c r="F22" s="83">
        <v>20.100000000000001</v>
      </c>
      <c r="G22" s="82"/>
      <c r="H22" s="83">
        <v>96.3</v>
      </c>
      <c r="I22" s="82"/>
      <c r="J22" s="83">
        <v>9.9</v>
      </c>
      <c r="K22" s="83">
        <v>5.0999999999999996</v>
      </c>
      <c r="L22" s="83">
        <v>4.0999999999999996</v>
      </c>
      <c r="M22" s="83">
        <v>1</v>
      </c>
    </row>
    <row r="23" spans="1:13" ht="12.75" customHeight="1">
      <c r="A23" s="81">
        <v>1993</v>
      </c>
      <c r="B23" s="83">
        <v>17.8</v>
      </c>
      <c r="C23" s="83">
        <v>20.2</v>
      </c>
      <c r="D23" s="83">
        <v>19.3</v>
      </c>
      <c r="E23" s="83">
        <v>19.3</v>
      </c>
      <c r="F23" s="83">
        <v>20.3</v>
      </c>
      <c r="G23" s="82"/>
      <c r="H23" s="83">
        <v>97.3</v>
      </c>
      <c r="I23" s="82"/>
      <c r="J23" s="83">
        <v>10</v>
      </c>
      <c r="K23" s="83">
        <v>5.0999999999999996</v>
      </c>
      <c r="L23" s="83">
        <v>4.0999999999999996</v>
      </c>
      <c r="M23" s="83">
        <v>1</v>
      </c>
    </row>
    <row r="24" spans="1:13" ht="12.75" customHeight="1">
      <c r="A24" s="81">
        <v>1994</v>
      </c>
      <c r="B24" s="83">
        <v>18.3</v>
      </c>
      <c r="C24" s="83">
        <v>20.5</v>
      </c>
      <c r="D24" s="83">
        <v>19.8</v>
      </c>
      <c r="E24" s="83">
        <v>19.600000000000001</v>
      </c>
      <c r="F24" s="83">
        <v>20.399999999999999</v>
      </c>
      <c r="G24" s="82"/>
      <c r="H24" s="83">
        <v>99.1</v>
      </c>
      <c r="I24" s="82"/>
      <c r="J24" s="83">
        <v>10</v>
      </c>
      <c r="K24" s="83">
        <v>5.2</v>
      </c>
      <c r="L24" s="83">
        <v>4.2</v>
      </c>
      <c r="M24" s="83">
        <v>1</v>
      </c>
    </row>
    <row r="25" spans="1:13" ht="12.75" customHeight="1">
      <c r="A25" s="81">
        <v>1995</v>
      </c>
      <c r="B25" s="83">
        <v>18.899999999999999</v>
      </c>
      <c r="C25" s="83">
        <v>20.3</v>
      </c>
      <c r="D25" s="83">
        <v>19.7</v>
      </c>
      <c r="E25" s="83">
        <v>19.8</v>
      </c>
      <c r="F25" s="83">
        <v>20.6</v>
      </c>
      <c r="G25" s="82"/>
      <c r="H25" s="83">
        <v>99.7</v>
      </c>
      <c r="I25" s="82"/>
      <c r="J25" s="83">
        <v>10.1</v>
      </c>
      <c r="K25" s="83">
        <v>5.3</v>
      </c>
      <c r="L25" s="83">
        <v>4.2</v>
      </c>
      <c r="M25" s="83">
        <v>1</v>
      </c>
    </row>
    <row r="26" spans="1:13" ht="12.75" customHeight="1">
      <c r="A26" s="81">
        <v>1996</v>
      </c>
      <c r="B26" s="83">
        <v>18.899999999999999</v>
      </c>
      <c r="C26" s="83">
        <v>20.8</v>
      </c>
      <c r="D26" s="83">
        <v>20</v>
      </c>
      <c r="E26" s="83">
        <v>20.100000000000001</v>
      </c>
      <c r="F26" s="83">
        <v>21</v>
      </c>
      <c r="G26" s="82"/>
      <c r="H26" s="83">
        <v>101.1</v>
      </c>
      <c r="I26" s="82"/>
      <c r="J26" s="83">
        <v>10.3</v>
      </c>
      <c r="K26" s="83">
        <v>5.3</v>
      </c>
      <c r="L26" s="83">
        <v>4.3</v>
      </c>
      <c r="M26" s="83">
        <v>1.1000000000000001</v>
      </c>
    </row>
    <row r="27" spans="1:13" ht="12.75" customHeight="1">
      <c r="A27" s="81">
        <v>1997</v>
      </c>
      <c r="B27" s="83">
        <v>19.5</v>
      </c>
      <c r="C27" s="83">
        <v>20.6</v>
      </c>
      <c r="D27" s="83">
        <v>20.3</v>
      </c>
      <c r="E27" s="83">
        <v>20.3</v>
      </c>
      <c r="F27" s="83">
        <v>21.4</v>
      </c>
      <c r="G27" s="82"/>
      <c r="H27" s="83">
        <v>102.6</v>
      </c>
      <c r="I27" s="82"/>
      <c r="J27" s="83">
        <v>10.6</v>
      </c>
      <c r="K27" s="83">
        <v>5.4</v>
      </c>
      <c r="L27" s="83">
        <v>4.3</v>
      </c>
      <c r="M27" s="83">
        <v>1</v>
      </c>
    </row>
    <row r="28" spans="1:13" ht="12.75" customHeight="1">
      <c r="A28" s="81">
        <v>1998</v>
      </c>
      <c r="B28" s="83">
        <v>20</v>
      </c>
      <c r="C28" s="83">
        <v>20.7</v>
      </c>
      <c r="D28" s="83">
        <v>20.7</v>
      </c>
      <c r="E28" s="83">
        <v>20.6</v>
      </c>
      <c r="F28" s="83">
        <v>21.6</v>
      </c>
      <c r="G28" s="82"/>
      <c r="H28" s="83">
        <v>104</v>
      </c>
      <c r="I28" s="82"/>
      <c r="J28" s="83">
        <v>10.7</v>
      </c>
      <c r="K28" s="83">
        <v>5.5</v>
      </c>
      <c r="L28" s="83">
        <v>4.3</v>
      </c>
      <c r="M28" s="83">
        <v>1</v>
      </c>
    </row>
    <row r="29" spans="1:13" ht="12.75" customHeight="1">
      <c r="A29" s="81">
        <v>1999</v>
      </c>
      <c r="B29" s="83">
        <v>20.399999999999999</v>
      </c>
      <c r="C29" s="83">
        <v>20.7</v>
      </c>
      <c r="D29" s="83">
        <v>20.7</v>
      </c>
      <c r="E29" s="83">
        <v>20.9</v>
      </c>
      <c r="F29" s="83">
        <v>21.7</v>
      </c>
      <c r="G29" s="82"/>
      <c r="H29" s="83">
        <v>104.8</v>
      </c>
      <c r="I29" s="82"/>
      <c r="J29" s="83">
        <v>10.7</v>
      </c>
      <c r="K29" s="83">
        <v>5.5</v>
      </c>
      <c r="L29" s="83">
        <v>4.4000000000000004</v>
      </c>
      <c r="M29" s="83">
        <v>1.1000000000000001</v>
      </c>
    </row>
    <row r="30" spans="1:13" ht="12.75" customHeight="1">
      <c r="A30" s="81">
        <v>2000</v>
      </c>
      <c r="B30" s="83">
        <v>21</v>
      </c>
      <c r="C30" s="83">
        <v>21.6</v>
      </c>
      <c r="D30" s="83">
        <v>21.5</v>
      </c>
      <c r="E30" s="83">
        <v>21.5</v>
      </c>
      <c r="F30" s="83">
        <v>22.3</v>
      </c>
      <c r="G30" s="82"/>
      <c r="H30" s="83">
        <v>108.3</v>
      </c>
      <c r="I30" s="82"/>
      <c r="J30" s="83">
        <v>11</v>
      </c>
      <c r="K30" s="83">
        <v>5.6</v>
      </c>
      <c r="L30" s="83">
        <v>4.5999999999999996</v>
      </c>
      <c r="M30" s="83">
        <v>1.1000000000000001</v>
      </c>
    </row>
    <row r="31" spans="1:13" ht="12.75" customHeight="1">
      <c r="A31" s="81">
        <v>2001</v>
      </c>
      <c r="B31" s="83">
        <v>21.1</v>
      </c>
      <c r="C31" s="83">
        <v>21.8</v>
      </c>
      <c r="D31" s="83">
        <v>21.7</v>
      </c>
      <c r="E31" s="83">
        <v>21.9</v>
      </c>
      <c r="F31" s="83">
        <v>22.4</v>
      </c>
      <c r="G31" s="82"/>
      <c r="H31" s="83">
        <v>109.4</v>
      </c>
      <c r="I31" s="82"/>
      <c r="J31" s="83">
        <v>11.1</v>
      </c>
      <c r="K31" s="83">
        <v>5.7</v>
      </c>
      <c r="L31" s="83">
        <v>4.5999999999999996</v>
      </c>
      <c r="M31" s="83">
        <v>1.1000000000000001</v>
      </c>
    </row>
    <row r="32" spans="1:13" ht="12.75" customHeight="1">
      <c r="A32" s="81">
        <v>2002</v>
      </c>
      <c r="B32" s="83">
        <v>21.3</v>
      </c>
      <c r="C32" s="83">
        <v>22.5</v>
      </c>
      <c r="D32" s="83">
        <v>22.1</v>
      </c>
      <c r="E32" s="83">
        <v>22.2</v>
      </c>
      <c r="F32" s="83">
        <v>22.7</v>
      </c>
      <c r="G32" s="82"/>
      <c r="H32" s="83">
        <v>111.4</v>
      </c>
      <c r="I32" s="82"/>
      <c r="J32" s="83">
        <v>11.2</v>
      </c>
      <c r="K32" s="83">
        <v>5.7</v>
      </c>
      <c r="L32" s="83">
        <v>4.7</v>
      </c>
      <c r="M32" s="83">
        <v>1.1000000000000001</v>
      </c>
    </row>
    <row r="33" spans="1:13" ht="12.75" customHeight="1">
      <c r="A33" s="81">
        <v>2003</v>
      </c>
      <c r="B33" s="83">
        <v>21.5</v>
      </c>
      <c r="C33" s="83">
        <v>22.8</v>
      </c>
      <c r="D33" s="83">
        <v>22.4</v>
      </c>
      <c r="E33" s="83">
        <v>22.2</v>
      </c>
      <c r="F33" s="83">
        <v>22.8</v>
      </c>
      <c r="G33" s="82"/>
      <c r="H33" s="83">
        <v>112.1</v>
      </c>
      <c r="I33" s="82"/>
      <c r="J33" s="83">
        <v>11.3</v>
      </c>
      <c r="K33" s="83">
        <v>5.7</v>
      </c>
      <c r="L33" s="83">
        <v>4.5999999999999996</v>
      </c>
      <c r="M33" s="83">
        <v>1.1000000000000001</v>
      </c>
    </row>
    <row r="34" spans="1:13" ht="12.75" customHeight="1">
      <c r="A34" s="81">
        <v>2004</v>
      </c>
      <c r="B34" s="83">
        <v>21.8</v>
      </c>
      <c r="C34" s="83">
        <v>23.2</v>
      </c>
      <c r="D34" s="83">
        <v>22.5</v>
      </c>
      <c r="E34" s="83">
        <v>22.3</v>
      </c>
      <c r="F34" s="83">
        <v>22.9</v>
      </c>
      <c r="G34" s="82"/>
      <c r="H34" s="83">
        <v>113.3</v>
      </c>
      <c r="I34" s="82"/>
      <c r="J34" s="83">
        <v>11.3</v>
      </c>
      <c r="K34" s="83">
        <v>5.8</v>
      </c>
      <c r="L34" s="83">
        <v>4.5999999999999996</v>
      </c>
      <c r="M34" s="83">
        <v>1.1000000000000001</v>
      </c>
    </row>
    <row r="35" spans="1:13" ht="12.75" customHeight="1">
      <c r="A35" s="81">
        <v>2005</v>
      </c>
      <c r="B35" s="83">
        <v>22.2</v>
      </c>
      <c r="C35" s="83">
        <v>23.4</v>
      </c>
      <c r="D35" s="83">
        <v>22.6</v>
      </c>
      <c r="E35" s="83">
        <v>22.6</v>
      </c>
      <c r="F35" s="83">
        <v>23.2</v>
      </c>
      <c r="G35" s="82"/>
      <c r="H35" s="83">
        <v>114.5</v>
      </c>
      <c r="I35" s="82"/>
      <c r="J35" s="83">
        <v>11.5</v>
      </c>
      <c r="K35" s="83">
        <v>5.9</v>
      </c>
      <c r="L35" s="83">
        <v>4.7</v>
      </c>
      <c r="M35" s="83">
        <v>1.1000000000000001</v>
      </c>
    </row>
    <row r="36" spans="1:13" ht="12.75" customHeight="1">
      <c r="A36" s="81">
        <v>2006</v>
      </c>
      <c r="B36" s="83">
        <v>21.8</v>
      </c>
      <c r="C36" s="83">
        <v>23.8</v>
      </c>
      <c r="D36" s="83">
        <v>23.4</v>
      </c>
      <c r="E36" s="83">
        <v>23.1</v>
      </c>
      <c r="F36" s="83">
        <v>23.6</v>
      </c>
      <c r="G36" s="82"/>
      <c r="H36" s="83">
        <v>116.1</v>
      </c>
      <c r="I36" s="82"/>
      <c r="J36" s="83">
        <v>11.7</v>
      </c>
      <c r="K36" s="83">
        <v>6</v>
      </c>
      <c r="L36" s="83">
        <v>4.8</v>
      </c>
      <c r="M36" s="83">
        <v>1.1000000000000001</v>
      </c>
    </row>
    <row r="37" spans="1:13" ht="12.75" customHeight="1">
      <c r="A37" s="81">
        <v>2007</v>
      </c>
      <c r="B37" s="83">
        <v>22.7</v>
      </c>
      <c r="C37" s="83">
        <v>23.8</v>
      </c>
      <c r="D37" s="83">
        <v>23.2</v>
      </c>
      <c r="E37" s="83">
        <v>23</v>
      </c>
      <c r="F37" s="83">
        <v>23.7</v>
      </c>
      <c r="G37" s="82"/>
      <c r="H37" s="83">
        <v>116.9</v>
      </c>
      <c r="I37" s="82"/>
      <c r="J37" s="83">
        <v>11.8</v>
      </c>
      <c r="K37" s="83">
        <v>6</v>
      </c>
      <c r="L37" s="83">
        <v>4.8</v>
      </c>
      <c r="M37" s="83">
        <v>1.2</v>
      </c>
    </row>
    <row r="38" spans="1:13" ht="12.75" customHeight="1">
      <c r="A38" s="81">
        <v>2008</v>
      </c>
      <c r="B38" s="83">
        <v>22.5</v>
      </c>
      <c r="C38" s="83">
        <v>24.1</v>
      </c>
      <c r="D38" s="83">
        <v>23.4</v>
      </c>
      <c r="E38" s="83">
        <v>23.1</v>
      </c>
      <c r="F38" s="83">
        <v>23.5</v>
      </c>
      <c r="G38" s="82"/>
      <c r="H38" s="83">
        <v>117.3</v>
      </c>
      <c r="I38" s="82"/>
      <c r="J38" s="83">
        <v>11.6</v>
      </c>
      <c r="K38" s="83">
        <v>6</v>
      </c>
      <c r="L38" s="83">
        <v>4.8</v>
      </c>
      <c r="M38" s="83">
        <v>1.1000000000000001</v>
      </c>
    </row>
    <row r="39" spans="1:13" ht="12.75" customHeight="1">
      <c r="A39" s="81">
        <v>2009</v>
      </c>
      <c r="B39" s="83">
        <v>21.6</v>
      </c>
      <c r="C39" s="83">
        <v>24.3</v>
      </c>
      <c r="D39" s="83">
        <v>23.7</v>
      </c>
      <c r="E39" s="83">
        <v>23.5</v>
      </c>
      <c r="F39" s="83">
        <v>23.8</v>
      </c>
      <c r="G39" s="82"/>
      <c r="H39" s="83">
        <v>117.6</v>
      </c>
      <c r="I39" s="82"/>
      <c r="J39" s="83">
        <v>11.9</v>
      </c>
      <c r="K39" s="83">
        <v>6</v>
      </c>
      <c r="L39" s="83">
        <v>4.8</v>
      </c>
      <c r="M39" s="83">
        <v>1.1000000000000001</v>
      </c>
    </row>
    <row r="40" spans="1:13" ht="12.75" customHeight="1">
      <c r="A40" s="81">
        <v>2010</v>
      </c>
      <c r="B40" s="83">
        <v>22.2</v>
      </c>
      <c r="C40" s="83">
        <v>24.6</v>
      </c>
      <c r="D40" s="83">
        <v>24</v>
      </c>
      <c r="E40" s="83">
        <v>23.6</v>
      </c>
      <c r="F40" s="83">
        <v>23.8</v>
      </c>
      <c r="G40" s="82"/>
      <c r="H40" s="83">
        <v>118.7</v>
      </c>
      <c r="I40" s="82"/>
      <c r="J40" s="83">
        <v>11.9</v>
      </c>
      <c r="K40" s="83">
        <v>6</v>
      </c>
      <c r="L40" s="83">
        <v>4.8</v>
      </c>
      <c r="M40" s="83">
        <v>1.1000000000000001</v>
      </c>
    </row>
    <row r="41" spans="1:13" ht="12.75" customHeight="1">
      <c r="A41" s="81">
        <v>2011</v>
      </c>
      <c r="B41" s="83">
        <v>22.9</v>
      </c>
      <c r="C41" s="83">
        <v>25.1</v>
      </c>
      <c r="D41" s="83">
        <v>24.4</v>
      </c>
      <c r="E41" s="83">
        <v>24.1</v>
      </c>
      <c r="F41" s="83">
        <v>24.1</v>
      </c>
      <c r="G41" s="82"/>
      <c r="H41" s="83">
        <v>121.2</v>
      </c>
      <c r="I41" s="82"/>
      <c r="J41" s="83">
        <v>12</v>
      </c>
      <c r="K41" s="83">
        <v>6.1</v>
      </c>
      <c r="L41" s="83">
        <v>4.8</v>
      </c>
      <c r="M41" s="83">
        <v>1.1000000000000001</v>
      </c>
    </row>
    <row r="42" spans="1:13" ht="12.75" customHeight="1">
      <c r="A42" s="81">
        <v>2012</v>
      </c>
      <c r="B42" s="83">
        <v>23</v>
      </c>
      <c r="C42" s="83">
        <v>25.2</v>
      </c>
      <c r="D42" s="83">
        <v>24.8</v>
      </c>
      <c r="E42" s="83">
        <v>24.4</v>
      </c>
      <c r="F42" s="83">
        <v>24.6</v>
      </c>
      <c r="G42" s="83"/>
      <c r="H42" s="83">
        <v>122.5</v>
      </c>
      <c r="I42" s="83"/>
      <c r="J42" s="83">
        <v>12.3</v>
      </c>
      <c r="K42" s="83">
        <v>6.2</v>
      </c>
      <c r="L42" s="83">
        <v>4.9000000000000004</v>
      </c>
      <c r="M42" s="83">
        <v>1.2</v>
      </c>
    </row>
    <row r="43" spans="1:13" ht="12.75" customHeight="1">
      <c r="A43" s="81">
        <v>2013</v>
      </c>
      <c r="B43" s="83">
        <v>23.2</v>
      </c>
      <c r="C43" s="83">
        <v>25.4</v>
      </c>
      <c r="D43" s="83">
        <v>24.9</v>
      </c>
      <c r="E43" s="83">
        <v>24.4</v>
      </c>
      <c r="F43" s="83">
        <v>24.6</v>
      </c>
      <c r="G43" s="83"/>
      <c r="H43" s="83">
        <v>123.1</v>
      </c>
      <c r="I43" s="83"/>
      <c r="J43" s="83">
        <v>12.4</v>
      </c>
      <c r="K43" s="83">
        <v>6.2</v>
      </c>
      <c r="L43" s="83">
        <v>4.9000000000000004</v>
      </c>
      <c r="M43" s="83">
        <v>1.2</v>
      </c>
    </row>
    <row r="44" spans="1:13" ht="12.75" customHeight="1">
      <c r="A44" s="81">
        <v>2014</v>
      </c>
      <c r="B44" s="83">
        <v>23.7</v>
      </c>
      <c r="C44" s="83">
        <v>26</v>
      </c>
      <c r="D44" s="83">
        <v>24.8</v>
      </c>
      <c r="E44" s="83">
        <v>24.7</v>
      </c>
      <c r="F44" s="83">
        <v>24.9</v>
      </c>
      <c r="G44" s="83"/>
      <c r="H44" s="83">
        <v>124.7</v>
      </c>
      <c r="I44" s="83"/>
      <c r="J44" s="83">
        <v>12.4</v>
      </c>
      <c r="K44" s="83">
        <v>6.4</v>
      </c>
      <c r="L44" s="83">
        <v>5</v>
      </c>
      <c r="M44" s="83">
        <v>1.2</v>
      </c>
    </row>
    <row r="45" spans="1:13" ht="12.75" customHeight="1">
      <c r="A45" s="81">
        <v>2015</v>
      </c>
      <c r="B45" s="83">
        <v>24.3</v>
      </c>
      <c r="C45" s="83">
        <v>26.1</v>
      </c>
      <c r="D45" s="83">
        <v>25.2</v>
      </c>
      <c r="E45" s="83">
        <v>24.9</v>
      </c>
      <c r="F45" s="83">
        <v>25</v>
      </c>
      <c r="G45" s="83"/>
      <c r="H45" s="83">
        <v>126.1</v>
      </c>
      <c r="I45" s="83"/>
      <c r="J45" s="83">
        <v>12.5</v>
      </c>
      <c r="K45" s="83">
        <v>6.3</v>
      </c>
      <c r="L45" s="83">
        <v>5</v>
      </c>
      <c r="M45" s="83">
        <v>1.2</v>
      </c>
    </row>
    <row r="46" spans="1:13" ht="12.75" customHeight="1">
      <c r="A46" s="81">
        <v>2016</v>
      </c>
      <c r="B46" s="3">
        <v>24.9</v>
      </c>
      <c r="C46" s="3">
        <v>26.1</v>
      </c>
      <c r="D46" s="3">
        <v>25.1</v>
      </c>
      <c r="E46" s="82">
        <v>25</v>
      </c>
      <c r="F46" s="3">
        <v>24.9</v>
      </c>
      <c r="H46" s="3">
        <v>126.5</v>
      </c>
      <c r="J46" s="3">
        <v>12.5</v>
      </c>
      <c r="K46" s="3">
        <v>6.3</v>
      </c>
      <c r="L46" s="3">
        <v>4.9000000000000004</v>
      </c>
      <c r="M46" s="3">
        <v>1.2</v>
      </c>
    </row>
    <row r="47" spans="1:13" ht="12.75" customHeight="1">
      <c r="E47" s="82"/>
    </row>
    <row r="48" spans="1:13" ht="12.75" customHeight="1">
      <c r="A48" s="129" t="s">
        <v>169</v>
      </c>
      <c r="B48" s="129"/>
      <c r="C48" s="129"/>
      <c r="D48" s="129"/>
      <c r="E48" s="129"/>
      <c r="F48" s="129"/>
      <c r="G48" s="129"/>
      <c r="H48" s="129"/>
      <c r="I48" s="129"/>
      <c r="J48" s="129"/>
      <c r="K48" s="129"/>
      <c r="L48" s="129"/>
      <c r="M48" s="129"/>
    </row>
    <row r="49" spans="1:13" ht="12.75" customHeight="1">
      <c r="B49" s="86"/>
      <c r="C49" s="86"/>
      <c r="D49" s="86"/>
      <c r="E49" s="86"/>
      <c r="F49" s="86"/>
      <c r="H49" s="89"/>
      <c r="J49" s="86"/>
      <c r="K49" s="86"/>
      <c r="L49" s="86"/>
      <c r="M49" s="86"/>
    </row>
    <row r="50" spans="1:13" ht="12.75" customHeight="1">
      <c r="A50" s="81">
        <v>1979</v>
      </c>
      <c r="B50" s="90">
        <v>15500</v>
      </c>
      <c r="C50" s="90">
        <v>37100</v>
      </c>
      <c r="D50" s="90">
        <v>56900</v>
      </c>
      <c r="E50" s="90">
        <v>77300</v>
      </c>
      <c r="F50" s="90">
        <v>146600</v>
      </c>
      <c r="G50" s="90"/>
      <c r="H50" s="90">
        <v>66000</v>
      </c>
      <c r="I50" s="90"/>
      <c r="J50" s="90">
        <v>100500</v>
      </c>
      <c r="K50" s="90">
        <v>124200</v>
      </c>
      <c r="L50" s="90">
        <v>179800</v>
      </c>
      <c r="M50" s="90">
        <v>563200</v>
      </c>
    </row>
    <row r="51" spans="1:13" ht="12.75" customHeight="1">
      <c r="A51" s="81">
        <v>1980</v>
      </c>
      <c r="B51" s="90">
        <v>14900</v>
      </c>
      <c r="C51" s="90">
        <v>35600</v>
      </c>
      <c r="D51" s="90">
        <v>55000</v>
      </c>
      <c r="E51" s="90">
        <v>75100</v>
      </c>
      <c r="F51" s="90">
        <v>142700</v>
      </c>
      <c r="G51" s="90"/>
      <c r="H51" s="90">
        <v>64100</v>
      </c>
      <c r="I51" s="90"/>
      <c r="J51" s="90">
        <v>98300</v>
      </c>
      <c r="K51" s="90">
        <v>121800</v>
      </c>
      <c r="L51" s="90">
        <v>173800</v>
      </c>
      <c r="M51" s="90">
        <v>540300</v>
      </c>
    </row>
    <row r="52" spans="1:13" ht="12.75" customHeight="1">
      <c r="A52" s="81">
        <v>1981</v>
      </c>
      <c r="B52" s="90">
        <v>14700</v>
      </c>
      <c r="C52" s="90">
        <v>35300</v>
      </c>
      <c r="D52" s="90">
        <v>54700</v>
      </c>
      <c r="E52" s="90">
        <v>76000</v>
      </c>
      <c r="F52" s="90">
        <v>142200</v>
      </c>
      <c r="G52" s="90"/>
      <c r="H52" s="90">
        <v>64300</v>
      </c>
      <c r="I52" s="90"/>
      <c r="J52" s="90">
        <v>98100</v>
      </c>
      <c r="K52" s="90">
        <v>122000</v>
      </c>
      <c r="L52" s="90">
        <v>172100</v>
      </c>
      <c r="M52" s="90">
        <v>537900</v>
      </c>
    </row>
    <row r="53" spans="1:13" ht="12.75" customHeight="1">
      <c r="A53" s="81">
        <v>1982</v>
      </c>
      <c r="B53" s="90">
        <v>14200</v>
      </c>
      <c r="C53" s="90">
        <v>34500</v>
      </c>
      <c r="D53" s="90">
        <v>53900</v>
      </c>
      <c r="E53" s="90">
        <v>75200</v>
      </c>
      <c r="F53" s="90">
        <v>143200</v>
      </c>
      <c r="G53" s="90"/>
      <c r="H53" s="90">
        <v>64400</v>
      </c>
      <c r="I53" s="90"/>
      <c r="J53" s="90">
        <v>98000</v>
      </c>
      <c r="K53" s="90">
        <v>121100</v>
      </c>
      <c r="L53" s="90">
        <v>172600</v>
      </c>
      <c r="M53" s="90">
        <v>566800</v>
      </c>
    </row>
    <row r="54" spans="1:13" ht="12.75" customHeight="1">
      <c r="A54" s="81">
        <v>1983</v>
      </c>
      <c r="B54" s="90">
        <v>13600</v>
      </c>
      <c r="C54" s="90">
        <v>33700</v>
      </c>
      <c r="D54" s="90">
        <v>53200</v>
      </c>
      <c r="E54" s="90">
        <v>74900</v>
      </c>
      <c r="F54" s="90">
        <v>148400</v>
      </c>
      <c r="G54" s="90"/>
      <c r="H54" s="90">
        <v>65100</v>
      </c>
      <c r="I54" s="90"/>
      <c r="J54" s="90">
        <v>99200</v>
      </c>
      <c r="K54" s="90">
        <v>124400</v>
      </c>
      <c r="L54" s="90">
        <v>177900</v>
      </c>
      <c r="M54" s="90">
        <v>621400</v>
      </c>
    </row>
    <row r="55" spans="1:13" ht="12.75" customHeight="1">
      <c r="A55" s="81">
        <v>1984</v>
      </c>
      <c r="B55" s="90">
        <v>14600</v>
      </c>
      <c r="C55" s="90">
        <v>35800</v>
      </c>
      <c r="D55" s="90">
        <v>56300</v>
      </c>
      <c r="E55" s="90">
        <v>78900</v>
      </c>
      <c r="F55" s="90">
        <v>161000</v>
      </c>
      <c r="G55" s="90"/>
      <c r="H55" s="90">
        <v>68700</v>
      </c>
      <c r="I55" s="90"/>
      <c r="J55" s="90">
        <v>106000</v>
      </c>
      <c r="K55" s="90">
        <v>134000</v>
      </c>
      <c r="L55" s="90">
        <v>193000</v>
      </c>
      <c r="M55" s="90">
        <v>687200</v>
      </c>
    </row>
    <row r="56" spans="1:13" ht="12.75" customHeight="1">
      <c r="A56" s="81">
        <v>1985</v>
      </c>
      <c r="B56" s="90">
        <v>14500</v>
      </c>
      <c r="C56" s="90">
        <v>35800</v>
      </c>
      <c r="D56" s="90">
        <v>56400</v>
      </c>
      <c r="E56" s="90">
        <v>79200</v>
      </c>
      <c r="F56" s="90">
        <v>162700</v>
      </c>
      <c r="G56" s="90"/>
      <c r="H56" s="90">
        <v>69800</v>
      </c>
      <c r="I56" s="90"/>
      <c r="J56" s="90">
        <v>104900</v>
      </c>
      <c r="K56" s="90">
        <v>133400</v>
      </c>
      <c r="L56" s="90">
        <v>195100</v>
      </c>
      <c r="M56" s="90">
        <v>736100</v>
      </c>
    </row>
    <row r="57" spans="1:13" ht="12.75" customHeight="1">
      <c r="A57" s="81">
        <v>1986</v>
      </c>
      <c r="B57" s="90">
        <v>14400</v>
      </c>
      <c r="C57" s="90">
        <v>36300</v>
      </c>
      <c r="D57" s="90">
        <v>57500</v>
      </c>
      <c r="E57" s="90">
        <v>82000</v>
      </c>
      <c r="F57" s="90">
        <v>182400</v>
      </c>
      <c r="G57" s="90"/>
      <c r="H57" s="90">
        <v>74500</v>
      </c>
      <c r="I57" s="90"/>
      <c r="J57" s="90">
        <v>109900</v>
      </c>
      <c r="K57" s="90">
        <v>139900</v>
      </c>
      <c r="L57" s="90">
        <v>212600</v>
      </c>
      <c r="M57" s="90">
        <v>964300</v>
      </c>
    </row>
    <row r="58" spans="1:13" ht="12.75" customHeight="1">
      <c r="A58" s="81">
        <v>1987</v>
      </c>
      <c r="B58" s="90">
        <v>13800</v>
      </c>
      <c r="C58" s="90">
        <v>35400</v>
      </c>
      <c r="D58" s="90">
        <v>57200</v>
      </c>
      <c r="E58" s="90">
        <v>82500</v>
      </c>
      <c r="F58" s="90">
        <v>172300</v>
      </c>
      <c r="G58" s="90"/>
      <c r="H58" s="90">
        <v>72100</v>
      </c>
      <c r="I58" s="90"/>
      <c r="J58" s="90">
        <v>110900</v>
      </c>
      <c r="K58" s="90">
        <v>142400</v>
      </c>
      <c r="L58" s="90">
        <v>210700</v>
      </c>
      <c r="M58" s="90">
        <v>772800</v>
      </c>
    </row>
    <row r="59" spans="1:13" ht="12.75" customHeight="1">
      <c r="A59" s="81">
        <v>1988</v>
      </c>
      <c r="B59" s="90">
        <v>14300</v>
      </c>
      <c r="C59" s="90">
        <v>36000</v>
      </c>
      <c r="D59" s="90">
        <v>58100</v>
      </c>
      <c r="E59" s="90">
        <v>83100</v>
      </c>
      <c r="F59" s="90">
        <v>184400</v>
      </c>
      <c r="G59" s="90"/>
      <c r="H59" s="90">
        <v>75200</v>
      </c>
      <c r="I59" s="90"/>
      <c r="J59" s="90">
        <v>112400</v>
      </c>
      <c r="K59" s="90">
        <v>145100</v>
      </c>
      <c r="L59" s="90">
        <v>217500</v>
      </c>
      <c r="M59" s="90">
        <v>968100</v>
      </c>
    </row>
    <row r="60" spans="1:13" ht="12.75" customHeight="1">
      <c r="A60" s="81">
        <v>1989</v>
      </c>
      <c r="B60" s="90">
        <v>15000</v>
      </c>
      <c r="C60" s="90">
        <v>36300</v>
      </c>
      <c r="D60" s="90">
        <v>58700</v>
      </c>
      <c r="E60" s="90">
        <v>84100</v>
      </c>
      <c r="F60" s="90">
        <v>184000</v>
      </c>
      <c r="G60" s="90"/>
      <c r="H60" s="90">
        <v>75700</v>
      </c>
      <c r="I60" s="90"/>
      <c r="J60" s="90">
        <v>114100</v>
      </c>
      <c r="K60" s="90">
        <v>147500</v>
      </c>
      <c r="L60" s="90">
        <v>221700</v>
      </c>
      <c r="M60" s="90">
        <v>900900</v>
      </c>
    </row>
    <row r="61" spans="1:13" ht="12.75" customHeight="1">
      <c r="A61" s="81">
        <v>1990</v>
      </c>
      <c r="B61" s="90">
        <v>15400</v>
      </c>
      <c r="C61" s="90">
        <v>37500</v>
      </c>
      <c r="D61" s="90">
        <v>59100</v>
      </c>
      <c r="E61" s="90">
        <v>83500</v>
      </c>
      <c r="F61" s="90">
        <v>179500</v>
      </c>
      <c r="G61" s="90"/>
      <c r="H61" s="90">
        <v>75300</v>
      </c>
      <c r="I61" s="90"/>
      <c r="J61" s="90">
        <v>112700</v>
      </c>
      <c r="K61" s="90">
        <v>144100</v>
      </c>
      <c r="L61" s="90">
        <v>215600</v>
      </c>
      <c r="M61" s="90">
        <v>871800</v>
      </c>
    </row>
    <row r="62" spans="1:13" ht="12.75" customHeight="1">
      <c r="A62" s="81">
        <v>1991</v>
      </c>
      <c r="B62" s="90">
        <v>15500</v>
      </c>
      <c r="C62" s="90">
        <v>36600</v>
      </c>
      <c r="D62" s="90">
        <v>58000</v>
      </c>
      <c r="E62" s="90">
        <v>82700</v>
      </c>
      <c r="F62" s="90">
        <v>173600</v>
      </c>
      <c r="G62" s="90"/>
      <c r="H62" s="90">
        <v>73500</v>
      </c>
      <c r="I62" s="90"/>
      <c r="J62" s="90">
        <v>111000</v>
      </c>
      <c r="K62" s="90">
        <v>143100</v>
      </c>
      <c r="L62" s="90">
        <v>211800</v>
      </c>
      <c r="M62" s="90">
        <v>784300</v>
      </c>
    </row>
    <row r="63" spans="1:13" ht="12.75" customHeight="1">
      <c r="A63" s="81">
        <v>1992</v>
      </c>
      <c r="B63" s="90">
        <v>15600</v>
      </c>
      <c r="C63" s="90">
        <v>36300</v>
      </c>
      <c r="D63" s="90">
        <v>58300</v>
      </c>
      <c r="E63" s="90">
        <v>83500</v>
      </c>
      <c r="F63" s="90">
        <v>180900</v>
      </c>
      <c r="G63" s="90"/>
      <c r="H63" s="90">
        <v>75500</v>
      </c>
      <c r="I63" s="90"/>
      <c r="J63" s="90">
        <v>112300</v>
      </c>
      <c r="K63" s="90">
        <v>145600</v>
      </c>
      <c r="L63" s="90">
        <v>218800</v>
      </c>
      <c r="M63" s="90">
        <v>884300</v>
      </c>
    </row>
    <row r="64" spans="1:13" ht="12.75" customHeight="1">
      <c r="A64" s="81">
        <v>1993</v>
      </c>
      <c r="B64" s="90">
        <v>15600</v>
      </c>
      <c r="C64" s="90">
        <v>36400</v>
      </c>
      <c r="D64" s="90">
        <v>58500</v>
      </c>
      <c r="E64" s="90">
        <v>84200</v>
      </c>
      <c r="F64" s="90">
        <v>181100</v>
      </c>
      <c r="G64" s="90"/>
      <c r="H64" s="90">
        <v>75800</v>
      </c>
      <c r="I64" s="90"/>
      <c r="J64" s="90">
        <v>113800</v>
      </c>
      <c r="K64" s="90">
        <v>147100</v>
      </c>
      <c r="L64" s="90">
        <v>220900</v>
      </c>
      <c r="M64" s="90">
        <v>850000</v>
      </c>
    </row>
    <row r="65" spans="1:13" ht="12.75" customHeight="1">
      <c r="A65" s="81">
        <v>1994</v>
      </c>
      <c r="B65" s="90">
        <v>15500</v>
      </c>
      <c r="C65" s="90">
        <v>36700</v>
      </c>
      <c r="D65" s="90">
        <v>58700</v>
      </c>
      <c r="E65" s="90">
        <v>85300</v>
      </c>
      <c r="F65" s="90">
        <v>185400</v>
      </c>
      <c r="G65" s="90"/>
      <c r="H65" s="90">
        <v>76600</v>
      </c>
      <c r="I65" s="90"/>
      <c r="J65" s="90">
        <v>116200</v>
      </c>
      <c r="K65" s="90">
        <v>149700</v>
      </c>
      <c r="L65" s="90">
        <v>226500</v>
      </c>
      <c r="M65" s="90">
        <v>875900</v>
      </c>
    </row>
    <row r="66" spans="1:13" ht="12.75" customHeight="1">
      <c r="A66" s="81">
        <v>1995</v>
      </c>
      <c r="B66" s="90">
        <v>16700</v>
      </c>
      <c r="C66" s="90">
        <v>38600</v>
      </c>
      <c r="D66" s="90">
        <v>60800</v>
      </c>
      <c r="E66" s="90">
        <v>87100</v>
      </c>
      <c r="F66" s="90">
        <v>194200</v>
      </c>
      <c r="G66" s="90"/>
      <c r="H66" s="90">
        <v>79900</v>
      </c>
      <c r="I66" s="90"/>
      <c r="J66" s="90">
        <v>119400</v>
      </c>
      <c r="K66" s="90">
        <v>153900</v>
      </c>
      <c r="L66" s="90">
        <v>238300</v>
      </c>
      <c r="M66" s="90">
        <v>972400</v>
      </c>
    </row>
    <row r="67" spans="1:13" ht="12.75" customHeight="1">
      <c r="A67" s="81">
        <v>1996</v>
      </c>
      <c r="B67" s="90">
        <v>16700</v>
      </c>
      <c r="C67" s="90">
        <v>38600</v>
      </c>
      <c r="D67" s="90">
        <v>61700</v>
      </c>
      <c r="E67" s="90">
        <v>88900</v>
      </c>
      <c r="F67" s="90">
        <v>205400</v>
      </c>
      <c r="G67" s="90"/>
      <c r="H67" s="90">
        <v>83000</v>
      </c>
      <c r="I67" s="90"/>
      <c r="J67" s="90">
        <v>122000</v>
      </c>
      <c r="K67" s="90">
        <v>159700</v>
      </c>
      <c r="L67" s="90">
        <v>248000</v>
      </c>
      <c r="M67" s="90">
        <v>1077400</v>
      </c>
    </row>
    <row r="68" spans="1:13" ht="12.75" customHeight="1">
      <c r="A68" s="81">
        <v>1997</v>
      </c>
      <c r="B68" s="90">
        <v>17600</v>
      </c>
      <c r="C68" s="90">
        <v>40000</v>
      </c>
      <c r="D68" s="90">
        <v>63000</v>
      </c>
      <c r="E68" s="90">
        <v>91000</v>
      </c>
      <c r="F68" s="90">
        <v>218200</v>
      </c>
      <c r="G68" s="90"/>
      <c r="H68" s="90">
        <v>86800</v>
      </c>
      <c r="I68" s="90"/>
      <c r="J68" s="90">
        <v>124900</v>
      </c>
      <c r="K68" s="90">
        <v>165900</v>
      </c>
      <c r="L68" s="90">
        <v>264400</v>
      </c>
      <c r="M68" s="90">
        <v>1244100</v>
      </c>
    </row>
    <row r="69" spans="1:13" ht="12.75" customHeight="1">
      <c r="A69" s="81">
        <v>1998</v>
      </c>
      <c r="B69" s="90">
        <v>18800</v>
      </c>
      <c r="C69" s="90">
        <v>41900</v>
      </c>
      <c r="D69" s="90">
        <v>65200</v>
      </c>
      <c r="E69" s="90">
        <v>94500</v>
      </c>
      <c r="F69" s="90">
        <v>233000</v>
      </c>
      <c r="G69" s="90"/>
      <c r="H69" s="90">
        <v>91500</v>
      </c>
      <c r="I69" s="90"/>
      <c r="J69" s="90">
        <v>130200</v>
      </c>
      <c r="K69" s="90">
        <v>172700</v>
      </c>
      <c r="L69" s="90">
        <v>279200</v>
      </c>
      <c r="M69" s="90">
        <v>1413000</v>
      </c>
    </row>
    <row r="70" spans="1:13" ht="12.75" customHeight="1">
      <c r="A70" s="81">
        <v>1999</v>
      </c>
      <c r="B70" s="90">
        <v>19500</v>
      </c>
      <c r="C70" s="90">
        <v>43400</v>
      </c>
      <c r="D70" s="90">
        <v>67100</v>
      </c>
      <c r="E70" s="90">
        <v>97000</v>
      </c>
      <c r="F70" s="90">
        <v>248200</v>
      </c>
      <c r="G70" s="90"/>
      <c r="H70" s="90">
        <v>95900</v>
      </c>
      <c r="I70" s="90"/>
      <c r="J70" s="90">
        <v>135400</v>
      </c>
      <c r="K70" s="90">
        <v>179800</v>
      </c>
      <c r="L70" s="90">
        <v>292600</v>
      </c>
      <c r="M70" s="90">
        <v>1542200</v>
      </c>
    </row>
    <row r="71" spans="1:13" ht="12.75" customHeight="1">
      <c r="A71" s="81">
        <v>2000</v>
      </c>
      <c r="B71" s="90">
        <v>19300</v>
      </c>
      <c r="C71" s="90">
        <v>43500</v>
      </c>
      <c r="D71" s="90">
        <v>67500</v>
      </c>
      <c r="E71" s="90">
        <v>98700</v>
      </c>
      <c r="F71" s="90">
        <v>260300</v>
      </c>
      <c r="G71" s="90"/>
      <c r="H71" s="90">
        <v>98500</v>
      </c>
      <c r="I71" s="90"/>
      <c r="J71" s="90">
        <v>138100</v>
      </c>
      <c r="K71" s="90">
        <v>185400</v>
      </c>
      <c r="L71" s="90">
        <v>301500</v>
      </c>
      <c r="M71" s="90">
        <v>1695200</v>
      </c>
    </row>
    <row r="72" spans="1:13" ht="12.75" customHeight="1">
      <c r="A72" s="81">
        <v>2001</v>
      </c>
      <c r="B72" s="90">
        <v>19000</v>
      </c>
      <c r="C72" s="90">
        <v>42900</v>
      </c>
      <c r="D72" s="90">
        <v>67200</v>
      </c>
      <c r="E72" s="90">
        <v>97500</v>
      </c>
      <c r="F72" s="90">
        <v>237400</v>
      </c>
      <c r="G72" s="90"/>
      <c r="H72" s="90">
        <v>93100</v>
      </c>
      <c r="I72" s="90"/>
      <c r="J72" s="90">
        <v>136700</v>
      </c>
      <c r="K72" s="90">
        <v>179900</v>
      </c>
      <c r="L72" s="90">
        <v>284500</v>
      </c>
      <c r="M72" s="90">
        <v>1355200</v>
      </c>
    </row>
    <row r="73" spans="1:13" ht="12.75" customHeight="1">
      <c r="A73" s="81">
        <v>2002</v>
      </c>
      <c r="B73" s="90">
        <v>18800</v>
      </c>
      <c r="C73" s="90">
        <v>41800</v>
      </c>
      <c r="D73" s="90">
        <v>65800</v>
      </c>
      <c r="E73" s="90">
        <v>95800</v>
      </c>
      <c r="F73" s="90">
        <v>225800</v>
      </c>
      <c r="G73" s="90"/>
      <c r="H73" s="90">
        <v>89500</v>
      </c>
      <c r="I73" s="90"/>
      <c r="J73" s="90">
        <v>134400</v>
      </c>
      <c r="K73" s="90">
        <v>177400</v>
      </c>
      <c r="L73" s="90">
        <v>273200</v>
      </c>
      <c r="M73" s="90">
        <v>1200900</v>
      </c>
    </row>
    <row r="74" spans="1:13" ht="12.75" customHeight="1">
      <c r="A74" s="81">
        <v>2003</v>
      </c>
      <c r="B74" s="90">
        <v>18500</v>
      </c>
      <c r="C74" s="90">
        <v>41400</v>
      </c>
      <c r="D74" s="90">
        <v>65700</v>
      </c>
      <c r="E74" s="90">
        <v>97100</v>
      </c>
      <c r="F74" s="90">
        <v>233600</v>
      </c>
      <c r="G74" s="90"/>
      <c r="H74" s="90">
        <v>91000</v>
      </c>
      <c r="I74" s="90"/>
      <c r="J74" s="90">
        <v>136300</v>
      </c>
      <c r="K74" s="90">
        <v>181000</v>
      </c>
      <c r="L74" s="90">
        <v>282300</v>
      </c>
      <c r="M74" s="90">
        <v>1278400</v>
      </c>
    </row>
    <row r="75" spans="1:13" ht="12.75" customHeight="1">
      <c r="A75" s="81">
        <v>2004</v>
      </c>
      <c r="B75" s="90">
        <v>18800</v>
      </c>
      <c r="C75" s="90">
        <v>42400</v>
      </c>
      <c r="D75" s="90">
        <v>67800</v>
      </c>
      <c r="E75" s="90">
        <v>100200</v>
      </c>
      <c r="F75" s="90">
        <v>254100</v>
      </c>
      <c r="G75" s="90"/>
      <c r="H75" s="90">
        <v>96100</v>
      </c>
      <c r="I75" s="90"/>
      <c r="J75" s="90">
        <v>141300</v>
      </c>
      <c r="K75" s="90">
        <v>187100</v>
      </c>
      <c r="L75" s="90">
        <v>299700</v>
      </c>
      <c r="M75" s="90">
        <v>1524500</v>
      </c>
    </row>
    <row r="76" spans="1:13" ht="12.75" customHeight="1">
      <c r="A76" s="81">
        <v>2005</v>
      </c>
      <c r="B76" s="90">
        <v>19300</v>
      </c>
      <c r="C76" s="90">
        <v>42800</v>
      </c>
      <c r="D76" s="90">
        <v>69000</v>
      </c>
      <c r="E76" s="90">
        <v>101900</v>
      </c>
      <c r="F76" s="90">
        <v>275600</v>
      </c>
      <c r="G76" s="90"/>
      <c r="H76" s="90">
        <v>101300</v>
      </c>
      <c r="I76" s="90"/>
      <c r="J76" s="90">
        <v>144200</v>
      </c>
      <c r="K76" s="90">
        <v>194500</v>
      </c>
      <c r="L76" s="90">
        <v>323300</v>
      </c>
      <c r="M76" s="90">
        <v>1842000</v>
      </c>
    </row>
    <row r="77" spans="1:13" ht="12.75" customHeight="1">
      <c r="A77" s="81">
        <v>2006</v>
      </c>
      <c r="B77" s="90">
        <v>20300</v>
      </c>
      <c r="C77" s="90">
        <v>43800</v>
      </c>
      <c r="D77" s="90">
        <v>69700</v>
      </c>
      <c r="E77" s="90">
        <v>103900</v>
      </c>
      <c r="F77" s="90">
        <v>287500</v>
      </c>
      <c r="G77" s="90"/>
      <c r="H77" s="90">
        <v>105200</v>
      </c>
      <c r="I77" s="90"/>
      <c r="J77" s="90">
        <v>147700</v>
      </c>
      <c r="K77" s="90">
        <v>199900</v>
      </c>
      <c r="L77" s="90">
        <v>333600</v>
      </c>
      <c r="M77" s="90">
        <v>1993200</v>
      </c>
    </row>
    <row r="78" spans="1:13" ht="12.75" customHeight="1">
      <c r="A78" s="81">
        <v>2007</v>
      </c>
      <c r="B78" s="90">
        <v>21600</v>
      </c>
      <c r="C78" s="90">
        <v>45900</v>
      </c>
      <c r="D78" s="90">
        <v>72200</v>
      </c>
      <c r="E78" s="90">
        <v>106700</v>
      </c>
      <c r="F78" s="90">
        <v>298600</v>
      </c>
      <c r="G78" s="90"/>
      <c r="H78" s="90">
        <v>108500</v>
      </c>
      <c r="I78" s="90"/>
      <c r="J78" s="90">
        <v>150700</v>
      </c>
      <c r="K78" s="90">
        <v>205100</v>
      </c>
      <c r="L78" s="90">
        <v>344500</v>
      </c>
      <c r="M78" s="90">
        <v>2099900</v>
      </c>
    </row>
    <row r="79" spans="1:13" ht="12.75" customHeight="1">
      <c r="A79" s="81">
        <v>2008</v>
      </c>
      <c r="B79" s="90">
        <v>21200</v>
      </c>
      <c r="C79" s="90">
        <v>44200</v>
      </c>
      <c r="D79" s="90">
        <v>70000</v>
      </c>
      <c r="E79" s="90">
        <v>104100</v>
      </c>
      <c r="F79" s="90">
        <v>270600</v>
      </c>
      <c r="G79" s="90"/>
      <c r="H79" s="90">
        <v>100800</v>
      </c>
      <c r="I79" s="90"/>
      <c r="J79" s="90">
        <v>147700</v>
      </c>
      <c r="K79" s="90">
        <v>198300</v>
      </c>
      <c r="L79" s="90">
        <v>318800</v>
      </c>
      <c r="M79" s="90">
        <v>1715100</v>
      </c>
    </row>
    <row r="80" spans="1:13" ht="12.75" customHeight="1">
      <c r="A80" s="81">
        <v>2009</v>
      </c>
      <c r="B80" s="90">
        <v>20300</v>
      </c>
      <c r="C80" s="90">
        <v>42900</v>
      </c>
      <c r="D80" s="90">
        <v>68400</v>
      </c>
      <c r="E80" s="90">
        <v>101700</v>
      </c>
      <c r="F80" s="90">
        <v>245100</v>
      </c>
      <c r="G80" s="90"/>
      <c r="H80" s="90">
        <v>94800</v>
      </c>
      <c r="I80" s="90"/>
      <c r="J80" s="90">
        <v>144200</v>
      </c>
      <c r="K80" s="90">
        <v>192700</v>
      </c>
      <c r="L80" s="90">
        <v>299400</v>
      </c>
      <c r="M80" s="90">
        <v>1338600</v>
      </c>
    </row>
    <row r="81" spans="1:13" ht="12.75" customHeight="1">
      <c r="A81" s="81">
        <v>2010</v>
      </c>
      <c r="B81" s="90">
        <v>19800</v>
      </c>
      <c r="C81" s="90">
        <v>42300</v>
      </c>
      <c r="D81" s="90">
        <v>67700</v>
      </c>
      <c r="E81" s="90">
        <v>101200</v>
      </c>
      <c r="F81" s="90">
        <v>256400</v>
      </c>
      <c r="G81" s="90"/>
      <c r="H81" s="90">
        <v>96400</v>
      </c>
      <c r="I81" s="90"/>
      <c r="J81" s="90">
        <v>144300</v>
      </c>
      <c r="K81" s="90">
        <v>194200</v>
      </c>
      <c r="L81" s="90">
        <v>308000</v>
      </c>
      <c r="M81" s="90">
        <v>1536900</v>
      </c>
    </row>
    <row r="82" spans="1:13" ht="12.75" customHeight="1">
      <c r="A82" s="81">
        <v>2011</v>
      </c>
      <c r="B82" s="90">
        <v>20100</v>
      </c>
      <c r="C82" s="90">
        <v>42100</v>
      </c>
      <c r="D82" s="90">
        <v>67100</v>
      </c>
      <c r="E82" s="90">
        <v>101100</v>
      </c>
      <c r="F82" s="90">
        <v>259000</v>
      </c>
      <c r="G82" s="90"/>
      <c r="H82" s="90">
        <v>96300</v>
      </c>
      <c r="I82" s="90"/>
      <c r="J82" s="90">
        <v>145700</v>
      </c>
      <c r="K82" s="90">
        <v>197000</v>
      </c>
      <c r="L82" s="90">
        <v>315100</v>
      </c>
      <c r="M82" s="90">
        <v>1536600</v>
      </c>
    </row>
    <row r="83" spans="1:13" ht="12.75" customHeight="1">
      <c r="A83" s="81">
        <v>2012</v>
      </c>
      <c r="B83" s="90">
        <v>19200</v>
      </c>
      <c r="C83" s="90">
        <v>41800</v>
      </c>
      <c r="D83" s="90">
        <v>67100</v>
      </c>
      <c r="E83" s="90">
        <v>101800</v>
      </c>
      <c r="F83" s="90">
        <v>279600</v>
      </c>
      <c r="G83" s="90"/>
      <c r="H83" s="90">
        <v>100800</v>
      </c>
      <c r="I83" s="90"/>
      <c r="J83" s="90">
        <v>146800</v>
      </c>
      <c r="K83" s="90">
        <v>200000</v>
      </c>
      <c r="L83" s="90">
        <v>329900</v>
      </c>
      <c r="M83" s="90">
        <v>1897800</v>
      </c>
    </row>
    <row r="84" spans="1:13" ht="12.75" customHeight="1">
      <c r="A84" s="81">
        <v>2013</v>
      </c>
      <c r="B84" s="90">
        <v>19900</v>
      </c>
      <c r="C84" s="90">
        <v>42600</v>
      </c>
      <c r="D84" s="90">
        <v>68300</v>
      </c>
      <c r="E84" s="90">
        <v>104100</v>
      </c>
      <c r="F84" s="90">
        <v>269700</v>
      </c>
      <c r="G84" s="90"/>
      <c r="H84" s="90">
        <v>99600</v>
      </c>
      <c r="I84" s="90"/>
      <c r="J84" s="90">
        <v>149500</v>
      </c>
      <c r="K84" s="90">
        <v>205500</v>
      </c>
      <c r="L84" s="90">
        <v>333700</v>
      </c>
      <c r="M84" s="90">
        <v>1597200</v>
      </c>
    </row>
    <row r="85" spans="1:13" ht="12.75" customHeight="1">
      <c r="A85" s="81">
        <v>2014</v>
      </c>
      <c r="B85" s="90">
        <v>19400</v>
      </c>
      <c r="C85" s="90">
        <v>42700</v>
      </c>
      <c r="D85" s="90">
        <v>69600</v>
      </c>
      <c r="E85" s="90">
        <v>105800</v>
      </c>
      <c r="F85" s="90">
        <v>285100</v>
      </c>
      <c r="G85" s="90"/>
      <c r="H85" s="90">
        <v>103100</v>
      </c>
      <c r="I85" s="90"/>
      <c r="J85" s="90">
        <v>153200</v>
      </c>
      <c r="K85" s="90">
        <v>209200</v>
      </c>
      <c r="L85" s="90">
        <v>346600</v>
      </c>
      <c r="M85" s="90">
        <v>1797400</v>
      </c>
    </row>
    <row r="86" spans="1:13" ht="12.75" customHeight="1">
      <c r="A86" s="81">
        <v>2015</v>
      </c>
      <c r="B86" s="90">
        <v>20500</v>
      </c>
      <c r="C86" s="90">
        <v>44600</v>
      </c>
      <c r="D86" s="90">
        <v>72000</v>
      </c>
      <c r="E86" s="90">
        <v>109300</v>
      </c>
      <c r="F86" s="90">
        <v>295100</v>
      </c>
      <c r="G86" s="90"/>
      <c r="H86" s="90">
        <v>106200</v>
      </c>
      <c r="I86" s="90"/>
      <c r="J86" s="90">
        <v>158700</v>
      </c>
      <c r="K86" s="90">
        <v>216700</v>
      </c>
      <c r="L86" s="90">
        <v>359700</v>
      </c>
      <c r="M86" s="90">
        <v>1876500</v>
      </c>
    </row>
    <row r="87" spans="1:13" ht="12.75" customHeight="1">
      <c r="A87" s="81">
        <v>2016</v>
      </c>
      <c r="B87" s="90">
        <v>20600</v>
      </c>
      <c r="C87" s="90">
        <v>45300</v>
      </c>
      <c r="D87" s="90">
        <v>72500</v>
      </c>
      <c r="E87" s="90">
        <v>109600</v>
      </c>
      <c r="F87" s="90">
        <v>291200</v>
      </c>
      <c r="G87" s="90"/>
      <c r="H87" s="90">
        <v>105500</v>
      </c>
      <c r="I87" s="90"/>
      <c r="J87" s="90">
        <v>159600</v>
      </c>
      <c r="K87" s="90">
        <v>218300</v>
      </c>
      <c r="L87" s="90">
        <v>359500</v>
      </c>
      <c r="M87" s="90">
        <v>1788800</v>
      </c>
    </row>
    <row r="88" spans="1:13" ht="12.75" customHeight="1">
      <c r="B88" s="90"/>
      <c r="C88" s="90"/>
      <c r="D88" s="90"/>
      <c r="E88" s="90"/>
      <c r="F88" s="90"/>
      <c r="G88" s="90"/>
      <c r="H88" s="90"/>
      <c r="I88" s="90"/>
      <c r="J88" s="90"/>
      <c r="K88" s="90"/>
      <c r="L88" s="90"/>
      <c r="M88" s="90"/>
    </row>
    <row r="89" spans="1:13" ht="12.75" customHeight="1">
      <c r="A89" s="129" t="s">
        <v>170</v>
      </c>
      <c r="B89" s="129"/>
      <c r="C89" s="129"/>
      <c r="D89" s="129"/>
      <c r="E89" s="129"/>
      <c r="F89" s="129"/>
      <c r="G89" s="129"/>
      <c r="H89" s="129"/>
      <c r="I89" s="129"/>
      <c r="J89" s="129"/>
      <c r="K89" s="129"/>
      <c r="L89" s="129"/>
      <c r="M89" s="129"/>
    </row>
    <row r="90" spans="1:13" ht="12.75" customHeight="1">
      <c r="A90" s="86"/>
      <c r="B90" s="86"/>
      <c r="C90" s="86"/>
      <c r="D90" s="86"/>
      <c r="E90" s="86"/>
      <c r="F90" s="86"/>
      <c r="H90" s="89"/>
      <c r="J90" s="86"/>
      <c r="K90" s="86"/>
      <c r="L90" s="86"/>
      <c r="M90" s="86"/>
    </row>
    <row r="91" spans="1:13" ht="12.75" customHeight="1">
      <c r="A91" s="81">
        <v>1979</v>
      </c>
      <c r="B91" s="90">
        <v>19000</v>
      </c>
      <c r="C91" s="90">
        <v>32500</v>
      </c>
      <c r="D91" s="90">
        <v>46500</v>
      </c>
      <c r="E91" s="90">
        <v>60800</v>
      </c>
      <c r="F91" s="90">
        <v>107000</v>
      </c>
      <c r="G91" s="90"/>
      <c r="H91" s="90">
        <v>52600</v>
      </c>
      <c r="I91" s="90"/>
      <c r="J91" s="90">
        <v>76900</v>
      </c>
      <c r="K91" s="90">
        <v>93000</v>
      </c>
      <c r="L91" s="90">
        <v>131100</v>
      </c>
      <c r="M91" s="90">
        <v>365900</v>
      </c>
    </row>
    <row r="92" spans="1:13" ht="12.75" customHeight="1">
      <c r="A92" s="81">
        <v>1980</v>
      </c>
      <c r="B92" s="90">
        <v>18800</v>
      </c>
      <c r="C92" s="90">
        <v>31300</v>
      </c>
      <c r="D92" s="90">
        <v>45000</v>
      </c>
      <c r="E92" s="90">
        <v>59000</v>
      </c>
      <c r="F92" s="90">
        <v>104400</v>
      </c>
      <c r="G92" s="90"/>
      <c r="H92" s="90">
        <v>51200</v>
      </c>
      <c r="I92" s="90"/>
      <c r="J92" s="90">
        <v>74900</v>
      </c>
      <c r="K92" s="90">
        <v>90800</v>
      </c>
      <c r="L92" s="90">
        <v>126300</v>
      </c>
      <c r="M92" s="90">
        <v>361800</v>
      </c>
    </row>
    <row r="93" spans="1:13" ht="12.75" customHeight="1">
      <c r="A93" s="81">
        <v>1981</v>
      </c>
      <c r="B93" s="90">
        <v>18700</v>
      </c>
      <c r="C93" s="90">
        <v>31100</v>
      </c>
      <c r="D93" s="90">
        <v>44500</v>
      </c>
      <c r="E93" s="90">
        <v>59300</v>
      </c>
      <c r="F93" s="90">
        <v>104500</v>
      </c>
      <c r="G93" s="90"/>
      <c r="H93" s="90">
        <v>51300</v>
      </c>
      <c r="I93" s="90"/>
      <c r="J93" s="90">
        <v>74300</v>
      </c>
      <c r="K93" s="90">
        <v>90600</v>
      </c>
      <c r="L93" s="90">
        <v>125400</v>
      </c>
      <c r="M93" s="90">
        <v>374100</v>
      </c>
    </row>
    <row r="94" spans="1:13" ht="12.75" customHeight="1">
      <c r="A94" s="81">
        <v>1982</v>
      </c>
      <c r="B94" s="90">
        <v>18500</v>
      </c>
      <c r="C94" s="90">
        <v>30700</v>
      </c>
      <c r="D94" s="90">
        <v>44500</v>
      </c>
      <c r="E94" s="90">
        <v>59900</v>
      </c>
      <c r="F94" s="90">
        <v>108700</v>
      </c>
      <c r="G94" s="90"/>
      <c r="H94" s="90">
        <v>52500</v>
      </c>
      <c r="I94" s="90"/>
      <c r="J94" s="90">
        <v>76000</v>
      </c>
      <c r="K94" s="90">
        <v>92500</v>
      </c>
      <c r="L94" s="90">
        <v>130400</v>
      </c>
      <c r="M94" s="90">
        <v>415200</v>
      </c>
    </row>
    <row r="95" spans="1:13" ht="12.75" customHeight="1">
      <c r="A95" s="81">
        <v>1983</v>
      </c>
      <c r="B95" s="90">
        <v>18100</v>
      </c>
      <c r="C95" s="90">
        <v>30000</v>
      </c>
      <c r="D95" s="90">
        <v>44200</v>
      </c>
      <c r="E95" s="90">
        <v>60000</v>
      </c>
      <c r="F95" s="90">
        <v>113500</v>
      </c>
      <c r="G95" s="90"/>
      <c r="H95" s="90">
        <v>53200</v>
      </c>
      <c r="I95" s="90"/>
      <c r="J95" s="90">
        <v>77400</v>
      </c>
      <c r="K95" s="90">
        <v>96100</v>
      </c>
      <c r="L95" s="90">
        <v>136100</v>
      </c>
      <c r="M95" s="90">
        <v>455200</v>
      </c>
    </row>
    <row r="96" spans="1:13" ht="12.75" customHeight="1">
      <c r="A96" s="81">
        <v>1984</v>
      </c>
      <c r="B96" s="90">
        <v>18500</v>
      </c>
      <c r="C96" s="90">
        <v>31500</v>
      </c>
      <c r="D96" s="90">
        <v>46500</v>
      </c>
      <c r="E96" s="90">
        <v>63100</v>
      </c>
      <c r="F96" s="90">
        <v>122900</v>
      </c>
      <c r="G96" s="90"/>
      <c r="H96" s="90">
        <v>55900</v>
      </c>
      <c r="I96" s="90"/>
      <c r="J96" s="90">
        <v>82600</v>
      </c>
      <c r="K96" s="90">
        <v>103400</v>
      </c>
      <c r="L96" s="90">
        <v>147800</v>
      </c>
      <c r="M96" s="90">
        <v>501600</v>
      </c>
    </row>
    <row r="97" spans="1:13" ht="12.75" customHeight="1">
      <c r="A97" s="81">
        <v>1985</v>
      </c>
      <c r="B97" s="90">
        <v>18800</v>
      </c>
      <c r="C97" s="90">
        <v>31400</v>
      </c>
      <c r="D97" s="90">
        <v>46500</v>
      </c>
      <c r="E97" s="90">
        <v>63200</v>
      </c>
      <c r="F97" s="90">
        <v>124300</v>
      </c>
      <c r="G97" s="90"/>
      <c r="H97" s="90">
        <v>56800</v>
      </c>
      <c r="I97" s="90"/>
      <c r="J97" s="90">
        <v>81700</v>
      </c>
      <c r="K97" s="90">
        <v>102500</v>
      </c>
      <c r="L97" s="90">
        <v>149100</v>
      </c>
      <c r="M97" s="90">
        <v>544500</v>
      </c>
    </row>
    <row r="98" spans="1:13" ht="12.75" customHeight="1">
      <c r="A98" s="81">
        <v>1986</v>
      </c>
      <c r="B98" s="90">
        <v>18800</v>
      </c>
      <c r="C98" s="90">
        <v>31900</v>
      </c>
      <c r="D98" s="90">
        <v>47500</v>
      </c>
      <c r="E98" s="90">
        <v>65300</v>
      </c>
      <c r="F98" s="90">
        <v>139700</v>
      </c>
      <c r="G98" s="90"/>
      <c r="H98" s="90">
        <v>60500</v>
      </c>
      <c r="I98" s="90"/>
      <c r="J98" s="90">
        <v>85300</v>
      </c>
      <c r="K98" s="90">
        <v>107300</v>
      </c>
      <c r="L98" s="90">
        <v>162800</v>
      </c>
      <c r="M98" s="90">
        <v>726700</v>
      </c>
    </row>
    <row r="99" spans="1:13" ht="12.75" customHeight="1">
      <c r="A99" s="81">
        <v>1987</v>
      </c>
      <c r="B99" s="90">
        <v>18700</v>
      </c>
      <c r="C99" s="90">
        <v>31400</v>
      </c>
      <c r="D99" s="90">
        <v>47400</v>
      </c>
      <c r="E99" s="90">
        <v>65900</v>
      </c>
      <c r="F99" s="90">
        <v>128400</v>
      </c>
      <c r="G99" s="90"/>
      <c r="H99" s="90">
        <v>58000</v>
      </c>
      <c r="I99" s="90"/>
      <c r="J99" s="90">
        <v>85700</v>
      </c>
      <c r="K99" s="90">
        <v>107700</v>
      </c>
      <c r="L99" s="90">
        <v>156200</v>
      </c>
      <c r="M99" s="90">
        <v>540800</v>
      </c>
    </row>
    <row r="100" spans="1:13" ht="12.75" customHeight="1">
      <c r="A100" s="81">
        <v>1988</v>
      </c>
      <c r="B100" s="90">
        <v>19300</v>
      </c>
      <c r="C100" s="90">
        <v>31700</v>
      </c>
      <c r="D100" s="90">
        <v>48000</v>
      </c>
      <c r="E100" s="90">
        <v>66000</v>
      </c>
      <c r="F100" s="90">
        <v>137800</v>
      </c>
      <c r="G100" s="90"/>
      <c r="H100" s="90">
        <v>60300</v>
      </c>
      <c r="I100" s="90"/>
      <c r="J100" s="90">
        <v>86600</v>
      </c>
      <c r="K100" s="90">
        <v>109800</v>
      </c>
      <c r="L100" s="90">
        <v>162200</v>
      </c>
      <c r="M100" s="90">
        <v>691200</v>
      </c>
    </row>
    <row r="101" spans="1:13" ht="12.75" customHeight="1">
      <c r="A101" s="81">
        <v>1989</v>
      </c>
      <c r="B101" s="90">
        <v>20300</v>
      </c>
      <c r="C101" s="90">
        <v>32300</v>
      </c>
      <c r="D101" s="90">
        <v>48500</v>
      </c>
      <c r="E101" s="90">
        <v>66900</v>
      </c>
      <c r="F101" s="90">
        <v>138100</v>
      </c>
      <c r="G101" s="90"/>
      <c r="H101" s="90">
        <v>61000</v>
      </c>
      <c r="I101" s="90"/>
      <c r="J101" s="90">
        <v>88100</v>
      </c>
      <c r="K101" s="90">
        <v>111900</v>
      </c>
      <c r="L101" s="90">
        <v>165700</v>
      </c>
      <c r="M101" s="90">
        <v>649700</v>
      </c>
    </row>
    <row r="102" spans="1:13" ht="12.75" customHeight="1">
      <c r="A102" s="81">
        <v>1990</v>
      </c>
      <c r="B102" s="90">
        <v>21100</v>
      </c>
      <c r="C102" s="90">
        <v>33200</v>
      </c>
      <c r="D102" s="90">
        <v>48900</v>
      </c>
      <c r="E102" s="90">
        <v>66400</v>
      </c>
      <c r="F102" s="90">
        <v>135000</v>
      </c>
      <c r="G102" s="90"/>
      <c r="H102" s="90">
        <v>60900</v>
      </c>
      <c r="I102" s="90"/>
      <c r="J102" s="90">
        <v>87000</v>
      </c>
      <c r="K102" s="90">
        <v>109600</v>
      </c>
      <c r="L102" s="90">
        <v>161400</v>
      </c>
      <c r="M102" s="90">
        <v>630100</v>
      </c>
    </row>
    <row r="103" spans="1:13" ht="12.75" customHeight="1">
      <c r="A103" s="81">
        <v>1991</v>
      </c>
      <c r="B103" s="90">
        <v>21900</v>
      </c>
      <c r="C103" s="90">
        <v>32900</v>
      </c>
      <c r="D103" s="90">
        <v>48300</v>
      </c>
      <c r="E103" s="90">
        <v>66000</v>
      </c>
      <c r="F103" s="90">
        <v>130100</v>
      </c>
      <c r="G103" s="90"/>
      <c r="H103" s="90">
        <v>59800</v>
      </c>
      <c r="I103" s="90"/>
      <c r="J103" s="90">
        <v>85900</v>
      </c>
      <c r="K103" s="90">
        <v>108500</v>
      </c>
      <c r="L103" s="90">
        <v>158000</v>
      </c>
      <c r="M103" s="90">
        <v>557700</v>
      </c>
    </row>
    <row r="104" spans="1:13" ht="12.75" customHeight="1">
      <c r="A104" s="81">
        <v>1992</v>
      </c>
      <c r="B104" s="90">
        <v>22700</v>
      </c>
      <c r="C104" s="90">
        <v>33200</v>
      </c>
      <c r="D104" s="90">
        <v>48700</v>
      </c>
      <c r="E104" s="90">
        <v>67000</v>
      </c>
      <c r="F104" s="90">
        <v>135200</v>
      </c>
      <c r="G104" s="90"/>
      <c r="H104" s="90">
        <v>61500</v>
      </c>
      <c r="I104" s="90"/>
      <c r="J104" s="90">
        <v>87100</v>
      </c>
      <c r="K104" s="90">
        <v>110700</v>
      </c>
      <c r="L104" s="90">
        <v>163000</v>
      </c>
      <c r="M104" s="90">
        <v>622700</v>
      </c>
    </row>
    <row r="105" spans="1:13" ht="12.75" customHeight="1">
      <c r="A105" s="81">
        <v>1993</v>
      </c>
      <c r="B105" s="90">
        <v>23400</v>
      </c>
      <c r="C105" s="90">
        <v>33500</v>
      </c>
      <c r="D105" s="90">
        <v>49000</v>
      </c>
      <c r="E105" s="90">
        <v>67600</v>
      </c>
      <c r="F105" s="90">
        <v>133400</v>
      </c>
      <c r="G105" s="90"/>
      <c r="H105" s="90">
        <v>61500</v>
      </c>
      <c r="I105" s="90"/>
      <c r="J105" s="90">
        <v>88200</v>
      </c>
      <c r="K105" s="90">
        <v>111500</v>
      </c>
      <c r="L105" s="90">
        <v>162600</v>
      </c>
      <c r="M105" s="90">
        <v>568100</v>
      </c>
    </row>
    <row r="106" spans="1:13" ht="12.75" customHeight="1">
      <c r="A106" s="81">
        <v>1994</v>
      </c>
      <c r="B106" s="90">
        <v>23600</v>
      </c>
      <c r="C106" s="90">
        <v>34000</v>
      </c>
      <c r="D106" s="90">
        <v>49100</v>
      </c>
      <c r="E106" s="90">
        <v>68100</v>
      </c>
      <c r="F106" s="90">
        <v>135500</v>
      </c>
      <c r="G106" s="90"/>
      <c r="H106" s="90">
        <v>62000</v>
      </c>
      <c r="I106" s="90"/>
      <c r="J106" s="90">
        <v>89700</v>
      </c>
      <c r="K106" s="90">
        <v>112800</v>
      </c>
      <c r="L106" s="90">
        <v>166200</v>
      </c>
      <c r="M106" s="90">
        <v>574600</v>
      </c>
    </row>
    <row r="107" spans="1:13" ht="12.75" customHeight="1">
      <c r="A107" s="81">
        <v>1995</v>
      </c>
      <c r="B107" s="90">
        <v>24700</v>
      </c>
      <c r="C107" s="90">
        <v>35700</v>
      </c>
      <c r="D107" s="90">
        <v>50900</v>
      </c>
      <c r="E107" s="90">
        <v>69600</v>
      </c>
      <c r="F107" s="90">
        <v>141100</v>
      </c>
      <c r="G107" s="90"/>
      <c r="H107" s="90">
        <v>64400</v>
      </c>
      <c r="I107" s="90"/>
      <c r="J107" s="90">
        <v>91900</v>
      </c>
      <c r="K107" s="90">
        <v>115500</v>
      </c>
      <c r="L107" s="90">
        <v>173700</v>
      </c>
      <c r="M107" s="90">
        <v>633700</v>
      </c>
    </row>
    <row r="108" spans="1:13" ht="12.75" customHeight="1">
      <c r="A108" s="81">
        <v>1996</v>
      </c>
      <c r="B108" s="90">
        <v>24600</v>
      </c>
      <c r="C108" s="90">
        <v>35600</v>
      </c>
      <c r="D108" s="90">
        <v>51700</v>
      </c>
      <c r="E108" s="90">
        <v>71000</v>
      </c>
      <c r="F108" s="90">
        <v>148800</v>
      </c>
      <c r="G108" s="90"/>
      <c r="H108" s="90">
        <v>66500</v>
      </c>
      <c r="I108" s="90"/>
      <c r="J108" s="90">
        <v>94000</v>
      </c>
      <c r="K108" s="90">
        <v>119900</v>
      </c>
      <c r="L108" s="90">
        <v>180200</v>
      </c>
      <c r="M108" s="90">
        <v>702400</v>
      </c>
    </row>
    <row r="109" spans="1:13" ht="12.75" customHeight="1">
      <c r="A109" s="81">
        <v>1997</v>
      </c>
      <c r="B109" s="90">
        <v>24900</v>
      </c>
      <c r="C109" s="90">
        <v>36700</v>
      </c>
      <c r="D109" s="90">
        <v>52400</v>
      </c>
      <c r="E109" s="90">
        <v>72700</v>
      </c>
      <c r="F109" s="90">
        <v>158100</v>
      </c>
      <c r="G109" s="90"/>
      <c r="H109" s="90">
        <v>69200</v>
      </c>
      <c r="I109" s="90"/>
      <c r="J109" s="90">
        <v>95900</v>
      </c>
      <c r="K109" s="90">
        <v>124300</v>
      </c>
      <c r="L109" s="90">
        <v>191800</v>
      </c>
      <c r="M109" s="90">
        <v>823800</v>
      </c>
    </row>
    <row r="110" spans="1:13" ht="12.75" customHeight="1">
      <c r="A110" s="81">
        <v>1998</v>
      </c>
      <c r="B110" s="90">
        <v>26200</v>
      </c>
      <c r="C110" s="90">
        <v>38900</v>
      </c>
      <c r="D110" s="90">
        <v>54700</v>
      </c>
      <c r="E110" s="90">
        <v>75600</v>
      </c>
      <c r="F110" s="90">
        <v>169600</v>
      </c>
      <c r="G110" s="90"/>
      <c r="H110" s="90">
        <v>73300</v>
      </c>
      <c r="I110" s="90"/>
      <c r="J110" s="90">
        <v>100100</v>
      </c>
      <c r="K110" s="90">
        <v>129500</v>
      </c>
      <c r="L110" s="90">
        <v>203000</v>
      </c>
      <c r="M110" s="90">
        <v>955200</v>
      </c>
    </row>
    <row r="111" spans="1:13" ht="12.75" customHeight="1">
      <c r="A111" s="81">
        <v>1999</v>
      </c>
      <c r="B111" s="90">
        <v>26500</v>
      </c>
      <c r="C111" s="90">
        <v>40000</v>
      </c>
      <c r="D111" s="90">
        <v>56400</v>
      </c>
      <c r="E111" s="90">
        <v>77500</v>
      </c>
      <c r="F111" s="90">
        <v>179500</v>
      </c>
      <c r="G111" s="90"/>
      <c r="H111" s="90">
        <v>76300</v>
      </c>
      <c r="I111" s="90"/>
      <c r="J111" s="90">
        <v>103600</v>
      </c>
      <c r="K111" s="90">
        <v>134100</v>
      </c>
      <c r="L111" s="90">
        <v>211000</v>
      </c>
      <c r="M111" s="90">
        <v>1039400</v>
      </c>
    </row>
    <row r="112" spans="1:13" ht="12.75" customHeight="1">
      <c r="A112" s="81">
        <v>2000</v>
      </c>
      <c r="B112" s="90">
        <v>26500</v>
      </c>
      <c r="C112" s="90">
        <v>40300</v>
      </c>
      <c r="D112" s="90">
        <v>57000</v>
      </c>
      <c r="E112" s="90">
        <v>78900</v>
      </c>
      <c r="F112" s="90">
        <v>188300</v>
      </c>
      <c r="G112" s="90"/>
      <c r="H112" s="90">
        <v>78500</v>
      </c>
      <c r="I112" s="90"/>
      <c r="J112" s="90">
        <v>105800</v>
      </c>
      <c r="K112" s="90">
        <v>138400</v>
      </c>
      <c r="L112" s="90">
        <v>217500</v>
      </c>
      <c r="M112" s="90">
        <v>1148400</v>
      </c>
    </row>
    <row r="113" spans="1:13" ht="12.75" customHeight="1">
      <c r="A113" s="81">
        <v>2001</v>
      </c>
      <c r="B113" s="90">
        <v>26900</v>
      </c>
      <c r="C113" s="90">
        <v>41000</v>
      </c>
      <c r="D113" s="90">
        <v>57800</v>
      </c>
      <c r="E113" s="90">
        <v>79300</v>
      </c>
      <c r="F113" s="90">
        <v>174600</v>
      </c>
      <c r="G113" s="90"/>
      <c r="H113" s="90">
        <v>75900</v>
      </c>
      <c r="I113" s="90"/>
      <c r="J113" s="90">
        <v>106300</v>
      </c>
      <c r="K113" s="90">
        <v>136100</v>
      </c>
      <c r="L113" s="90">
        <v>208800</v>
      </c>
      <c r="M113" s="90">
        <v>921500</v>
      </c>
    </row>
    <row r="114" spans="1:13" ht="12.75" customHeight="1">
      <c r="A114" s="81">
        <v>2002</v>
      </c>
      <c r="B114" s="90">
        <v>27400</v>
      </c>
      <c r="C114" s="90">
        <v>40600</v>
      </c>
      <c r="D114" s="90">
        <v>57300</v>
      </c>
      <c r="E114" s="90">
        <v>78800</v>
      </c>
      <c r="F114" s="90">
        <v>167800</v>
      </c>
      <c r="G114" s="90"/>
      <c r="H114" s="90">
        <v>74000</v>
      </c>
      <c r="I114" s="90"/>
      <c r="J114" s="90">
        <v>105500</v>
      </c>
      <c r="K114" s="90">
        <v>135500</v>
      </c>
      <c r="L114" s="90">
        <v>202200</v>
      </c>
      <c r="M114" s="90">
        <v>818100</v>
      </c>
    </row>
    <row r="115" spans="1:13" ht="12.75" customHeight="1">
      <c r="A115" s="81">
        <v>2003</v>
      </c>
      <c r="B115" s="90">
        <v>27600</v>
      </c>
      <c r="C115" s="90">
        <v>41000</v>
      </c>
      <c r="D115" s="90">
        <v>57900</v>
      </c>
      <c r="E115" s="90">
        <v>80600</v>
      </c>
      <c r="F115" s="90">
        <v>176200</v>
      </c>
      <c r="G115" s="90"/>
      <c r="H115" s="90">
        <v>76200</v>
      </c>
      <c r="I115" s="90"/>
      <c r="J115" s="90">
        <v>108500</v>
      </c>
      <c r="K115" s="90">
        <v>140400</v>
      </c>
      <c r="L115" s="90">
        <v>211900</v>
      </c>
      <c r="M115" s="90">
        <v>891200</v>
      </c>
    </row>
    <row r="116" spans="1:13" ht="12.75" customHeight="1">
      <c r="A116" s="81">
        <v>2004</v>
      </c>
      <c r="B116" s="90">
        <v>28200</v>
      </c>
      <c r="C116" s="90">
        <v>42100</v>
      </c>
      <c r="D116" s="90">
        <v>59700</v>
      </c>
      <c r="E116" s="90">
        <v>83100</v>
      </c>
      <c r="F116" s="90">
        <v>190900</v>
      </c>
      <c r="G116" s="90"/>
      <c r="H116" s="90">
        <v>80100</v>
      </c>
      <c r="I116" s="90"/>
      <c r="J116" s="90">
        <v>112300</v>
      </c>
      <c r="K116" s="90">
        <v>144600</v>
      </c>
      <c r="L116" s="90">
        <v>224000</v>
      </c>
      <c r="M116" s="90">
        <v>1068000</v>
      </c>
    </row>
    <row r="117" spans="1:13" ht="12.75" customHeight="1">
      <c r="A117" s="81">
        <v>2005</v>
      </c>
      <c r="B117" s="90">
        <v>28700</v>
      </c>
      <c r="C117" s="90">
        <v>42300</v>
      </c>
      <c r="D117" s="90">
        <v>60600</v>
      </c>
      <c r="E117" s="90">
        <v>84200</v>
      </c>
      <c r="F117" s="90">
        <v>205800</v>
      </c>
      <c r="G117" s="90"/>
      <c r="H117" s="90">
        <v>83700</v>
      </c>
      <c r="I117" s="90"/>
      <c r="J117" s="90">
        <v>114400</v>
      </c>
      <c r="K117" s="90">
        <v>150300</v>
      </c>
      <c r="L117" s="90">
        <v>240100</v>
      </c>
      <c r="M117" s="90">
        <v>1286500</v>
      </c>
    </row>
    <row r="118" spans="1:13" ht="12.75" customHeight="1">
      <c r="A118" s="81">
        <v>2006</v>
      </c>
      <c r="B118" s="90">
        <v>29300</v>
      </c>
      <c r="C118" s="90">
        <v>43300</v>
      </c>
      <c r="D118" s="90">
        <v>61100</v>
      </c>
      <c r="E118" s="90">
        <v>85800</v>
      </c>
      <c r="F118" s="90">
        <v>214700</v>
      </c>
      <c r="G118" s="90"/>
      <c r="H118" s="90">
        <v>86700</v>
      </c>
      <c r="I118" s="90"/>
      <c r="J118" s="90">
        <v>117100</v>
      </c>
      <c r="K118" s="90">
        <v>154200</v>
      </c>
      <c r="L118" s="90">
        <v>247500</v>
      </c>
      <c r="M118" s="90">
        <v>1399400</v>
      </c>
    </row>
    <row r="119" spans="1:13" ht="12.75" customHeight="1">
      <c r="A119" s="81">
        <v>2007</v>
      </c>
      <c r="B119" s="90">
        <v>30600</v>
      </c>
      <c r="C119" s="90">
        <v>45000</v>
      </c>
      <c r="D119" s="90">
        <v>63400</v>
      </c>
      <c r="E119" s="90">
        <v>88400</v>
      </c>
      <c r="F119" s="90">
        <v>225200</v>
      </c>
      <c r="G119" s="90"/>
      <c r="H119" s="90">
        <v>89800</v>
      </c>
      <c r="I119" s="90"/>
      <c r="J119" s="90">
        <v>119800</v>
      </c>
      <c r="K119" s="90">
        <v>159000</v>
      </c>
      <c r="L119" s="90">
        <v>257500</v>
      </c>
      <c r="M119" s="90">
        <v>1507600</v>
      </c>
    </row>
    <row r="120" spans="1:13" ht="12.75" customHeight="1">
      <c r="A120" s="81">
        <v>2008</v>
      </c>
      <c r="B120" s="90">
        <v>31500</v>
      </c>
      <c r="C120" s="90">
        <v>45500</v>
      </c>
      <c r="D120" s="90">
        <v>63400</v>
      </c>
      <c r="E120" s="90">
        <v>88400</v>
      </c>
      <c r="F120" s="90">
        <v>207000</v>
      </c>
      <c r="G120" s="90"/>
      <c r="H120" s="90">
        <v>85800</v>
      </c>
      <c r="I120" s="90"/>
      <c r="J120" s="90">
        <v>119800</v>
      </c>
      <c r="K120" s="90">
        <v>155600</v>
      </c>
      <c r="L120" s="90">
        <v>240800</v>
      </c>
      <c r="M120" s="90">
        <v>1234600</v>
      </c>
    </row>
    <row r="121" spans="1:13" ht="12.75" customHeight="1">
      <c r="A121" s="81">
        <v>2009</v>
      </c>
      <c r="B121" s="90">
        <v>32300</v>
      </c>
      <c r="C121" s="90">
        <v>45200</v>
      </c>
      <c r="D121" s="90">
        <v>62700</v>
      </c>
      <c r="E121" s="90">
        <v>87100</v>
      </c>
      <c r="F121" s="90">
        <v>188800</v>
      </c>
      <c r="G121" s="90"/>
      <c r="H121" s="90">
        <v>82000</v>
      </c>
      <c r="I121" s="90"/>
      <c r="J121" s="90">
        <v>117700</v>
      </c>
      <c r="K121" s="90">
        <v>152500</v>
      </c>
      <c r="L121" s="90">
        <v>227600</v>
      </c>
      <c r="M121" s="90">
        <v>954400</v>
      </c>
    </row>
    <row r="122" spans="1:13" ht="12.75" customHeight="1">
      <c r="A122" s="81">
        <v>2010</v>
      </c>
      <c r="B122" s="90">
        <v>32300</v>
      </c>
      <c r="C122" s="90">
        <v>44700</v>
      </c>
      <c r="D122" s="90">
        <v>61900</v>
      </c>
      <c r="E122" s="90">
        <v>86300</v>
      </c>
      <c r="F122" s="90">
        <v>195600</v>
      </c>
      <c r="G122" s="90"/>
      <c r="H122" s="90">
        <v>82900</v>
      </c>
      <c r="I122" s="90"/>
      <c r="J122" s="90">
        <v>117100</v>
      </c>
      <c r="K122" s="90">
        <v>152700</v>
      </c>
      <c r="L122" s="90">
        <v>232100</v>
      </c>
      <c r="M122" s="90">
        <v>1088100</v>
      </c>
    </row>
    <row r="123" spans="1:13" ht="12.75" customHeight="1">
      <c r="A123" s="81">
        <v>2011</v>
      </c>
      <c r="B123" s="90">
        <v>31900</v>
      </c>
      <c r="C123" s="90">
        <v>44600</v>
      </c>
      <c r="D123" s="90">
        <v>61400</v>
      </c>
      <c r="E123" s="90">
        <v>86400</v>
      </c>
      <c r="F123" s="90">
        <v>198600</v>
      </c>
      <c r="G123" s="90"/>
      <c r="H123" s="90">
        <v>83000</v>
      </c>
      <c r="I123" s="90"/>
      <c r="J123" s="90">
        <v>118800</v>
      </c>
      <c r="K123" s="90">
        <v>155800</v>
      </c>
      <c r="L123" s="90">
        <v>239000</v>
      </c>
      <c r="M123" s="90">
        <v>1091300</v>
      </c>
    </row>
    <row r="124" spans="1:13" ht="12.75" customHeight="1">
      <c r="A124" s="81">
        <v>2012</v>
      </c>
      <c r="B124" s="90">
        <v>31200</v>
      </c>
      <c r="C124" s="90">
        <v>44300</v>
      </c>
      <c r="D124" s="90">
        <v>61300</v>
      </c>
      <c r="E124" s="90">
        <v>86700</v>
      </c>
      <c r="F124" s="90">
        <v>213300</v>
      </c>
      <c r="G124" s="90"/>
      <c r="H124" s="90">
        <v>86100</v>
      </c>
      <c r="I124" s="90"/>
      <c r="J124" s="90">
        <v>119300</v>
      </c>
      <c r="K124" s="90">
        <v>157400</v>
      </c>
      <c r="L124" s="90">
        <v>248500</v>
      </c>
      <c r="M124" s="90">
        <v>1356600</v>
      </c>
    </row>
    <row r="125" spans="1:13" ht="12.75" customHeight="1">
      <c r="A125" s="81">
        <v>2013</v>
      </c>
      <c r="B125" s="90">
        <v>32000</v>
      </c>
      <c r="C125" s="90">
        <v>44400</v>
      </c>
      <c r="D125" s="90">
        <v>61400</v>
      </c>
      <c r="E125" s="90">
        <v>87200</v>
      </c>
      <c r="F125" s="90">
        <v>199400</v>
      </c>
      <c r="G125" s="90"/>
      <c r="H125" s="90">
        <v>83400</v>
      </c>
      <c r="I125" s="90"/>
      <c r="J125" s="90">
        <v>118900</v>
      </c>
      <c r="K125" s="90">
        <v>158400</v>
      </c>
      <c r="L125" s="90">
        <v>246300</v>
      </c>
      <c r="M125" s="90">
        <v>1060500</v>
      </c>
    </row>
    <row r="126" spans="1:13" ht="12.75" customHeight="1">
      <c r="A126" s="81">
        <v>2014</v>
      </c>
      <c r="B126" s="90">
        <v>33100</v>
      </c>
      <c r="C126" s="90">
        <v>45300</v>
      </c>
      <c r="D126" s="90">
        <v>62800</v>
      </c>
      <c r="E126" s="90">
        <v>88500</v>
      </c>
      <c r="F126" s="90">
        <v>209700</v>
      </c>
      <c r="G126" s="90"/>
      <c r="H126" s="90">
        <v>86400</v>
      </c>
      <c r="I126" s="90"/>
      <c r="J126" s="90">
        <v>121700</v>
      </c>
      <c r="K126" s="90">
        <v>160900</v>
      </c>
      <c r="L126" s="90">
        <v>254600</v>
      </c>
      <c r="M126" s="90">
        <v>1194100</v>
      </c>
    </row>
    <row r="127" spans="1:13" ht="12.75" customHeight="1">
      <c r="A127" s="81">
        <v>2015</v>
      </c>
      <c r="B127" s="90">
        <v>34900</v>
      </c>
      <c r="C127" s="90">
        <v>47300</v>
      </c>
      <c r="D127" s="90">
        <v>65200</v>
      </c>
      <c r="E127" s="90">
        <v>91400</v>
      </c>
      <c r="F127" s="90">
        <v>217200</v>
      </c>
      <c r="G127" s="90"/>
      <c r="H127" s="90">
        <v>89300</v>
      </c>
      <c r="I127" s="90"/>
      <c r="J127" s="90">
        <v>125900</v>
      </c>
      <c r="K127" s="90">
        <v>166300</v>
      </c>
      <c r="L127" s="90">
        <v>264300</v>
      </c>
      <c r="M127" s="90">
        <v>1251800</v>
      </c>
    </row>
    <row r="128" spans="1:13" ht="12.75" customHeight="1">
      <c r="A128" s="81">
        <v>2016</v>
      </c>
      <c r="B128" s="90">
        <v>35000</v>
      </c>
      <c r="C128" s="90">
        <v>48000</v>
      </c>
      <c r="D128" s="90">
        <v>65900</v>
      </c>
      <c r="E128" s="90">
        <v>91700</v>
      </c>
      <c r="F128" s="90">
        <v>214900</v>
      </c>
      <c r="G128" s="90"/>
      <c r="H128" s="90">
        <v>89000</v>
      </c>
      <c r="I128" s="90"/>
      <c r="J128" s="90">
        <v>126800</v>
      </c>
      <c r="K128" s="90">
        <v>167700</v>
      </c>
      <c r="L128" s="90">
        <v>264100</v>
      </c>
      <c r="M128" s="90">
        <v>1193900</v>
      </c>
    </row>
    <row r="129" spans="1:13" ht="12.75" customHeight="1"/>
    <row r="130" spans="1:13" ht="12.75" customHeight="1">
      <c r="A130" s="129" t="s">
        <v>171</v>
      </c>
      <c r="B130" s="129"/>
      <c r="C130" s="129"/>
      <c r="D130" s="129"/>
      <c r="E130" s="129"/>
      <c r="F130" s="129"/>
      <c r="G130" s="129"/>
      <c r="H130" s="129"/>
      <c r="I130" s="129"/>
      <c r="J130" s="129"/>
      <c r="K130" s="129"/>
      <c r="L130" s="129"/>
      <c r="M130" s="129"/>
    </row>
    <row r="131" spans="1:13" ht="12.75" customHeight="1">
      <c r="A131" s="86"/>
      <c r="B131" s="86"/>
      <c r="C131" s="86"/>
      <c r="D131" s="86"/>
      <c r="E131" s="86"/>
      <c r="F131" s="86"/>
      <c r="H131" s="89"/>
      <c r="J131" s="86"/>
      <c r="K131" s="86"/>
      <c r="L131" s="86"/>
      <c r="M131" s="86"/>
    </row>
    <row r="132" spans="1:13" ht="12.75" customHeight="1">
      <c r="A132" s="81">
        <v>1979</v>
      </c>
      <c r="B132" s="83">
        <v>5</v>
      </c>
      <c r="C132" s="83">
        <v>11.2</v>
      </c>
      <c r="D132" s="83">
        <v>16</v>
      </c>
      <c r="E132" s="83">
        <v>22.4</v>
      </c>
      <c r="F132" s="83">
        <v>45.6</v>
      </c>
      <c r="G132" s="83"/>
      <c r="H132" s="83">
        <v>100</v>
      </c>
      <c r="I132" s="83"/>
      <c r="J132" s="83">
        <v>15.3</v>
      </c>
      <c r="K132" s="83">
        <v>9.9</v>
      </c>
      <c r="L132" s="83">
        <v>11.5</v>
      </c>
      <c r="M132" s="83">
        <v>9</v>
      </c>
    </row>
    <row r="133" spans="1:13" ht="12.75" customHeight="1">
      <c r="A133" s="81">
        <v>1980</v>
      </c>
      <c r="B133" s="83">
        <v>4.9000000000000004</v>
      </c>
      <c r="C133" s="83">
        <v>11</v>
      </c>
      <c r="D133" s="83">
        <v>16</v>
      </c>
      <c r="E133" s="83">
        <v>22.4</v>
      </c>
      <c r="F133" s="83">
        <v>46</v>
      </c>
      <c r="G133" s="83"/>
      <c r="H133" s="83">
        <v>100</v>
      </c>
      <c r="I133" s="83"/>
      <c r="J133" s="83">
        <v>15.4</v>
      </c>
      <c r="K133" s="83">
        <v>10</v>
      </c>
      <c r="L133" s="83">
        <v>11.6</v>
      </c>
      <c r="M133" s="83">
        <v>9</v>
      </c>
    </row>
    <row r="134" spans="1:13" ht="12.75" customHeight="1">
      <c r="A134" s="81">
        <v>1981</v>
      </c>
      <c r="B134" s="83">
        <v>4.7</v>
      </c>
      <c r="C134" s="83">
        <v>10.9</v>
      </c>
      <c r="D134" s="83">
        <v>16.100000000000001</v>
      </c>
      <c r="E134" s="83">
        <v>22.5</v>
      </c>
      <c r="F134" s="83">
        <v>46.2</v>
      </c>
      <c r="G134" s="83"/>
      <c r="H134" s="83">
        <v>100</v>
      </c>
      <c r="I134" s="83"/>
      <c r="J134" s="83">
        <v>15.5</v>
      </c>
      <c r="K134" s="83">
        <v>10.1</v>
      </c>
      <c r="L134" s="83">
        <v>11.7</v>
      </c>
      <c r="M134" s="83">
        <v>9</v>
      </c>
    </row>
    <row r="135" spans="1:13" ht="12.75" customHeight="1">
      <c r="A135" s="81">
        <v>1982</v>
      </c>
      <c r="B135" s="83">
        <v>4.4000000000000004</v>
      </c>
      <c r="C135" s="83">
        <v>10.7</v>
      </c>
      <c r="D135" s="83">
        <v>15.9</v>
      </c>
      <c r="E135" s="83">
        <v>22.5</v>
      </c>
      <c r="F135" s="83">
        <v>47</v>
      </c>
      <c r="G135" s="83"/>
      <c r="H135" s="83">
        <v>100</v>
      </c>
      <c r="I135" s="83"/>
      <c r="J135" s="83">
        <v>15.7</v>
      </c>
      <c r="K135" s="83">
        <v>10.1</v>
      </c>
      <c r="L135" s="83">
        <v>11.7</v>
      </c>
      <c r="M135" s="83">
        <v>9.5</v>
      </c>
    </row>
    <row r="136" spans="1:13" ht="12.75" customHeight="1">
      <c r="A136" s="81">
        <v>1983</v>
      </c>
      <c r="B136" s="83">
        <v>4.0999999999999996</v>
      </c>
      <c r="C136" s="83">
        <v>10.5</v>
      </c>
      <c r="D136" s="83">
        <v>15.7</v>
      </c>
      <c r="E136" s="83">
        <v>22.5</v>
      </c>
      <c r="F136" s="83">
        <v>47.9</v>
      </c>
      <c r="G136" s="83"/>
      <c r="H136" s="83">
        <v>100</v>
      </c>
      <c r="I136" s="83"/>
      <c r="J136" s="83">
        <v>15.7</v>
      </c>
      <c r="K136" s="83">
        <v>10.1</v>
      </c>
      <c r="L136" s="83">
        <v>11.9</v>
      </c>
      <c r="M136" s="83">
        <v>10.199999999999999</v>
      </c>
    </row>
    <row r="137" spans="1:13" ht="12.75" customHeight="1">
      <c r="A137" s="81">
        <v>1984</v>
      </c>
      <c r="B137" s="83">
        <v>4.3</v>
      </c>
      <c r="C137" s="83">
        <v>10.4</v>
      </c>
      <c r="D137" s="83">
        <v>15.6</v>
      </c>
      <c r="E137" s="83">
        <v>22.4</v>
      </c>
      <c r="F137" s="83">
        <v>48</v>
      </c>
      <c r="G137" s="83"/>
      <c r="H137" s="83">
        <v>100</v>
      </c>
      <c r="I137" s="83"/>
      <c r="J137" s="83">
        <v>15.5</v>
      </c>
      <c r="K137" s="83">
        <v>10.1</v>
      </c>
      <c r="L137" s="83">
        <v>11.8</v>
      </c>
      <c r="M137" s="83">
        <v>10.6</v>
      </c>
    </row>
    <row r="138" spans="1:13" ht="12.75" customHeight="1">
      <c r="A138" s="81">
        <v>1985</v>
      </c>
      <c r="B138" s="83">
        <v>4.0999999999999996</v>
      </c>
      <c r="C138" s="83">
        <v>10.199999999999999</v>
      </c>
      <c r="D138" s="83">
        <v>15.4</v>
      </c>
      <c r="E138" s="83">
        <v>22.1</v>
      </c>
      <c r="F138" s="83">
        <v>48.8</v>
      </c>
      <c r="G138" s="83"/>
      <c r="H138" s="83">
        <v>100</v>
      </c>
      <c r="I138" s="83"/>
      <c r="J138" s="83">
        <v>15.5</v>
      </c>
      <c r="K138" s="83">
        <v>10.1</v>
      </c>
      <c r="L138" s="83">
        <v>11.9</v>
      </c>
      <c r="M138" s="83">
        <v>11.3</v>
      </c>
    </row>
    <row r="139" spans="1:13" ht="12.75" customHeight="1">
      <c r="A139" s="81">
        <v>1986</v>
      </c>
      <c r="B139" s="83">
        <v>3.9</v>
      </c>
      <c r="C139" s="83">
        <v>9.6999999999999993</v>
      </c>
      <c r="D139" s="83">
        <v>14.9</v>
      </c>
      <c r="E139" s="83">
        <v>21.4</v>
      </c>
      <c r="F139" s="83">
        <v>50.8</v>
      </c>
      <c r="G139" s="83"/>
      <c r="H139" s="83">
        <v>100</v>
      </c>
      <c r="I139" s="83"/>
      <c r="J139" s="83">
        <v>15</v>
      </c>
      <c r="K139" s="83">
        <v>9.9</v>
      </c>
      <c r="L139" s="83">
        <v>12.1</v>
      </c>
      <c r="M139" s="83">
        <v>13.8</v>
      </c>
    </row>
    <row r="140" spans="1:13" ht="12.75" customHeight="1">
      <c r="A140" s="81">
        <v>1987</v>
      </c>
      <c r="B140" s="83">
        <v>3.7</v>
      </c>
      <c r="C140" s="83">
        <v>10.1</v>
      </c>
      <c r="D140" s="83">
        <v>15.6</v>
      </c>
      <c r="E140" s="83">
        <v>22.4</v>
      </c>
      <c r="F140" s="83">
        <v>49</v>
      </c>
      <c r="G140" s="83"/>
      <c r="H140" s="83">
        <v>100</v>
      </c>
      <c r="I140" s="83"/>
      <c r="J140" s="83">
        <v>15.7</v>
      </c>
      <c r="K140" s="83">
        <v>10.199999999999999</v>
      </c>
      <c r="L140" s="83">
        <v>12.1</v>
      </c>
      <c r="M140" s="83">
        <v>11.1</v>
      </c>
    </row>
    <row r="141" spans="1:13" ht="12.75" customHeight="1">
      <c r="A141" s="81">
        <v>1988</v>
      </c>
      <c r="B141" s="83">
        <v>3.7</v>
      </c>
      <c r="C141" s="83">
        <v>9.8000000000000007</v>
      </c>
      <c r="D141" s="83">
        <v>15.1</v>
      </c>
      <c r="E141" s="83">
        <v>21.8</v>
      </c>
      <c r="F141" s="83">
        <v>50.4</v>
      </c>
      <c r="G141" s="83"/>
      <c r="H141" s="83">
        <v>100</v>
      </c>
      <c r="I141" s="83"/>
      <c r="J141" s="83">
        <v>15.3</v>
      </c>
      <c r="K141" s="83">
        <v>9.9</v>
      </c>
      <c r="L141" s="83">
        <v>12</v>
      </c>
      <c r="M141" s="83">
        <v>13.2</v>
      </c>
    </row>
    <row r="142" spans="1:13" ht="12.75" customHeight="1">
      <c r="A142" s="81">
        <v>1989</v>
      </c>
      <c r="B142" s="83">
        <v>3.8</v>
      </c>
      <c r="C142" s="83">
        <v>9.9</v>
      </c>
      <c r="D142" s="83">
        <v>15.2</v>
      </c>
      <c r="E142" s="83">
        <v>21.9</v>
      </c>
      <c r="F142" s="83">
        <v>50</v>
      </c>
      <c r="G142" s="83"/>
      <c r="H142" s="83">
        <v>100</v>
      </c>
      <c r="I142" s="83"/>
      <c r="J142" s="83">
        <v>15.3</v>
      </c>
      <c r="K142" s="83">
        <v>10.1</v>
      </c>
      <c r="L142" s="83">
        <v>12.2</v>
      </c>
      <c r="M142" s="83">
        <v>12.3</v>
      </c>
    </row>
    <row r="143" spans="1:13" ht="12.75" customHeight="1">
      <c r="A143" s="81">
        <v>1990</v>
      </c>
      <c r="B143" s="83">
        <v>3.9</v>
      </c>
      <c r="C143" s="83">
        <v>10.1</v>
      </c>
      <c r="D143" s="83">
        <v>15.2</v>
      </c>
      <c r="E143" s="83">
        <v>22</v>
      </c>
      <c r="F143" s="83">
        <v>49.5</v>
      </c>
      <c r="G143" s="83"/>
      <c r="H143" s="83">
        <v>100</v>
      </c>
      <c r="I143" s="83"/>
      <c r="J143" s="83">
        <v>15.3</v>
      </c>
      <c r="K143" s="83">
        <v>10.1</v>
      </c>
      <c r="L143" s="83">
        <v>12.2</v>
      </c>
      <c r="M143" s="83">
        <v>12</v>
      </c>
    </row>
    <row r="144" spans="1:13" ht="12.75" customHeight="1">
      <c r="A144" s="81">
        <v>1991</v>
      </c>
      <c r="B144" s="83">
        <v>4</v>
      </c>
      <c r="C144" s="83">
        <v>10.1</v>
      </c>
      <c r="D144" s="83">
        <v>15.6</v>
      </c>
      <c r="E144" s="83">
        <v>22.1</v>
      </c>
      <c r="F144" s="83">
        <v>49</v>
      </c>
      <c r="G144" s="83"/>
      <c r="H144" s="83">
        <v>100</v>
      </c>
      <c r="I144" s="83"/>
      <c r="J144" s="83">
        <v>15.4</v>
      </c>
      <c r="K144" s="83">
        <v>10.199999999999999</v>
      </c>
      <c r="L144" s="83">
        <v>12.3</v>
      </c>
      <c r="M144" s="83">
        <v>11.1</v>
      </c>
    </row>
    <row r="145" spans="1:13" ht="12.75" customHeight="1">
      <c r="A145" s="81">
        <v>1992</v>
      </c>
      <c r="B145" s="83">
        <v>3.8</v>
      </c>
      <c r="C145" s="83">
        <v>9.9</v>
      </c>
      <c r="D145" s="83">
        <v>15.3</v>
      </c>
      <c r="E145" s="83">
        <v>21.9</v>
      </c>
      <c r="F145" s="83">
        <v>49.9</v>
      </c>
      <c r="G145" s="83"/>
      <c r="H145" s="83">
        <v>100</v>
      </c>
      <c r="I145" s="83"/>
      <c r="J145" s="83">
        <v>15.3</v>
      </c>
      <c r="K145" s="83">
        <v>10.1</v>
      </c>
      <c r="L145" s="83">
        <v>12.4</v>
      </c>
      <c r="M145" s="83">
        <v>12.1</v>
      </c>
    </row>
    <row r="146" spans="1:13" ht="12.75" customHeight="1">
      <c r="A146" s="81">
        <v>1993</v>
      </c>
      <c r="B146" s="83">
        <v>3.8</v>
      </c>
      <c r="C146" s="83">
        <v>10</v>
      </c>
      <c r="D146" s="83">
        <v>15.3</v>
      </c>
      <c r="E146" s="83">
        <v>22</v>
      </c>
      <c r="F146" s="83">
        <v>49.8</v>
      </c>
      <c r="G146" s="83"/>
      <c r="H146" s="83">
        <v>100</v>
      </c>
      <c r="I146" s="83"/>
      <c r="J146" s="83">
        <v>15.4</v>
      </c>
      <c r="K146" s="83">
        <v>10.199999999999999</v>
      </c>
      <c r="L146" s="83">
        <v>12.4</v>
      </c>
      <c r="M146" s="83">
        <v>11.7</v>
      </c>
    </row>
    <row r="147" spans="1:13" ht="12.75" customHeight="1">
      <c r="A147" s="81">
        <v>1994</v>
      </c>
      <c r="B147" s="83">
        <v>3.7</v>
      </c>
      <c r="C147" s="83">
        <v>9.9</v>
      </c>
      <c r="D147" s="83">
        <v>15.3</v>
      </c>
      <c r="E147" s="83">
        <v>22</v>
      </c>
      <c r="F147" s="83">
        <v>49.8</v>
      </c>
      <c r="G147" s="83"/>
      <c r="H147" s="83">
        <v>100</v>
      </c>
      <c r="I147" s="83"/>
      <c r="J147" s="83">
        <v>15.4</v>
      </c>
      <c r="K147" s="83">
        <v>10.199999999999999</v>
      </c>
      <c r="L147" s="83">
        <v>12.4</v>
      </c>
      <c r="M147" s="83">
        <v>11.8</v>
      </c>
    </row>
    <row r="148" spans="1:13" ht="12.75" customHeight="1">
      <c r="A148" s="81">
        <v>1995</v>
      </c>
      <c r="B148" s="83">
        <v>4</v>
      </c>
      <c r="C148" s="83">
        <v>9.9</v>
      </c>
      <c r="D148" s="83">
        <v>15.1</v>
      </c>
      <c r="E148" s="83">
        <v>21.7</v>
      </c>
      <c r="F148" s="83">
        <v>50.2</v>
      </c>
      <c r="G148" s="83"/>
      <c r="H148" s="83">
        <v>100</v>
      </c>
      <c r="I148" s="83"/>
      <c r="J148" s="83">
        <v>15.2</v>
      </c>
      <c r="K148" s="83">
        <v>10.199999999999999</v>
      </c>
      <c r="L148" s="83">
        <v>12.5</v>
      </c>
      <c r="M148" s="83">
        <v>12.3</v>
      </c>
    </row>
    <row r="149" spans="1:13" ht="12.75" customHeight="1">
      <c r="A149" s="81">
        <v>1996</v>
      </c>
      <c r="B149" s="83">
        <v>3.8</v>
      </c>
      <c r="C149" s="83">
        <v>9.6</v>
      </c>
      <c r="D149" s="83">
        <v>14.7</v>
      </c>
      <c r="E149" s="83">
        <v>21.3</v>
      </c>
      <c r="F149" s="83">
        <v>51.3</v>
      </c>
      <c r="G149" s="83"/>
      <c r="H149" s="83">
        <v>100</v>
      </c>
      <c r="I149" s="83"/>
      <c r="J149" s="83">
        <v>15</v>
      </c>
      <c r="K149" s="83">
        <v>10.1</v>
      </c>
      <c r="L149" s="83">
        <v>12.6</v>
      </c>
      <c r="M149" s="83">
        <v>13.6</v>
      </c>
    </row>
    <row r="150" spans="1:13" ht="12.75" customHeight="1">
      <c r="A150" s="81">
        <v>1997</v>
      </c>
      <c r="B150" s="83">
        <v>3.9</v>
      </c>
      <c r="C150" s="83">
        <v>9.3000000000000007</v>
      </c>
      <c r="D150" s="83">
        <v>14.4</v>
      </c>
      <c r="E150" s="83">
        <v>20.7</v>
      </c>
      <c r="F150" s="83">
        <v>52.4</v>
      </c>
      <c r="G150" s="83"/>
      <c r="H150" s="83">
        <v>100</v>
      </c>
      <c r="I150" s="83"/>
      <c r="J150" s="83">
        <v>14.9</v>
      </c>
      <c r="K150" s="83">
        <v>10.1</v>
      </c>
      <c r="L150" s="83">
        <v>12.7</v>
      </c>
      <c r="M150" s="83">
        <v>14.7</v>
      </c>
    </row>
    <row r="151" spans="1:13" ht="12.75" customHeight="1">
      <c r="A151" s="81">
        <v>1998</v>
      </c>
      <c r="B151" s="83">
        <v>4</v>
      </c>
      <c r="C151" s="83">
        <v>9.1</v>
      </c>
      <c r="D151" s="83">
        <v>14.2</v>
      </c>
      <c r="E151" s="83">
        <v>20.5</v>
      </c>
      <c r="F151" s="83">
        <v>52.9</v>
      </c>
      <c r="G151" s="83"/>
      <c r="H151" s="83">
        <v>100</v>
      </c>
      <c r="I151" s="83"/>
      <c r="J151" s="83">
        <v>14.7</v>
      </c>
      <c r="K151" s="83">
        <v>10</v>
      </c>
      <c r="L151" s="83">
        <v>12.7</v>
      </c>
      <c r="M151" s="83">
        <v>15.5</v>
      </c>
    </row>
    <row r="152" spans="1:13" ht="12.75" customHeight="1">
      <c r="A152" s="81">
        <v>1999</v>
      </c>
      <c r="B152" s="83">
        <v>4</v>
      </c>
      <c r="C152" s="83">
        <v>8.9</v>
      </c>
      <c r="D152" s="83">
        <v>13.8</v>
      </c>
      <c r="E152" s="83">
        <v>20.2</v>
      </c>
      <c r="F152" s="83">
        <v>53.7</v>
      </c>
      <c r="G152" s="83"/>
      <c r="H152" s="83">
        <v>100</v>
      </c>
      <c r="I152" s="83"/>
      <c r="J152" s="83">
        <v>14.4</v>
      </c>
      <c r="K152" s="83">
        <v>9.9</v>
      </c>
      <c r="L152" s="83">
        <v>12.9</v>
      </c>
      <c r="M152" s="83">
        <v>16.5</v>
      </c>
    </row>
    <row r="153" spans="1:13" ht="12.75" customHeight="1">
      <c r="A153" s="81">
        <v>2000</v>
      </c>
      <c r="B153" s="83">
        <v>3.8</v>
      </c>
      <c r="C153" s="83">
        <v>8.8000000000000007</v>
      </c>
      <c r="D153" s="83">
        <v>13.6</v>
      </c>
      <c r="E153" s="83">
        <v>19.899999999999999</v>
      </c>
      <c r="F153" s="83">
        <v>54.4</v>
      </c>
      <c r="G153" s="83"/>
      <c r="H153" s="83">
        <v>100</v>
      </c>
      <c r="I153" s="83"/>
      <c r="J153" s="83">
        <v>14.3</v>
      </c>
      <c r="K153" s="83">
        <v>9.8000000000000007</v>
      </c>
      <c r="L153" s="83">
        <v>12.9</v>
      </c>
      <c r="M153" s="83">
        <v>17.5</v>
      </c>
    </row>
    <row r="154" spans="1:13" ht="12.75" customHeight="1">
      <c r="A154" s="81">
        <v>2001</v>
      </c>
      <c r="B154" s="83">
        <v>3.9</v>
      </c>
      <c r="C154" s="83">
        <v>9.1999999999999993</v>
      </c>
      <c r="D154" s="83">
        <v>14.3</v>
      </c>
      <c r="E154" s="83">
        <v>21</v>
      </c>
      <c r="F154" s="83">
        <v>52.3</v>
      </c>
      <c r="G154" s="83"/>
      <c r="H154" s="83">
        <v>100</v>
      </c>
      <c r="I154" s="83"/>
      <c r="J154" s="83">
        <v>14.8</v>
      </c>
      <c r="K154" s="83">
        <v>10.1</v>
      </c>
      <c r="L154" s="83">
        <v>12.7</v>
      </c>
      <c r="M154" s="83">
        <v>14.6</v>
      </c>
    </row>
    <row r="155" spans="1:13" ht="12.75" customHeight="1">
      <c r="A155" s="81">
        <v>2002</v>
      </c>
      <c r="B155" s="83">
        <v>4</v>
      </c>
      <c r="C155" s="83">
        <v>9.4</v>
      </c>
      <c r="D155" s="83">
        <v>14.6</v>
      </c>
      <c r="E155" s="83">
        <v>21.3</v>
      </c>
      <c r="F155" s="83">
        <v>51.4</v>
      </c>
      <c r="G155" s="83"/>
      <c r="H155" s="83">
        <v>100</v>
      </c>
      <c r="I155" s="83"/>
      <c r="J155" s="83">
        <v>15.1</v>
      </c>
      <c r="K155" s="83">
        <v>10.199999999999999</v>
      </c>
      <c r="L155" s="83">
        <v>12.8</v>
      </c>
      <c r="M155" s="83">
        <v>13.3</v>
      </c>
    </row>
    <row r="156" spans="1:13" ht="12.75" customHeight="1">
      <c r="A156" s="81">
        <v>2003</v>
      </c>
      <c r="B156" s="83">
        <v>3.9</v>
      </c>
      <c r="C156" s="83">
        <v>9.1999999999999993</v>
      </c>
      <c r="D156" s="83">
        <v>14.4</v>
      </c>
      <c r="E156" s="83">
        <v>21.1</v>
      </c>
      <c r="F156" s="83">
        <v>52.1</v>
      </c>
      <c r="G156" s="83"/>
      <c r="H156" s="83">
        <v>100</v>
      </c>
      <c r="I156" s="83"/>
      <c r="J156" s="83">
        <v>15.1</v>
      </c>
      <c r="K156" s="83">
        <v>10.199999999999999</v>
      </c>
      <c r="L156" s="83">
        <v>12.8</v>
      </c>
      <c r="M156" s="83">
        <v>14.1</v>
      </c>
    </row>
    <row r="157" spans="1:13" ht="12.75" customHeight="1">
      <c r="A157" s="81">
        <v>2004</v>
      </c>
      <c r="B157" s="83">
        <v>3.8</v>
      </c>
      <c r="C157" s="83">
        <v>9</v>
      </c>
      <c r="D157" s="83">
        <v>14</v>
      </c>
      <c r="E157" s="83">
        <v>20.5</v>
      </c>
      <c r="F157" s="83">
        <v>53.4</v>
      </c>
      <c r="G157" s="83"/>
      <c r="H157" s="83">
        <v>100</v>
      </c>
      <c r="I157" s="83"/>
      <c r="J157" s="83">
        <v>14.7</v>
      </c>
      <c r="K157" s="83">
        <v>10</v>
      </c>
      <c r="L157" s="83">
        <v>12.7</v>
      </c>
      <c r="M157" s="83">
        <v>16</v>
      </c>
    </row>
    <row r="158" spans="1:13" ht="12.75" customHeight="1">
      <c r="A158" s="81">
        <v>2005</v>
      </c>
      <c r="B158" s="83">
        <v>3.7</v>
      </c>
      <c r="C158" s="83">
        <v>8.6</v>
      </c>
      <c r="D158" s="83">
        <v>13.5</v>
      </c>
      <c r="E158" s="83">
        <v>19.899999999999999</v>
      </c>
      <c r="F158" s="83">
        <v>55</v>
      </c>
      <c r="G158" s="83"/>
      <c r="H158" s="83">
        <v>100</v>
      </c>
      <c r="I158" s="83"/>
      <c r="J158" s="83">
        <v>14.3</v>
      </c>
      <c r="K158" s="83">
        <v>9.9</v>
      </c>
      <c r="L158" s="83">
        <v>13</v>
      </c>
      <c r="M158" s="83">
        <v>17.899999999999999</v>
      </c>
    </row>
    <row r="159" spans="1:13" ht="12.75" customHeight="1">
      <c r="A159" s="81">
        <v>2006</v>
      </c>
      <c r="B159" s="83">
        <v>3.6</v>
      </c>
      <c r="C159" s="83">
        <v>8.5</v>
      </c>
      <c r="D159" s="83">
        <v>13.3</v>
      </c>
      <c r="E159" s="83">
        <v>19.600000000000001</v>
      </c>
      <c r="F159" s="83">
        <v>55.6</v>
      </c>
      <c r="G159" s="83"/>
      <c r="H159" s="83">
        <v>100</v>
      </c>
      <c r="I159" s="83"/>
      <c r="J159" s="83">
        <v>14.1</v>
      </c>
      <c r="K159" s="83">
        <v>9.8000000000000007</v>
      </c>
      <c r="L159" s="83">
        <v>13.1</v>
      </c>
      <c r="M159" s="83">
        <v>18.600000000000001</v>
      </c>
    </row>
    <row r="160" spans="1:13" ht="12.75" customHeight="1">
      <c r="A160" s="81">
        <v>2007</v>
      </c>
      <c r="B160" s="83">
        <v>3.9</v>
      </c>
      <c r="C160" s="83">
        <v>8.6</v>
      </c>
      <c r="D160" s="83">
        <v>13.2</v>
      </c>
      <c r="E160" s="83">
        <v>19.3</v>
      </c>
      <c r="F160" s="83">
        <v>55.7</v>
      </c>
      <c r="G160" s="83"/>
      <c r="H160" s="83">
        <v>100</v>
      </c>
      <c r="I160" s="83"/>
      <c r="J160" s="83">
        <v>14</v>
      </c>
      <c r="K160" s="83">
        <v>9.6999999999999993</v>
      </c>
      <c r="L160" s="83">
        <v>13</v>
      </c>
      <c r="M160" s="83">
        <v>19.100000000000001</v>
      </c>
    </row>
    <row r="161" spans="1:13" ht="12.75" customHeight="1">
      <c r="A161" s="81">
        <v>2008</v>
      </c>
      <c r="B161" s="83">
        <v>4</v>
      </c>
      <c r="C161" s="83">
        <v>9</v>
      </c>
      <c r="D161" s="83">
        <v>13.9</v>
      </c>
      <c r="E161" s="83">
        <v>20.399999999999999</v>
      </c>
      <c r="F161" s="83">
        <v>53.9</v>
      </c>
      <c r="G161" s="83"/>
      <c r="H161" s="83">
        <v>100</v>
      </c>
      <c r="I161" s="83"/>
      <c r="J161" s="83">
        <v>14.6</v>
      </c>
      <c r="K161" s="83">
        <v>10</v>
      </c>
      <c r="L161" s="83">
        <v>12.9</v>
      </c>
      <c r="M161" s="83">
        <v>16.399999999999999</v>
      </c>
    </row>
    <row r="162" spans="1:13" ht="12.75" customHeight="1">
      <c r="A162" s="81">
        <v>2009</v>
      </c>
      <c r="B162" s="83">
        <v>3.9</v>
      </c>
      <c r="C162" s="83">
        <v>9.4</v>
      </c>
      <c r="D162" s="83">
        <v>14.5</v>
      </c>
      <c r="E162" s="83">
        <v>21.5</v>
      </c>
      <c r="F162" s="83">
        <v>52.3</v>
      </c>
      <c r="G162" s="83"/>
      <c r="H162" s="83">
        <v>100</v>
      </c>
      <c r="I162" s="83"/>
      <c r="J162" s="83">
        <v>15.3</v>
      </c>
      <c r="K162" s="83">
        <v>10.4</v>
      </c>
      <c r="L162" s="83">
        <v>12.8</v>
      </c>
      <c r="M162" s="83">
        <v>13.7</v>
      </c>
    </row>
    <row r="163" spans="1:13" ht="12.75" customHeight="1">
      <c r="A163" s="81">
        <v>2010</v>
      </c>
      <c r="B163" s="83">
        <v>3.9</v>
      </c>
      <c r="C163" s="83">
        <v>9.1999999999999993</v>
      </c>
      <c r="D163" s="83">
        <v>14.2</v>
      </c>
      <c r="E163" s="83">
        <v>20.8</v>
      </c>
      <c r="F163" s="83">
        <v>53.2</v>
      </c>
      <c r="G163" s="83"/>
      <c r="H163" s="83">
        <v>100</v>
      </c>
      <c r="I163" s="83"/>
      <c r="J163" s="83">
        <v>14.9</v>
      </c>
      <c r="K163" s="83">
        <v>10.199999999999999</v>
      </c>
      <c r="L163" s="83">
        <v>12.8</v>
      </c>
      <c r="M163" s="83">
        <v>15.3</v>
      </c>
    </row>
    <row r="164" spans="1:13" ht="12.75" customHeight="1">
      <c r="A164" s="81">
        <v>2011</v>
      </c>
      <c r="B164" s="83">
        <v>3.9</v>
      </c>
      <c r="C164" s="83">
        <v>9.1</v>
      </c>
      <c r="D164" s="83">
        <v>14</v>
      </c>
      <c r="E164" s="83">
        <v>20.9</v>
      </c>
      <c r="F164" s="83">
        <v>53.5</v>
      </c>
      <c r="G164" s="83"/>
      <c r="H164" s="83">
        <v>100</v>
      </c>
      <c r="I164" s="83"/>
      <c r="J164" s="83">
        <v>15</v>
      </c>
      <c r="K164" s="83">
        <v>10.3</v>
      </c>
      <c r="L164" s="83">
        <v>13</v>
      </c>
      <c r="M164" s="83">
        <v>15.1</v>
      </c>
    </row>
    <row r="165" spans="1:13" ht="12.75" customHeight="1">
      <c r="A165" s="81">
        <v>2012</v>
      </c>
      <c r="B165" s="83">
        <v>3.6</v>
      </c>
      <c r="C165" s="83">
        <v>8.5</v>
      </c>
      <c r="D165" s="83">
        <v>13.5</v>
      </c>
      <c r="E165" s="83">
        <v>20.100000000000001</v>
      </c>
      <c r="F165" s="83">
        <v>55.6</v>
      </c>
      <c r="G165" s="83"/>
      <c r="H165" s="83">
        <v>100</v>
      </c>
      <c r="I165" s="83"/>
      <c r="J165" s="83">
        <v>14.6</v>
      </c>
      <c r="K165" s="83">
        <v>10.1</v>
      </c>
      <c r="L165" s="83">
        <v>13.1</v>
      </c>
      <c r="M165" s="83">
        <v>17.8</v>
      </c>
    </row>
    <row r="166" spans="1:13" ht="12.75" customHeight="1">
      <c r="A166" s="81">
        <v>2013</v>
      </c>
      <c r="B166" s="83">
        <v>3.8</v>
      </c>
      <c r="C166" s="83">
        <v>8.8000000000000007</v>
      </c>
      <c r="D166" s="83">
        <v>13.9</v>
      </c>
      <c r="E166" s="83">
        <v>20.7</v>
      </c>
      <c r="F166" s="83">
        <v>54.2</v>
      </c>
      <c r="G166" s="83"/>
      <c r="H166" s="83">
        <v>100</v>
      </c>
      <c r="I166" s="83"/>
      <c r="J166" s="83">
        <v>15.1</v>
      </c>
      <c r="K166" s="83">
        <v>10.3</v>
      </c>
      <c r="L166" s="83">
        <v>13.3</v>
      </c>
      <c r="M166" s="83">
        <v>15.4</v>
      </c>
    </row>
    <row r="167" spans="1:13" ht="12.75" customHeight="1">
      <c r="A167" s="81">
        <v>2014</v>
      </c>
      <c r="B167" s="83">
        <v>3.6</v>
      </c>
      <c r="C167" s="83">
        <v>8.6</v>
      </c>
      <c r="D167" s="83">
        <v>13.4</v>
      </c>
      <c r="E167" s="83">
        <v>20.3</v>
      </c>
      <c r="F167" s="83">
        <v>55.3</v>
      </c>
      <c r="G167" s="83"/>
      <c r="H167" s="83">
        <v>100</v>
      </c>
      <c r="I167" s="83"/>
      <c r="J167" s="83">
        <v>14.8</v>
      </c>
      <c r="K167" s="83">
        <v>10.3</v>
      </c>
      <c r="L167" s="83">
        <v>13.5</v>
      </c>
      <c r="M167" s="83">
        <v>16.7</v>
      </c>
    </row>
    <row r="168" spans="1:13" ht="12.75" customHeight="1">
      <c r="A168" s="81">
        <v>2015</v>
      </c>
      <c r="B168" s="83">
        <v>3.7</v>
      </c>
      <c r="C168" s="83">
        <v>8.6999999999999993</v>
      </c>
      <c r="D168" s="83">
        <v>13.6</v>
      </c>
      <c r="E168" s="83">
        <v>20.3</v>
      </c>
      <c r="F168" s="83">
        <v>55</v>
      </c>
      <c r="G168" s="83"/>
      <c r="H168" s="83">
        <v>100</v>
      </c>
      <c r="I168" s="83"/>
      <c r="J168" s="83">
        <v>14.8</v>
      </c>
      <c r="K168" s="83">
        <v>10.3</v>
      </c>
      <c r="L168" s="83">
        <v>13.3</v>
      </c>
      <c r="M168" s="83">
        <v>16.600000000000001</v>
      </c>
    </row>
    <row r="169" spans="1:13" ht="12.75" customHeight="1">
      <c r="A169" s="81">
        <v>2016</v>
      </c>
      <c r="B169" s="82">
        <v>3.8</v>
      </c>
      <c r="C169" s="82">
        <v>8.9</v>
      </c>
      <c r="D169" s="82">
        <v>13.6</v>
      </c>
      <c r="E169" s="82">
        <v>20.5</v>
      </c>
      <c r="F169" s="82">
        <v>54.4</v>
      </c>
      <c r="G169" s="82"/>
      <c r="H169" s="82">
        <v>100</v>
      </c>
      <c r="I169" s="82"/>
      <c r="J169" s="82">
        <v>14.9</v>
      </c>
      <c r="K169" s="82">
        <v>10.3</v>
      </c>
      <c r="L169" s="82">
        <v>13.3</v>
      </c>
      <c r="M169" s="82">
        <v>15.8</v>
      </c>
    </row>
    <row r="170" spans="1:13" ht="12.75" customHeight="1">
      <c r="B170" s="82"/>
      <c r="C170" s="82"/>
      <c r="D170" s="82"/>
      <c r="E170" s="82"/>
      <c r="F170" s="82"/>
      <c r="G170" s="82"/>
      <c r="H170" s="82"/>
      <c r="I170" s="82"/>
      <c r="J170" s="82"/>
      <c r="K170" s="82"/>
      <c r="L170" s="82"/>
      <c r="M170" s="82"/>
    </row>
    <row r="171" spans="1:13" ht="12.75" customHeight="1">
      <c r="A171" s="129" t="s">
        <v>172</v>
      </c>
      <c r="B171" s="129"/>
      <c r="C171" s="129"/>
      <c r="D171" s="129"/>
      <c r="E171" s="129"/>
      <c r="F171" s="129"/>
      <c r="G171" s="129"/>
      <c r="H171" s="129"/>
      <c r="I171" s="129"/>
      <c r="J171" s="129"/>
      <c r="K171" s="129"/>
      <c r="L171" s="129"/>
      <c r="M171" s="129"/>
    </row>
    <row r="172" spans="1:13" ht="12.75" customHeight="1">
      <c r="A172" s="86"/>
      <c r="B172" s="91"/>
      <c r="C172" s="91"/>
      <c r="D172" s="91"/>
      <c r="E172" s="91"/>
      <c r="F172" s="91"/>
      <c r="G172" s="82"/>
      <c r="H172" s="92"/>
      <c r="I172" s="82"/>
      <c r="J172" s="91"/>
      <c r="K172" s="91"/>
      <c r="L172" s="91"/>
      <c r="M172" s="91"/>
    </row>
    <row r="173" spans="1:13" ht="12.75" customHeight="1">
      <c r="A173" s="81">
        <v>1979</v>
      </c>
      <c r="B173" s="82">
        <v>7.8</v>
      </c>
      <c r="C173" s="82">
        <v>12.3</v>
      </c>
      <c r="D173" s="82">
        <v>16.399999999999999</v>
      </c>
      <c r="E173" s="82">
        <v>22.1</v>
      </c>
      <c r="F173" s="82">
        <v>41.8</v>
      </c>
      <c r="G173" s="83"/>
      <c r="H173" s="83">
        <v>100</v>
      </c>
      <c r="I173" s="83"/>
      <c r="J173" s="82">
        <v>14.6</v>
      </c>
      <c r="K173" s="82">
        <v>9.3000000000000007</v>
      </c>
      <c r="L173" s="82">
        <v>10.5</v>
      </c>
      <c r="M173" s="82">
        <v>7.4</v>
      </c>
    </row>
    <row r="174" spans="1:13" ht="12.75" customHeight="1">
      <c r="A174" s="81">
        <v>1980</v>
      </c>
      <c r="B174" s="82">
        <v>7.8</v>
      </c>
      <c r="C174" s="82">
        <v>12.2</v>
      </c>
      <c r="D174" s="82">
        <v>16.399999999999999</v>
      </c>
      <c r="E174" s="82">
        <v>22</v>
      </c>
      <c r="F174" s="82">
        <v>42.1</v>
      </c>
      <c r="G174" s="83"/>
      <c r="H174" s="83">
        <v>100</v>
      </c>
      <c r="I174" s="83"/>
      <c r="J174" s="82">
        <v>14.7</v>
      </c>
      <c r="K174" s="82">
        <v>9.3000000000000007</v>
      </c>
      <c r="L174" s="82">
        <v>10.6</v>
      </c>
      <c r="M174" s="82">
        <v>7.5</v>
      </c>
    </row>
    <row r="175" spans="1:13" ht="12.75" customHeight="1">
      <c r="A175" s="81">
        <v>1981</v>
      </c>
      <c r="B175" s="82">
        <v>7.5</v>
      </c>
      <c r="C175" s="82">
        <v>12.1</v>
      </c>
      <c r="D175" s="82">
        <v>16.399999999999999</v>
      </c>
      <c r="E175" s="82">
        <v>22</v>
      </c>
      <c r="F175" s="82">
        <v>42.6</v>
      </c>
      <c r="G175" s="83"/>
      <c r="H175" s="83">
        <v>100</v>
      </c>
      <c r="I175" s="83"/>
      <c r="J175" s="82">
        <v>14.7</v>
      </c>
      <c r="K175" s="82">
        <v>9.4</v>
      </c>
      <c r="L175" s="82">
        <v>10.7</v>
      </c>
      <c r="M175" s="82">
        <v>7.8</v>
      </c>
    </row>
    <row r="176" spans="1:13" ht="12.75" customHeight="1">
      <c r="A176" s="81">
        <v>1982</v>
      </c>
      <c r="B176" s="82">
        <v>7.1</v>
      </c>
      <c r="C176" s="82">
        <v>11.7</v>
      </c>
      <c r="D176" s="82">
        <v>16.100000000000001</v>
      </c>
      <c r="E176" s="82">
        <v>22</v>
      </c>
      <c r="F176" s="82">
        <v>43.8</v>
      </c>
      <c r="G176" s="83"/>
      <c r="H176" s="83">
        <v>100</v>
      </c>
      <c r="I176" s="83"/>
      <c r="J176" s="82">
        <v>14.9</v>
      </c>
      <c r="K176" s="82">
        <v>9.5</v>
      </c>
      <c r="L176" s="82">
        <v>10.8</v>
      </c>
      <c r="M176" s="82">
        <v>8.5</v>
      </c>
    </row>
    <row r="177" spans="1:13" ht="12.75" customHeight="1">
      <c r="A177" s="81">
        <v>1983</v>
      </c>
      <c r="B177" s="82">
        <v>6.6</v>
      </c>
      <c r="C177" s="82">
        <v>11.3</v>
      </c>
      <c r="D177" s="82">
        <v>16</v>
      </c>
      <c r="E177" s="82">
        <v>22</v>
      </c>
      <c r="F177" s="82">
        <v>44.7</v>
      </c>
      <c r="G177" s="83"/>
      <c r="H177" s="83">
        <v>100</v>
      </c>
      <c r="I177" s="83"/>
      <c r="J177" s="82">
        <v>14.9</v>
      </c>
      <c r="K177" s="82">
        <v>9.6</v>
      </c>
      <c r="L177" s="82">
        <v>11.1</v>
      </c>
      <c r="M177" s="82">
        <v>9.1</v>
      </c>
    </row>
    <row r="178" spans="1:13" ht="12.75" customHeight="1">
      <c r="A178" s="81">
        <v>1984</v>
      </c>
      <c r="B178" s="82">
        <v>6.7</v>
      </c>
      <c r="C178" s="82">
        <v>11.3</v>
      </c>
      <c r="D178" s="82">
        <v>15.8</v>
      </c>
      <c r="E178" s="82">
        <v>22</v>
      </c>
      <c r="F178" s="82">
        <v>45</v>
      </c>
      <c r="G178" s="83"/>
      <c r="H178" s="83">
        <v>100</v>
      </c>
      <c r="I178" s="83"/>
      <c r="J178" s="82">
        <v>14.9</v>
      </c>
      <c r="K178" s="82">
        <v>9.5</v>
      </c>
      <c r="L178" s="82">
        <v>11.1</v>
      </c>
      <c r="M178" s="82">
        <v>9.5</v>
      </c>
    </row>
    <row r="179" spans="1:13" ht="12.75" customHeight="1">
      <c r="A179" s="81">
        <v>1985</v>
      </c>
      <c r="B179" s="82">
        <v>6.6</v>
      </c>
      <c r="C179" s="82">
        <v>11</v>
      </c>
      <c r="D179" s="82">
        <v>15.7</v>
      </c>
      <c r="E179" s="82">
        <v>21.7</v>
      </c>
      <c r="F179" s="82">
        <v>45.9</v>
      </c>
      <c r="G179" s="83"/>
      <c r="H179" s="83">
        <v>100</v>
      </c>
      <c r="I179" s="83"/>
      <c r="J179" s="82">
        <v>14.8</v>
      </c>
      <c r="K179" s="82">
        <v>9.6</v>
      </c>
      <c r="L179" s="82">
        <v>11.2</v>
      </c>
      <c r="M179" s="82">
        <v>10.3</v>
      </c>
    </row>
    <row r="180" spans="1:13" ht="12.75" customHeight="1">
      <c r="A180" s="81">
        <v>1986</v>
      </c>
      <c r="B180" s="82">
        <v>6.2</v>
      </c>
      <c r="C180" s="82">
        <v>10.5</v>
      </c>
      <c r="D180" s="82">
        <v>15.2</v>
      </c>
      <c r="E180" s="82">
        <v>21</v>
      </c>
      <c r="F180" s="82">
        <v>47.9</v>
      </c>
      <c r="G180" s="83"/>
      <c r="H180" s="83">
        <v>100</v>
      </c>
      <c r="I180" s="83"/>
      <c r="J180" s="82">
        <v>14.3</v>
      </c>
      <c r="K180" s="82">
        <v>9.4</v>
      </c>
      <c r="L180" s="82">
        <v>11.4</v>
      </c>
      <c r="M180" s="82">
        <v>12.8</v>
      </c>
    </row>
    <row r="181" spans="1:13" ht="12.75" customHeight="1">
      <c r="A181" s="81">
        <v>1987</v>
      </c>
      <c r="B181" s="82">
        <v>6.2</v>
      </c>
      <c r="C181" s="82">
        <v>11.1</v>
      </c>
      <c r="D181" s="82">
        <v>16</v>
      </c>
      <c r="E181" s="82">
        <v>22.2</v>
      </c>
      <c r="F181" s="82">
        <v>45.4</v>
      </c>
      <c r="G181" s="83"/>
      <c r="H181" s="83">
        <v>100</v>
      </c>
      <c r="I181" s="83"/>
      <c r="J181" s="82">
        <v>15</v>
      </c>
      <c r="K181" s="82">
        <v>9.6</v>
      </c>
      <c r="L181" s="82">
        <v>11.2</v>
      </c>
      <c r="M181" s="82">
        <v>9.6</v>
      </c>
    </row>
    <row r="182" spans="1:13" ht="12.75" customHeight="1">
      <c r="A182" s="81">
        <v>1988</v>
      </c>
      <c r="B182" s="82">
        <v>6.2</v>
      </c>
      <c r="C182" s="82">
        <v>10.8</v>
      </c>
      <c r="D182" s="82">
        <v>15.5</v>
      </c>
      <c r="E182" s="82">
        <v>21.6</v>
      </c>
      <c r="F182" s="82">
        <v>46.9</v>
      </c>
      <c r="G182" s="83"/>
      <c r="H182" s="83">
        <v>100</v>
      </c>
      <c r="I182" s="83"/>
      <c r="J182" s="82">
        <v>14.7</v>
      </c>
      <c r="K182" s="82">
        <v>9.4</v>
      </c>
      <c r="L182" s="82">
        <v>11.2</v>
      </c>
      <c r="M182" s="82">
        <v>11.7</v>
      </c>
    </row>
    <row r="183" spans="1:13" ht="12.75" customHeight="1">
      <c r="A183" s="81">
        <v>1989</v>
      </c>
      <c r="B183" s="82">
        <v>6.3</v>
      </c>
      <c r="C183" s="82">
        <v>10.9</v>
      </c>
      <c r="D183" s="82">
        <v>15.6</v>
      </c>
      <c r="E183" s="82">
        <v>21.6</v>
      </c>
      <c r="F183" s="82">
        <v>46.5</v>
      </c>
      <c r="G183" s="83"/>
      <c r="H183" s="83">
        <v>100</v>
      </c>
      <c r="I183" s="83"/>
      <c r="J183" s="82">
        <v>14.7</v>
      </c>
      <c r="K183" s="82">
        <v>9.5</v>
      </c>
      <c r="L183" s="82">
        <v>11.4</v>
      </c>
      <c r="M183" s="82">
        <v>11</v>
      </c>
    </row>
    <row r="184" spans="1:13" ht="12.75" customHeight="1">
      <c r="A184" s="81">
        <v>1990</v>
      </c>
      <c r="B184" s="82">
        <v>6.6</v>
      </c>
      <c r="C184" s="82">
        <v>11.1</v>
      </c>
      <c r="D184" s="82">
        <v>15.6</v>
      </c>
      <c r="E184" s="82">
        <v>21.7</v>
      </c>
      <c r="F184" s="82">
        <v>46</v>
      </c>
      <c r="G184" s="83"/>
      <c r="H184" s="83">
        <v>100</v>
      </c>
      <c r="I184" s="83"/>
      <c r="J184" s="82">
        <v>14.6</v>
      </c>
      <c r="K184" s="82">
        <v>9.5</v>
      </c>
      <c r="L184" s="82">
        <v>11.3</v>
      </c>
      <c r="M184" s="82">
        <v>10.7</v>
      </c>
    </row>
    <row r="185" spans="1:13" ht="12.75" customHeight="1">
      <c r="A185" s="81">
        <v>1991</v>
      </c>
      <c r="B185" s="82">
        <v>7</v>
      </c>
      <c r="C185" s="82">
        <v>11.2</v>
      </c>
      <c r="D185" s="82">
        <v>16</v>
      </c>
      <c r="E185" s="82">
        <v>21.8</v>
      </c>
      <c r="F185" s="82">
        <v>45.2</v>
      </c>
      <c r="G185" s="83"/>
      <c r="H185" s="83">
        <v>100</v>
      </c>
      <c r="I185" s="83"/>
      <c r="J185" s="82">
        <v>14.7</v>
      </c>
      <c r="K185" s="82">
        <v>9.5</v>
      </c>
      <c r="L185" s="82">
        <v>11.3</v>
      </c>
      <c r="M185" s="82">
        <v>9.6999999999999993</v>
      </c>
    </row>
    <row r="186" spans="1:13" ht="12.75" customHeight="1">
      <c r="A186" s="81">
        <v>1992</v>
      </c>
      <c r="B186" s="82">
        <v>6.8</v>
      </c>
      <c r="C186" s="82">
        <v>11.2</v>
      </c>
      <c r="D186" s="82">
        <v>15.7</v>
      </c>
      <c r="E186" s="82">
        <v>21.6</v>
      </c>
      <c r="F186" s="82">
        <v>45.8</v>
      </c>
      <c r="G186" s="83"/>
      <c r="H186" s="83">
        <v>100</v>
      </c>
      <c r="I186" s="83"/>
      <c r="J186" s="82">
        <v>14.6</v>
      </c>
      <c r="K186" s="82">
        <v>9.5</v>
      </c>
      <c r="L186" s="82">
        <v>11.3</v>
      </c>
      <c r="M186" s="82">
        <v>10.5</v>
      </c>
    </row>
    <row r="187" spans="1:13" ht="12.75" customHeight="1">
      <c r="A187" s="81">
        <v>1993</v>
      </c>
      <c r="B187" s="82">
        <v>7</v>
      </c>
      <c r="C187" s="82">
        <v>11.3</v>
      </c>
      <c r="D187" s="82">
        <v>15.8</v>
      </c>
      <c r="E187" s="82">
        <v>21.8</v>
      </c>
      <c r="F187" s="82">
        <v>45.2</v>
      </c>
      <c r="G187" s="83"/>
      <c r="H187" s="83">
        <v>100</v>
      </c>
      <c r="I187" s="83"/>
      <c r="J187" s="82">
        <v>14.7</v>
      </c>
      <c r="K187" s="82">
        <v>9.6</v>
      </c>
      <c r="L187" s="82">
        <v>11.3</v>
      </c>
      <c r="M187" s="82">
        <v>9.6999999999999993</v>
      </c>
    </row>
    <row r="188" spans="1:13" ht="12.75" customHeight="1">
      <c r="A188" s="81">
        <v>1994</v>
      </c>
      <c r="B188" s="82">
        <v>7</v>
      </c>
      <c r="C188" s="82">
        <v>11.3</v>
      </c>
      <c r="D188" s="82">
        <v>15.8</v>
      </c>
      <c r="E188" s="82">
        <v>21.8</v>
      </c>
      <c r="F188" s="82">
        <v>45</v>
      </c>
      <c r="G188" s="83"/>
      <c r="H188" s="83">
        <v>100</v>
      </c>
      <c r="I188" s="83"/>
      <c r="J188" s="82">
        <v>14.7</v>
      </c>
      <c r="K188" s="82">
        <v>9.5</v>
      </c>
      <c r="L188" s="82">
        <v>11.3</v>
      </c>
      <c r="M188" s="82">
        <v>9.6</v>
      </c>
    </row>
    <row r="189" spans="1:13" ht="12.75" customHeight="1">
      <c r="A189" s="81">
        <v>1995</v>
      </c>
      <c r="B189" s="82">
        <v>7.3</v>
      </c>
      <c r="C189" s="82">
        <v>11.3</v>
      </c>
      <c r="D189" s="82">
        <v>15.6</v>
      </c>
      <c r="E189" s="82">
        <v>21.5</v>
      </c>
      <c r="F189" s="82">
        <v>45.3</v>
      </c>
      <c r="G189" s="83"/>
      <c r="H189" s="83">
        <v>100</v>
      </c>
      <c r="I189" s="83"/>
      <c r="J189" s="82">
        <v>14.5</v>
      </c>
      <c r="K189" s="82">
        <v>9.5</v>
      </c>
      <c r="L189" s="82">
        <v>11.4</v>
      </c>
      <c r="M189" s="82">
        <v>9.9</v>
      </c>
    </row>
    <row r="190" spans="1:13" ht="12.75" customHeight="1">
      <c r="A190" s="81">
        <v>1996</v>
      </c>
      <c r="B190" s="82">
        <v>6.9</v>
      </c>
      <c r="C190" s="82">
        <v>11</v>
      </c>
      <c r="D190" s="82">
        <v>15.4</v>
      </c>
      <c r="E190" s="82">
        <v>21.2</v>
      </c>
      <c r="F190" s="82">
        <v>46.4</v>
      </c>
      <c r="G190" s="83"/>
      <c r="H190" s="83">
        <v>100</v>
      </c>
      <c r="I190" s="83"/>
      <c r="J190" s="82">
        <v>14.4</v>
      </c>
      <c r="K190" s="82">
        <v>9.5</v>
      </c>
      <c r="L190" s="82">
        <v>11.4</v>
      </c>
      <c r="M190" s="82">
        <v>11</v>
      </c>
    </row>
    <row r="191" spans="1:13" ht="12.75" customHeight="1">
      <c r="A191" s="81">
        <v>1997</v>
      </c>
      <c r="B191" s="82">
        <v>6.8</v>
      </c>
      <c r="C191" s="82">
        <v>10.7</v>
      </c>
      <c r="D191" s="82">
        <v>15</v>
      </c>
      <c r="E191" s="82">
        <v>20.8</v>
      </c>
      <c r="F191" s="82">
        <v>47.6</v>
      </c>
      <c r="G191" s="83"/>
      <c r="H191" s="83">
        <v>100</v>
      </c>
      <c r="I191" s="83"/>
      <c r="J191" s="82">
        <v>14.3</v>
      </c>
      <c r="K191" s="82">
        <v>9.5</v>
      </c>
      <c r="L191" s="82">
        <v>11.6</v>
      </c>
      <c r="M191" s="82">
        <v>12.2</v>
      </c>
    </row>
    <row r="192" spans="1:13" ht="12.75" customHeight="1">
      <c r="A192" s="81">
        <v>1998</v>
      </c>
      <c r="B192" s="82">
        <v>6.9</v>
      </c>
      <c r="C192" s="82">
        <v>10.6</v>
      </c>
      <c r="D192" s="82">
        <v>14.8</v>
      </c>
      <c r="E192" s="82">
        <v>20.5</v>
      </c>
      <c r="F192" s="82">
        <v>48</v>
      </c>
      <c r="G192" s="83"/>
      <c r="H192" s="83">
        <v>100</v>
      </c>
      <c r="I192" s="83"/>
      <c r="J192" s="82">
        <v>14.1</v>
      </c>
      <c r="K192" s="82">
        <v>9.3000000000000007</v>
      </c>
      <c r="L192" s="82">
        <v>11.6</v>
      </c>
      <c r="M192" s="82">
        <v>13.1</v>
      </c>
    </row>
    <row r="193" spans="1:13" ht="12.75" customHeight="1">
      <c r="A193" s="81">
        <v>1999</v>
      </c>
      <c r="B193" s="82">
        <v>6.7</v>
      </c>
      <c r="C193" s="82">
        <v>10.4</v>
      </c>
      <c r="D193" s="82">
        <v>14.6</v>
      </c>
      <c r="E193" s="82">
        <v>20.2</v>
      </c>
      <c r="F193" s="82">
        <v>48.8</v>
      </c>
      <c r="G193" s="83"/>
      <c r="H193" s="83">
        <v>100</v>
      </c>
      <c r="I193" s="83"/>
      <c r="J193" s="82">
        <v>13.9</v>
      </c>
      <c r="K193" s="82">
        <v>9.3000000000000007</v>
      </c>
      <c r="L193" s="82">
        <v>11.7</v>
      </c>
      <c r="M193" s="82">
        <v>13.9</v>
      </c>
    </row>
    <row r="194" spans="1:13" ht="12.75" customHeight="1">
      <c r="A194" s="81">
        <v>2000</v>
      </c>
      <c r="B194" s="82">
        <v>6.6</v>
      </c>
      <c r="C194" s="82">
        <v>10.3</v>
      </c>
      <c r="D194" s="82">
        <v>14.5</v>
      </c>
      <c r="E194" s="82">
        <v>19.899999999999999</v>
      </c>
      <c r="F194" s="82">
        <v>49.4</v>
      </c>
      <c r="G194" s="83"/>
      <c r="H194" s="83">
        <v>100</v>
      </c>
      <c r="I194" s="83"/>
      <c r="J194" s="82">
        <v>13.7</v>
      </c>
      <c r="K194" s="82">
        <v>9.1999999999999993</v>
      </c>
      <c r="L194" s="82">
        <v>11.6</v>
      </c>
      <c r="M194" s="82">
        <v>14.9</v>
      </c>
    </row>
    <row r="195" spans="1:13" ht="12.75" customHeight="1">
      <c r="A195" s="81">
        <v>2001</v>
      </c>
      <c r="B195" s="82">
        <v>6.8</v>
      </c>
      <c r="C195" s="82">
        <v>10.8</v>
      </c>
      <c r="D195" s="82">
        <v>15.1</v>
      </c>
      <c r="E195" s="82">
        <v>20.9</v>
      </c>
      <c r="F195" s="82">
        <v>47.2</v>
      </c>
      <c r="G195" s="83"/>
      <c r="H195" s="83">
        <v>100</v>
      </c>
      <c r="I195" s="83"/>
      <c r="J195" s="82">
        <v>14.2</v>
      </c>
      <c r="K195" s="82">
        <v>9.4</v>
      </c>
      <c r="L195" s="82">
        <v>11.5</v>
      </c>
      <c r="M195" s="82">
        <v>12.2</v>
      </c>
    </row>
    <row r="196" spans="1:13" ht="12.75" customHeight="1">
      <c r="A196" s="81">
        <v>2002</v>
      </c>
      <c r="B196" s="82">
        <v>7.1</v>
      </c>
      <c r="C196" s="82">
        <v>11.1</v>
      </c>
      <c r="D196" s="82">
        <v>15.4</v>
      </c>
      <c r="E196" s="82">
        <v>21.2</v>
      </c>
      <c r="F196" s="82">
        <v>46.2</v>
      </c>
      <c r="G196" s="83"/>
      <c r="H196" s="83">
        <v>100</v>
      </c>
      <c r="I196" s="83"/>
      <c r="J196" s="82">
        <v>14.3</v>
      </c>
      <c r="K196" s="82">
        <v>9.4</v>
      </c>
      <c r="L196" s="82">
        <v>11.5</v>
      </c>
      <c r="M196" s="82">
        <v>11</v>
      </c>
    </row>
    <row r="197" spans="1:13" ht="12.75" customHeight="1">
      <c r="A197" s="81">
        <v>2003</v>
      </c>
      <c r="B197" s="82">
        <v>7</v>
      </c>
      <c r="C197" s="82">
        <v>10.9</v>
      </c>
      <c r="D197" s="82">
        <v>15.2</v>
      </c>
      <c r="E197" s="82">
        <v>20.9</v>
      </c>
      <c r="F197" s="82">
        <v>47</v>
      </c>
      <c r="G197" s="83"/>
      <c r="H197" s="83">
        <v>100</v>
      </c>
      <c r="I197" s="83"/>
      <c r="J197" s="82">
        <v>14.4</v>
      </c>
      <c r="K197" s="82">
        <v>9.4</v>
      </c>
      <c r="L197" s="82">
        <v>11.4</v>
      </c>
      <c r="M197" s="82">
        <v>11.7</v>
      </c>
    </row>
    <row r="198" spans="1:13" ht="12.75" customHeight="1">
      <c r="A198" s="81">
        <v>2004</v>
      </c>
      <c r="B198" s="82">
        <v>6.8</v>
      </c>
      <c r="C198" s="82">
        <v>10.8</v>
      </c>
      <c r="D198" s="82">
        <v>14.8</v>
      </c>
      <c r="E198" s="82">
        <v>20.399999999999999</v>
      </c>
      <c r="F198" s="82">
        <v>48.2</v>
      </c>
      <c r="G198" s="83"/>
      <c r="H198" s="83">
        <v>100</v>
      </c>
      <c r="I198" s="83"/>
      <c r="J198" s="82">
        <v>14</v>
      </c>
      <c r="K198" s="82">
        <v>9.1999999999999993</v>
      </c>
      <c r="L198" s="82">
        <v>11.4</v>
      </c>
      <c r="M198" s="82">
        <v>13.5</v>
      </c>
    </row>
    <row r="199" spans="1:13" ht="12.75" customHeight="1">
      <c r="A199" s="81">
        <v>2005</v>
      </c>
      <c r="B199" s="82">
        <v>6.6</v>
      </c>
      <c r="C199" s="82">
        <v>10.3</v>
      </c>
      <c r="D199" s="82">
        <v>14.3</v>
      </c>
      <c r="E199" s="82">
        <v>19.8</v>
      </c>
      <c r="F199" s="82">
        <v>49.7</v>
      </c>
      <c r="G199" s="83"/>
      <c r="H199" s="83">
        <v>100</v>
      </c>
      <c r="I199" s="83"/>
      <c r="J199" s="82">
        <v>13.7</v>
      </c>
      <c r="K199" s="82">
        <v>9.1999999999999993</v>
      </c>
      <c r="L199" s="82">
        <v>11.7</v>
      </c>
      <c r="M199" s="82">
        <v>15.1</v>
      </c>
    </row>
    <row r="200" spans="1:13" ht="12.75" customHeight="1">
      <c r="A200" s="81">
        <v>2006</v>
      </c>
      <c r="B200" s="82">
        <v>6.4</v>
      </c>
      <c r="C200" s="82">
        <v>10.199999999999999</v>
      </c>
      <c r="D200" s="82">
        <v>14.2</v>
      </c>
      <c r="E200" s="82">
        <v>19.7</v>
      </c>
      <c r="F200" s="82">
        <v>50.4</v>
      </c>
      <c r="G200" s="83"/>
      <c r="H200" s="83">
        <v>100</v>
      </c>
      <c r="I200" s="83"/>
      <c r="J200" s="82">
        <v>13.6</v>
      </c>
      <c r="K200" s="82">
        <v>9.1999999999999993</v>
      </c>
      <c r="L200" s="82">
        <v>11.8</v>
      </c>
      <c r="M200" s="82">
        <v>15.8</v>
      </c>
    </row>
    <row r="201" spans="1:13" ht="12.75" customHeight="1">
      <c r="A201" s="81">
        <v>2007</v>
      </c>
      <c r="B201" s="82">
        <v>6.6</v>
      </c>
      <c r="C201" s="82">
        <v>10.199999999999999</v>
      </c>
      <c r="D201" s="82">
        <v>14</v>
      </c>
      <c r="E201" s="82">
        <v>19.3</v>
      </c>
      <c r="F201" s="82">
        <v>50.8</v>
      </c>
      <c r="G201" s="83"/>
      <c r="H201" s="83">
        <v>100</v>
      </c>
      <c r="I201" s="83"/>
      <c r="J201" s="82">
        <v>13.4</v>
      </c>
      <c r="K201" s="82">
        <v>9.1</v>
      </c>
      <c r="L201" s="82">
        <v>11.7</v>
      </c>
      <c r="M201" s="82">
        <v>16.600000000000001</v>
      </c>
    </row>
    <row r="202" spans="1:13" ht="12.75" customHeight="1">
      <c r="A202" s="81">
        <v>2008</v>
      </c>
      <c r="B202" s="82">
        <v>7.1</v>
      </c>
      <c r="C202" s="82">
        <v>10.9</v>
      </c>
      <c r="D202" s="82">
        <v>14.8</v>
      </c>
      <c r="E202" s="82">
        <v>20.3</v>
      </c>
      <c r="F202" s="82">
        <v>48.4</v>
      </c>
      <c r="G202" s="83"/>
      <c r="H202" s="83">
        <v>100</v>
      </c>
      <c r="I202" s="83"/>
      <c r="J202" s="82">
        <v>13.9</v>
      </c>
      <c r="K202" s="82">
        <v>9.1999999999999993</v>
      </c>
      <c r="L202" s="82">
        <v>11.4</v>
      </c>
      <c r="M202" s="82">
        <v>13.9</v>
      </c>
    </row>
    <row r="203" spans="1:13" ht="12.75" customHeight="1">
      <c r="A203" s="81">
        <v>2009</v>
      </c>
      <c r="B203" s="82">
        <v>7.2</v>
      </c>
      <c r="C203" s="82">
        <v>11.4</v>
      </c>
      <c r="D203" s="82">
        <v>15.4</v>
      </c>
      <c r="E203" s="82">
        <v>21.2</v>
      </c>
      <c r="F203" s="82">
        <v>46.5</v>
      </c>
      <c r="G203" s="83"/>
      <c r="H203" s="83">
        <v>100</v>
      </c>
      <c r="I203" s="83"/>
      <c r="J203" s="82">
        <v>14.5</v>
      </c>
      <c r="K203" s="82">
        <v>9.5</v>
      </c>
      <c r="L203" s="82">
        <v>11.3</v>
      </c>
      <c r="M203" s="82">
        <v>11.3</v>
      </c>
    </row>
    <row r="204" spans="1:13" ht="12.75" customHeight="1">
      <c r="A204" s="81">
        <v>2010</v>
      </c>
      <c r="B204" s="82">
        <v>7.2</v>
      </c>
      <c r="C204" s="82">
        <v>11.2</v>
      </c>
      <c r="D204" s="82">
        <v>15.1</v>
      </c>
      <c r="E204" s="82">
        <v>20.7</v>
      </c>
      <c r="F204" s="82">
        <v>47.4</v>
      </c>
      <c r="G204" s="83"/>
      <c r="H204" s="83">
        <v>100</v>
      </c>
      <c r="I204" s="83"/>
      <c r="J204" s="82">
        <v>14.2</v>
      </c>
      <c r="K204" s="82">
        <v>9.3000000000000007</v>
      </c>
      <c r="L204" s="82">
        <v>11.3</v>
      </c>
      <c r="M204" s="82">
        <v>12.6</v>
      </c>
    </row>
    <row r="205" spans="1:13" ht="12.75" customHeight="1">
      <c r="A205" s="81">
        <v>2011</v>
      </c>
      <c r="B205" s="82">
        <v>7.3</v>
      </c>
      <c r="C205" s="82">
        <v>11.1</v>
      </c>
      <c r="D205" s="82">
        <v>14.9</v>
      </c>
      <c r="E205" s="82">
        <v>20.7</v>
      </c>
      <c r="F205" s="82">
        <v>47.6</v>
      </c>
      <c r="G205" s="83"/>
      <c r="H205" s="83">
        <v>100</v>
      </c>
      <c r="I205" s="83"/>
      <c r="J205" s="82">
        <v>14.2</v>
      </c>
      <c r="K205" s="82">
        <v>9.5</v>
      </c>
      <c r="L205" s="82">
        <v>11.5</v>
      </c>
      <c r="M205" s="82">
        <v>12.5</v>
      </c>
    </row>
    <row r="206" spans="1:13" ht="12.75" customHeight="1">
      <c r="A206" s="81">
        <v>2012</v>
      </c>
      <c r="B206" s="82">
        <v>6.8</v>
      </c>
      <c r="C206" s="82">
        <v>10.6</v>
      </c>
      <c r="D206" s="82">
        <v>14.4</v>
      </c>
      <c r="E206" s="82">
        <v>20.100000000000001</v>
      </c>
      <c r="F206" s="82">
        <v>49.6</v>
      </c>
      <c r="G206" s="83"/>
      <c r="H206" s="83">
        <v>100</v>
      </c>
      <c r="I206" s="83"/>
      <c r="J206" s="82">
        <v>13.9</v>
      </c>
      <c r="K206" s="82">
        <v>9.3000000000000007</v>
      </c>
      <c r="L206" s="82">
        <v>11.6</v>
      </c>
      <c r="M206" s="82">
        <v>14.9</v>
      </c>
    </row>
    <row r="207" spans="1:13" ht="12.75" customHeight="1">
      <c r="A207" s="81">
        <v>2013</v>
      </c>
      <c r="B207" s="82">
        <v>7.2</v>
      </c>
      <c r="C207" s="82">
        <v>11</v>
      </c>
      <c r="D207" s="82">
        <v>14.9</v>
      </c>
      <c r="E207" s="82">
        <v>20.7</v>
      </c>
      <c r="F207" s="82">
        <v>47.8</v>
      </c>
      <c r="G207" s="83"/>
      <c r="H207" s="83">
        <v>100</v>
      </c>
      <c r="I207" s="83"/>
      <c r="J207" s="82">
        <v>14.4</v>
      </c>
      <c r="K207" s="82">
        <v>9.5</v>
      </c>
      <c r="L207" s="82">
        <v>11.7</v>
      </c>
      <c r="M207" s="82">
        <v>12.2</v>
      </c>
    </row>
    <row r="208" spans="1:13" ht="12.75" customHeight="1">
      <c r="A208" s="81">
        <v>2014</v>
      </c>
      <c r="B208" s="82">
        <v>7.3</v>
      </c>
      <c r="C208" s="82">
        <v>10.9</v>
      </c>
      <c r="D208" s="82">
        <v>14.5</v>
      </c>
      <c r="E208" s="82">
        <v>20.3</v>
      </c>
      <c r="F208" s="82">
        <v>48.5</v>
      </c>
      <c r="G208" s="83"/>
      <c r="H208" s="83">
        <v>100</v>
      </c>
      <c r="I208" s="83"/>
      <c r="J208" s="82">
        <v>14</v>
      </c>
      <c r="K208" s="82">
        <v>9.5</v>
      </c>
      <c r="L208" s="82">
        <v>11.8</v>
      </c>
      <c r="M208" s="82">
        <v>13.3</v>
      </c>
    </row>
    <row r="209" spans="1:13" ht="12.75" customHeight="1">
      <c r="A209" s="81">
        <v>2015</v>
      </c>
      <c r="B209" s="82">
        <v>7.5</v>
      </c>
      <c r="C209" s="82">
        <v>11</v>
      </c>
      <c r="D209" s="82">
        <v>14.6</v>
      </c>
      <c r="E209" s="82">
        <v>20.2</v>
      </c>
      <c r="F209" s="82">
        <v>48.2</v>
      </c>
      <c r="G209" s="83"/>
      <c r="H209" s="83">
        <v>100</v>
      </c>
      <c r="I209" s="83"/>
      <c r="J209" s="82">
        <v>13.9</v>
      </c>
      <c r="K209" s="82">
        <v>9.4</v>
      </c>
      <c r="L209" s="82">
        <v>11.7</v>
      </c>
      <c r="M209" s="82">
        <v>13.2</v>
      </c>
    </row>
    <row r="210" spans="1:13" ht="12.75" customHeight="1">
      <c r="A210" s="81">
        <v>2016</v>
      </c>
      <c r="B210" s="82">
        <v>7.7</v>
      </c>
      <c r="C210" s="82">
        <v>11.1</v>
      </c>
      <c r="D210" s="82">
        <v>14.7</v>
      </c>
      <c r="E210" s="82">
        <v>20.3</v>
      </c>
      <c r="F210" s="82">
        <v>47.6</v>
      </c>
      <c r="G210" s="83"/>
      <c r="H210" s="83">
        <v>100</v>
      </c>
      <c r="I210" s="83"/>
      <c r="J210" s="82">
        <v>14.1</v>
      </c>
      <c r="K210" s="82">
        <v>9.4</v>
      </c>
      <c r="L210" s="82">
        <v>11.6</v>
      </c>
      <c r="M210" s="82">
        <v>12.5</v>
      </c>
    </row>
    <row r="211" spans="1:13" ht="18.75" customHeight="1">
      <c r="A211" s="93"/>
      <c r="B211" s="82"/>
      <c r="C211" s="82"/>
      <c r="D211" s="82"/>
      <c r="E211" s="82"/>
      <c r="F211" s="82"/>
      <c r="G211" s="94"/>
      <c r="H211" s="94"/>
      <c r="I211" s="94"/>
      <c r="J211" s="82"/>
      <c r="K211" s="82"/>
      <c r="L211" s="82"/>
      <c r="M211" s="82"/>
    </row>
    <row r="212" spans="1:13" ht="18" customHeight="1">
      <c r="A212" s="125" t="s">
        <v>173</v>
      </c>
      <c r="B212" s="125"/>
      <c r="C212" s="125"/>
      <c r="D212" s="125"/>
      <c r="E212" s="125"/>
      <c r="F212" s="125"/>
      <c r="G212" s="125"/>
      <c r="H212" s="125"/>
      <c r="I212" s="125"/>
      <c r="J212" s="125"/>
      <c r="K212" s="125"/>
      <c r="L212" s="125"/>
      <c r="M212" s="125"/>
    </row>
    <row r="213" spans="1:13" ht="15.75" customHeight="1">
      <c r="A213" s="126" t="s">
        <v>174</v>
      </c>
      <c r="B213" s="126"/>
      <c r="C213" s="126"/>
      <c r="D213" s="126"/>
      <c r="E213" s="126"/>
      <c r="F213" s="126"/>
      <c r="G213" s="126"/>
      <c r="H213" s="126"/>
      <c r="I213" s="126"/>
      <c r="J213" s="126"/>
      <c r="K213" s="126"/>
      <c r="L213" s="126"/>
      <c r="M213" s="126"/>
    </row>
    <row r="214" spans="1:13" ht="15.75" customHeight="1">
      <c r="A214" s="126" t="s">
        <v>175</v>
      </c>
      <c r="B214" s="126"/>
      <c r="C214" s="126"/>
      <c r="D214" s="126"/>
      <c r="E214" s="126"/>
      <c r="F214" s="126"/>
      <c r="G214" s="126"/>
      <c r="H214" s="126"/>
      <c r="I214" s="126"/>
      <c r="J214" s="126"/>
      <c r="K214" s="126"/>
      <c r="L214" s="126"/>
      <c r="M214" s="126"/>
    </row>
    <row r="215" spans="1:13" ht="81.75" customHeight="1">
      <c r="A215" s="127" t="s">
        <v>176</v>
      </c>
      <c r="B215" s="127"/>
      <c r="C215" s="127"/>
      <c r="D215" s="127"/>
      <c r="E215" s="127"/>
      <c r="F215" s="127"/>
      <c r="G215" s="127"/>
      <c r="H215" s="127"/>
      <c r="I215" s="127"/>
      <c r="J215" s="127"/>
      <c r="K215" s="127"/>
      <c r="L215" s="127"/>
      <c r="M215" s="127"/>
    </row>
    <row r="216" spans="1:13" ht="54.75" customHeight="1">
      <c r="A216" s="128" t="s">
        <v>177</v>
      </c>
      <c r="B216" s="128"/>
      <c r="C216" s="128"/>
      <c r="D216" s="128"/>
      <c r="E216" s="128"/>
      <c r="F216" s="128"/>
      <c r="G216" s="128"/>
      <c r="H216" s="128"/>
      <c r="I216" s="128"/>
      <c r="J216" s="128"/>
      <c r="K216" s="128"/>
      <c r="L216" s="128"/>
      <c r="M216" s="128"/>
    </row>
    <row r="217" spans="1:13" ht="41.25" customHeight="1">
      <c r="A217" s="124" t="s">
        <v>178</v>
      </c>
      <c r="B217" s="124"/>
      <c r="C217" s="124"/>
      <c r="D217" s="124"/>
      <c r="E217" s="124"/>
      <c r="F217" s="124"/>
      <c r="G217" s="124"/>
      <c r="H217" s="124"/>
      <c r="I217" s="124"/>
      <c r="J217" s="124"/>
      <c r="K217" s="124"/>
      <c r="L217" s="124"/>
      <c r="M217" s="124"/>
    </row>
  </sheetData>
  <mergeCells count="14">
    <mergeCell ref="A171:M171"/>
    <mergeCell ref="A1:B1"/>
    <mergeCell ref="A3:M3"/>
    <mergeCell ref="A7:M7"/>
    <mergeCell ref="A48:M48"/>
    <mergeCell ref="A89:M89"/>
    <mergeCell ref="A130:M130"/>
    <mergeCell ref="A2:M2"/>
    <mergeCell ref="A217:M217"/>
    <mergeCell ref="A212:M212"/>
    <mergeCell ref="A213:M213"/>
    <mergeCell ref="A214:M214"/>
    <mergeCell ref="A215:M215"/>
    <mergeCell ref="A216:M216"/>
  </mergeCells>
  <phoneticPr fontId="0" type="noConversion"/>
  <pageMargins left="0.75" right="0.75" top="1" bottom="1" header="0.5" footer="0.5"/>
  <pageSetup scale="52" fitToHeight="4" pageOrder="overThenDown" orientation="portrait" r:id="rId1"/>
  <headerFooter alignWithMargins="0"/>
  <rowBreaks count="2" manualBreakCount="2">
    <brk id="68" max="12" man="1"/>
    <brk id="13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2"/>
  <sheetViews>
    <sheetView workbookViewId="0">
      <selection activeCell="A2" sqref="A2"/>
    </sheetView>
  </sheetViews>
  <sheetFormatPr defaultRowHeight="12.75"/>
  <cols>
    <col min="1" max="1" width="26.42578125" customWidth="1"/>
    <col min="2" max="16" width="18.7109375" customWidth="1"/>
    <col min="17" max="17" width="17.140625" hidden="1" customWidth="1"/>
    <col min="18" max="18" width="24" customWidth="1"/>
    <col min="19" max="19" width="21.5703125" customWidth="1"/>
  </cols>
  <sheetData>
    <row r="1" spans="1:19">
      <c r="A1" s="59" t="s">
        <v>160</v>
      </c>
      <c r="B1" s="73"/>
      <c r="C1" s="73"/>
      <c r="D1" s="73"/>
      <c r="E1" s="73"/>
      <c r="F1" s="73"/>
      <c r="G1" s="74"/>
      <c r="H1" s="74"/>
      <c r="I1" s="74"/>
      <c r="J1" s="67" t="s">
        <v>152</v>
      </c>
      <c r="K1" s="61" t="s">
        <v>153</v>
      </c>
      <c r="L1" s="19"/>
      <c r="M1" s="19"/>
      <c r="N1" s="19"/>
      <c r="O1" s="19"/>
      <c r="P1" s="19"/>
      <c r="Q1" s="3" t="s">
        <v>153</v>
      </c>
      <c r="R1" s="3" t="s">
        <v>154</v>
      </c>
      <c r="S1" s="52" t="s">
        <v>157</v>
      </c>
    </row>
    <row r="2" spans="1:19">
      <c r="A2" s="60">
        <f>'Aggregate Social Wealth'!B7</f>
        <v>9388058799000</v>
      </c>
      <c r="B2" s="75">
        <v>0.1</v>
      </c>
      <c r="C2" s="75">
        <v>0.2</v>
      </c>
      <c r="D2" s="75">
        <v>0.3</v>
      </c>
      <c r="E2" s="75">
        <v>0.4</v>
      </c>
      <c r="F2" s="75">
        <v>0.5</v>
      </c>
      <c r="G2" s="75">
        <v>0.6</v>
      </c>
      <c r="H2" s="75">
        <v>0.7</v>
      </c>
      <c r="I2" s="75">
        <v>0.8</v>
      </c>
      <c r="J2" s="68">
        <v>0.9</v>
      </c>
      <c r="K2" s="62">
        <v>0.1</v>
      </c>
      <c r="L2" s="55">
        <v>0.05</v>
      </c>
      <c r="M2" s="55">
        <v>0.01</v>
      </c>
      <c r="N2" s="55">
        <v>5.0000000000000001E-3</v>
      </c>
      <c r="O2" s="55">
        <v>1E-3</v>
      </c>
      <c r="P2" s="58">
        <v>1E-4</v>
      </c>
      <c r="Q2" s="58">
        <f>Q6/R2</f>
        <v>8.6206896551724135E-7</v>
      </c>
      <c r="R2" s="54">
        <v>116000000</v>
      </c>
      <c r="S2" s="54">
        <f>R2/P6</f>
        <v>10000</v>
      </c>
    </row>
    <row r="3" spans="1:19">
      <c r="A3" s="3" t="s">
        <v>156</v>
      </c>
      <c r="B3" s="76">
        <f>0.25*C3</f>
        <v>1.125E-2</v>
      </c>
      <c r="C3" s="76">
        <v>4.4999999999999998E-2</v>
      </c>
      <c r="D3" s="76">
        <f>0.3*E3*E3</f>
        <v>2.3004426554467547E-6</v>
      </c>
      <c r="E3" s="76">
        <f>0.4*F3*F3</f>
        <v>2.7691410554217919E-3</v>
      </c>
      <c r="F3" s="76">
        <f>0.5*G3</f>
        <v>8.3203681640625013E-2</v>
      </c>
      <c r="G3" s="76">
        <f>0.6*H3</f>
        <v>0.16640736328125003</v>
      </c>
      <c r="H3" s="76">
        <f>0.7*I3</f>
        <v>0.27734560546875003</v>
      </c>
      <c r="I3" s="76">
        <f>0.8*J3</f>
        <v>0.39620800781250004</v>
      </c>
      <c r="J3" s="69">
        <f>1-K3</f>
        <v>0.49526000976562501</v>
      </c>
      <c r="K3" s="63">
        <v>0.50473999023437499</v>
      </c>
      <c r="L3" s="19">
        <v>0.38541000366210898</v>
      </c>
      <c r="M3" s="19">
        <v>0.22027999877929599</v>
      </c>
      <c r="N3" s="19">
        <v>0.17711999893188399</v>
      </c>
      <c r="O3" s="19">
        <v>0.108970003128051</v>
      </c>
      <c r="P3" s="19">
        <v>5.10599994659423E-2</v>
      </c>
      <c r="Q3" s="19">
        <f>Q7/A2</f>
        <v>0</v>
      </c>
      <c r="R3" s="3" t="s">
        <v>161</v>
      </c>
      <c r="S3" s="5">
        <f>328000000/R2</f>
        <v>2.8275862068965516</v>
      </c>
    </row>
    <row r="4" spans="1:19">
      <c r="A4" s="3"/>
      <c r="B4" s="76">
        <v>0.02</v>
      </c>
      <c r="C4" s="95">
        <f>'CBO Income Shares'!B210/100</f>
        <v>7.6999999999999999E-2</v>
      </c>
      <c r="D4" s="76">
        <v>0.125</v>
      </c>
      <c r="E4" s="95">
        <f>SUM('CBO Income Shares'!B210:C210)/100</f>
        <v>0.188</v>
      </c>
      <c r="F4" s="76">
        <v>0.25</v>
      </c>
      <c r="G4" s="95">
        <f>SUM('CBO Income Shares'!B210:D210)/100</f>
        <v>0.33500000000000002</v>
      </c>
      <c r="H4" s="76">
        <v>0.42</v>
      </c>
      <c r="I4" s="95">
        <f>SUM('CBO Income Shares'!B210:E210)/100</f>
        <v>0.53799999999999992</v>
      </c>
      <c r="J4" s="69">
        <f>1-K4</f>
        <v>0.66500000000000004</v>
      </c>
      <c r="K4" s="96">
        <f>SUM('CBO Income Shares'!K210:M210)/100</f>
        <v>0.33500000000000002</v>
      </c>
      <c r="L4" s="95">
        <f>SUM('CBO Income Shares'!L210:M210)/100</f>
        <v>0.24100000000000002</v>
      </c>
      <c r="M4" s="95">
        <f>'CBO Income Shares'!M210/100</f>
        <v>0.125</v>
      </c>
      <c r="N4" s="19">
        <v>0.11</v>
      </c>
      <c r="O4" s="19">
        <v>8.5000000000000006E-2</v>
      </c>
      <c r="P4" s="19">
        <v>4.4999999999999998E-2</v>
      </c>
      <c r="Q4" s="19"/>
      <c r="R4" s="80" t="s">
        <v>162</v>
      </c>
      <c r="S4" s="5">
        <f>11600*S3</f>
        <v>32800</v>
      </c>
    </row>
    <row r="5" spans="1:19">
      <c r="A5" s="3" t="s">
        <v>179</v>
      </c>
      <c r="B5" s="76">
        <f>B4</f>
        <v>0.02</v>
      </c>
      <c r="C5" s="95">
        <f>C4-B4</f>
        <v>5.6999999999999995E-2</v>
      </c>
      <c r="D5" s="95">
        <f t="shared" ref="D5:J5" si="0">D4-C4</f>
        <v>4.8000000000000001E-2</v>
      </c>
      <c r="E5" s="95">
        <f t="shared" si="0"/>
        <v>6.3E-2</v>
      </c>
      <c r="F5" s="95">
        <f t="shared" si="0"/>
        <v>6.2E-2</v>
      </c>
      <c r="G5" s="95">
        <f t="shared" si="0"/>
        <v>8.500000000000002E-2</v>
      </c>
      <c r="H5" s="95">
        <f t="shared" si="0"/>
        <v>8.4999999999999964E-2</v>
      </c>
      <c r="I5" s="95">
        <f t="shared" si="0"/>
        <v>0.11799999999999994</v>
      </c>
      <c r="J5" s="95">
        <f t="shared" si="0"/>
        <v>0.12700000000000011</v>
      </c>
      <c r="K5" s="19">
        <f>K4-L4</f>
        <v>9.4E-2</v>
      </c>
      <c r="L5" s="19">
        <f>L4-M4</f>
        <v>0.11600000000000002</v>
      </c>
      <c r="M5" s="19">
        <f>M4-N4</f>
        <v>1.4999999999999999E-2</v>
      </c>
      <c r="N5" s="19">
        <f>N4-O4</f>
        <v>2.4999999999999994E-2</v>
      </c>
      <c r="O5" s="19">
        <f>O4-P4</f>
        <v>4.0000000000000008E-2</v>
      </c>
      <c r="P5" s="19">
        <f>P4</f>
        <v>4.4999999999999998E-2</v>
      </c>
      <c r="Q5" s="19"/>
      <c r="R5" s="19">
        <f>SUM(B5:J5)+SUM(K5:P5)</f>
        <v>1</v>
      </c>
      <c r="S5" s="19"/>
    </row>
    <row r="6" spans="1:19">
      <c r="A6" s="3" t="s">
        <v>185</v>
      </c>
      <c r="B6" s="77">
        <f t="shared" ref="B6:I6" si="1">B2*$R$2</f>
        <v>11600000</v>
      </c>
      <c r="C6" s="77">
        <f t="shared" si="1"/>
        <v>23200000</v>
      </c>
      <c r="D6" s="77">
        <f t="shared" si="1"/>
        <v>34800000</v>
      </c>
      <c r="E6" s="77">
        <f t="shared" si="1"/>
        <v>46400000</v>
      </c>
      <c r="F6" s="77">
        <f t="shared" si="1"/>
        <v>58000000</v>
      </c>
      <c r="G6" s="77">
        <f t="shared" si="1"/>
        <v>69600000</v>
      </c>
      <c r="H6" s="77">
        <f t="shared" si="1"/>
        <v>81200000</v>
      </c>
      <c r="I6" s="77">
        <f t="shared" si="1"/>
        <v>92800000</v>
      </c>
      <c r="J6" s="70">
        <f t="shared" ref="J6:O6" si="2">J2*$R$2</f>
        <v>104400000</v>
      </c>
      <c r="K6" s="64">
        <f t="shared" si="2"/>
        <v>11600000</v>
      </c>
      <c r="L6" s="54">
        <f t="shared" si="2"/>
        <v>5800000</v>
      </c>
      <c r="M6" s="54">
        <f t="shared" si="2"/>
        <v>1160000</v>
      </c>
      <c r="N6" s="54">
        <f t="shared" si="2"/>
        <v>580000</v>
      </c>
      <c r="O6" s="54">
        <f t="shared" si="2"/>
        <v>116000</v>
      </c>
      <c r="P6" s="54">
        <f>P2*$R$2</f>
        <v>11600</v>
      </c>
      <c r="Q6" s="54">
        <v>100</v>
      </c>
    </row>
    <row r="7" spans="1:19">
      <c r="A7" s="3" t="s">
        <v>155</v>
      </c>
      <c r="B7" s="78">
        <f t="shared" ref="B7:P7" si="3">B4*$A$2</f>
        <v>187761175980</v>
      </c>
      <c r="C7" s="78">
        <f t="shared" si="3"/>
        <v>722880527523</v>
      </c>
      <c r="D7" s="78">
        <f t="shared" si="3"/>
        <v>1173507349875</v>
      </c>
      <c r="E7" s="78">
        <f t="shared" si="3"/>
        <v>1764955054212</v>
      </c>
      <c r="F7" s="78">
        <f t="shared" si="3"/>
        <v>2347014699750</v>
      </c>
      <c r="G7" s="78">
        <f t="shared" si="3"/>
        <v>3144999697665</v>
      </c>
      <c r="H7" s="78">
        <f t="shared" si="3"/>
        <v>3942984695580</v>
      </c>
      <c r="I7" s="78">
        <f t="shared" si="3"/>
        <v>5050775633861.999</v>
      </c>
      <c r="J7" s="71">
        <f t="shared" si="3"/>
        <v>6243059101335</v>
      </c>
      <c r="K7" s="65">
        <f t="shared" si="3"/>
        <v>3144999697665</v>
      </c>
      <c r="L7" s="56">
        <f t="shared" si="3"/>
        <v>2262522170559</v>
      </c>
      <c r="M7" s="56">
        <f t="shared" si="3"/>
        <v>1173507349875</v>
      </c>
      <c r="N7" s="56">
        <f t="shared" si="3"/>
        <v>1032686467890</v>
      </c>
      <c r="O7" s="56">
        <f t="shared" si="3"/>
        <v>797984997915</v>
      </c>
      <c r="P7" s="56">
        <f t="shared" si="3"/>
        <v>422462645955</v>
      </c>
      <c r="Q7" s="56">
        <f>'Infographic data 2'!A10145</f>
        <v>0</v>
      </c>
    </row>
    <row r="8" spans="1:19">
      <c r="A8" s="3" t="s">
        <v>158</v>
      </c>
      <c r="B8" s="78">
        <f>B7/(B6/$P$6)</f>
        <v>187761175.97999999</v>
      </c>
      <c r="C8" s="78">
        <f t="shared" ref="C8:P8" si="4">C7/(C6/$P$6)</f>
        <v>361440263.7615</v>
      </c>
      <c r="D8" s="78">
        <f t="shared" si="4"/>
        <v>391169116.625</v>
      </c>
      <c r="E8" s="78">
        <f t="shared" si="4"/>
        <v>441238763.55299997</v>
      </c>
      <c r="F8" s="78">
        <f t="shared" si="4"/>
        <v>469402939.94999999</v>
      </c>
      <c r="G8" s="78">
        <f t="shared" si="4"/>
        <v>524166616.27749997</v>
      </c>
      <c r="H8" s="78">
        <f t="shared" si="4"/>
        <v>563283527.94000006</v>
      </c>
      <c r="I8" s="78">
        <f t="shared" si="4"/>
        <v>631346954.23274982</v>
      </c>
      <c r="J8" s="71">
        <f t="shared" si="4"/>
        <v>693673233.48166668</v>
      </c>
      <c r="K8" s="65">
        <f t="shared" si="4"/>
        <v>3144999697.665</v>
      </c>
      <c r="L8" s="56">
        <f t="shared" si="4"/>
        <v>4525044341.118</v>
      </c>
      <c r="M8" s="56">
        <f t="shared" si="4"/>
        <v>11735073498.75</v>
      </c>
      <c r="N8" s="56">
        <f t="shared" si="4"/>
        <v>20653729357.799999</v>
      </c>
      <c r="O8" s="56">
        <f t="shared" si="4"/>
        <v>79798499791.5</v>
      </c>
      <c r="P8" s="56">
        <f t="shared" si="4"/>
        <v>422462645955</v>
      </c>
      <c r="Q8" s="56">
        <f>(Q6/100)*Q7</f>
        <v>0</v>
      </c>
    </row>
    <row r="9" spans="1:19">
      <c r="A9" s="3" t="s">
        <v>159</v>
      </c>
      <c r="B9" s="79">
        <f t="shared" ref="B9:I9" si="5">B8/$P$6</f>
        <v>16186.308274137929</v>
      </c>
      <c r="C9" s="79">
        <f t="shared" si="5"/>
        <v>31158.643427715517</v>
      </c>
      <c r="D9" s="79">
        <f t="shared" si="5"/>
        <v>33721.475571120689</v>
      </c>
      <c r="E9" s="79">
        <f t="shared" si="5"/>
        <v>38037.824444224134</v>
      </c>
      <c r="F9" s="79">
        <f t="shared" si="5"/>
        <v>40465.770685344825</v>
      </c>
      <c r="G9" s="79">
        <f t="shared" si="5"/>
        <v>45186.777265301724</v>
      </c>
      <c r="H9" s="79">
        <f t="shared" si="5"/>
        <v>48558.924822413799</v>
      </c>
      <c r="I9" s="79">
        <f t="shared" si="5"/>
        <v>54426.461571788779</v>
      </c>
      <c r="J9" s="72">
        <f t="shared" ref="J9:O9" si="6">J8/$P$6</f>
        <v>59799.416679454022</v>
      </c>
      <c r="K9" s="66">
        <f t="shared" si="6"/>
        <v>271120.66359181033</v>
      </c>
      <c r="L9" s="11">
        <f t="shared" si="6"/>
        <v>390090.02940672415</v>
      </c>
      <c r="M9" s="11">
        <f t="shared" si="6"/>
        <v>1011644.2671336207</v>
      </c>
      <c r="N9" s="11">
        <f t="shared" si="6"/>
        <v>1780493.9101551725</v>
      </c>
      <c r="O9" s="11">
        <f t="shared" si="6"/>
        <v>6879181.0165086202</v>
      </c>
      <c r="P9" s="11">
        <f>P8/$P$6</f>
        <v>36419193.616810344</v>
      </c>
    </row>
    <row r="10" spans="1:19">
      <c r="B10">
        <f>B6/11600</f>
        <v>1000</v>
      </c>
      <c r="C10">
        <f>C6/11600-SUM(B10)</f>
        <v>1000</v>
      </c>
      <c r="D10">
        <f>D6/11600-SUM(B10:C10)</f>
        <v>1000</v>
      </c>
      <c r="E10">
        <f>E6/11600-SUM(B10:D10)</f>
        <v>1000</v>
      </c>
      <c r="F10">
        <f>F6/11600-SUM(B10:E10)</f>
        <v>1000</v>
      </c>
      <c r="G10">
        <f>G6/11600-SUM(B10:F10)</f>
        <v>1000</v>
      </c>
      <c r="H10">
        <f>H6/11600-SUM(B10:G10)</f>
        <v>1000</v>
      </c>
      <c r="I10">
        <f>I6/11600-SUM(B10:H10)</f>
        <v>1000</v>
      </c>
      <c r="J10">
        <f>J6/11600-SUM(B10:I10)</f>
        <v>1000</v>
      </c>
      <c r="K10">
        <f>K6/11600-SUM(L10:P10)</f>
        <v>500</v>
      </c>
      <c r="L10">
        <f>L6/11600-SUM(M10:P10)</f>
        <v>400</v>
      </c>
      <c r="M10">
        <f>M6/11600-SUM(N10:P10)</f>
        <v>50</v>
      </c>
      <c r="N10">
        <f>N6/11600-SUM(O10:P10)</f>
        <v>40</v>
      </c>
      <c r="O10">
        <f>O6/11600-P10</f>
        <v>9</v>
      </c>
      <c r="P10">
        <f>P6/11600</f>
        <v>1</v>
      </c>
      <c r="R10">
        <f>SUM(B10:P10)</f>
        <v>10000</v>
      </c>
    </row>
    <row r="11" spans="1:19">
      <c r="B11" s="51"/>
      <c r="C11" s="50"/>
      <c r="D11" s="50"/>
      <c r="E11" s="50"/>
      <c r="F11" s="50"/>
      <c r="G11" s="50"/>
      <c r="H11" s="50"/>
      <c r="I11" s="50"/>
    </row>
    <row r="12" spans="1:19">
      <c r="B12" s="11"/>
    </row>
    <row r="13" spans="1:19">
      <c r="B13" s="11"/>
    </row>
    <row r="14" spans="1:19">
      <c r="B14" s="11"/>
    </row>
    <row r="15" spans="1:19">
      <c r="B15" s="11"/>
    </row>
    <row r="16" spans="1:19">
      <c r="B16" s="11"/>
    </row>
    <row r="17" spans="2:2">
      <c r="B17" s="11"/>
    </row>
    <row r="18" spans="2:2">
      <c r="B18" s="11"/>
    </row>
    <row r="19" spans="2:2">
      <c r="B19" s="11"/>
    </row>
    <row r="20" spans="2:2">
      <c r="B20" s="11"/>
    </row>
    <row r="21" spans="2:2">
      <c r="B21" s="11"/>
    </row>
    <row r="22" spans="2:2">
      <c r="B22" s="11"/>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0145"/>
  <sheetViews>
    <sheetView workbookViewId="0">
      <selection activeCell="K10002" sqref="K10002"/>
    </sheetView>
  </sheetViews>
  <sheetFormatPr defaultRowHeight="12.75"/>
  <cols>
    <col min="1" max="1" width="17.42578125" customWidth="1"/>
    <col min="2" max="2" width="10" customWidth="1"/>
    <col min="3" max="3" width="20" customWidth="1"/>
    <col min="4" max="4" width="6.42578125" customWidth="1"/>
    <col min="5" max="5" width="17.42578125" customWidth="1"/>
    <col min="6" max="6" width="10" customWidth="1"/>
    <col min="7" max="7" width="20" customWidth="1"/>
    <col min="8" max="8" width="6.42578125" customWidth="1"/>
    <col min="9" max="9" width="17.42578125" customWidth="1"/>
    <col min="10" max="10" width="10" customWidth="1"/>
    <col min="11" max="11" width="20" customWidth="1"/>
    <col min="12" max="12" width="18.7109375" customWidth="1"/>
    <col min="13" max="14" width="27" customWidth="1"/>
  </cols>
  <sheetData>
    <row r="1" spans="1:14" ht="39.75" customHeight="1">
      <c r="A1" s="131" t="s">
        <v>221</v>
      </c>
      <c r="B1" s="132"/>
      <c r="C1" s="132"/>
      <c r="D1" s="57">
        <f>C10005</f>
        <v>-0.19140625</v>
      </c>
      <c r="E1" s="131" t="s">
        <v>222</v>
      </c>
      <c r="F1" s="132"/>
      <c r="G1" s="132"/>
      <c r="H1" s="57">
        <f>G10005</f>
        <v>-0.330078125</v>
      </c>
      <c r="I1" s="131" t="s">
        <v>223</v>
      </c>
      <c r="J1" s="132"/>
      <c r="K1" s="132"/>
      <c r="L1" s="57">
        <f>K10005</f>
        <v>2486013613199.5361</v>
      </c>
      <c r="M1" s="10"/>
    </row>
    <row r="2" spans="1:14">
      <c r="A2" s="57">
        <f>'Infographic data 1'!$P$9</f>
        <v>36419193.616810344</v>
      </c>
      <c r="B2" s="54">
        <v>1</v>
      </c>
      <c r="C2" s="57">
        <f>A2</f>
        <v>36419193.616810344</v>
      </c>
      <c r="D2" s="57"/>
      <c r="E2" s="57">
        <f>'EQUALITY Income Calculator'!L21</f>
        <v>1054410.1214112001</v>
      </c>
      <c r="F2" s="54">
        <v>1</v>
      </c>
      <c r="G2" s="57">
        <v>2472728.6806559996</v>
      </c>
      <c r="H2" s="57"/>
      <c r="I2" s="57">
        <f>'Smooth Curve Tax Distribution'!K49</f>
        <v>9014888.5630086474</v>
      </c>
      <c r="J2" s="54">
        <v>1</v>
      </c>
      <c r="K2" s="57">
        <v>10000000</v>
      </c>
      <c r="L2" s="57"/>
      <c r="M2" s="107">
        <v>1E-4</v>
      </c>
    </row>
    <row r="3" spans="1:14">
      <c r="A3" s="57">
        <f>'Infographic data 1'!$O$9</f>
        <v>6879181.0165086202</v>
      </c>
      <c r="B3" s="54">
        <v>2</v>
      </c>
      <c r="C3" s="57">
        <v>32000000</v>
      </c>
      <c r="D3" s="57"/>
      <c r="E3" s="57">
        <f>'EQUALITY Income Calculator'!L22</f>
        <v>271842.21641077951</v>
      </c>
      <c r="F3" s="54">
        <v>2</v>
      </c>
      <c r="G3" s="57">
        <v>1600000</v>
      </c>
      <c r="H3" s="57"/>
      <c r="I3" s="57">
        <f>'Smooth Curve Tax Distribution'!K48</f>
        <v>2774152.5062981527</v>
      </c>
      <c r="J3" s="54">
        <v>2</v>
      </c>
      <c r="K3" s="57">
        <v>7500000</v>
      </c>
      <c r="L3" s="57"/>
      <c r="M3" s="107">
        <v>1E-3</v>
      </c>
      <c r="N3" s="57"/>
    </row>
    <row r="4" spans="1:14">
      <c r="A4" s="57">
        <f>'Infographic data 1'!$O$9</f>
        <v>6879181.0165086202</v>
      </c>
      <c r="B4" s="54">
        <v>3</v>
      </c>
      <c r="C4" s="57">
        <v>25000000</v>
      </c>
      <c r="D4" s="57"/>
      <c r="E4" s="57">
        <v>318752.65206691198</v>
      </c>
      <c r="F4" s="54">
        <v>3</v>
      </c>
      <c r="G4" s="57">
        <v>1400000</v>
      </c>
      <c r="H4" s="57"/>
      <c r="I4" s="57">
        <v>2774152.5062981527</v>
      </c>
      <c r="J4" s="54">
        <v>3</v>
      </c>
      <c r="K4" s="57">
        <v>6910000</v>
      </c>
      <c r="L4" s="57"/>
      <c r="M4" s="107">
        <v>1E-3</v>
      </c>
      <c r="N4" s="57"/>
    </row>
    <row r="5" spans="1:14">
      <c r="A5" s="57">
        <f>'Infographic data 1'!$O$9</f>
        <v>6879181.0165086202</v>
      </c>
      <c r="B5" s="54">
        <v>4</v>
      </c>
      <c r="C5" s="57">
        <v>20000000</v>
      </c>
      <c r="D5" s="57"/>
      <c r="E5" s="57">
        <v>318752.65206691198</v>
      </c>
      <c r="F5" s="54">
        <v>4</v>
      </c>
      <c r="G5" s="57">
        <v>1250000</v>
      </c>
      <c r="H5" s="57"/>
      <c r="I5" s="57">
        <v>2774152.5062981527</v>
      </c>
      <c r="J5" s="54">
        <v>4</v>
      </c>
      <c r="K5" s="57">
        <v>6320000</v>
      </c>
      <c r="L5" s="57"/>
      <c r="M5" s="107">
        <v>1E-3</v>
      </c>
      <c r="N5" s="57"/>
    </row>
    <row r="6" spans="1:14">
      <c r="A6" s="57">
        <f>'Infographic data 1'!$O$9</f>
        <v>6879181.0165086202</v>
      </c>
      <c r="B6" s="54">
        <v>5</v>
      </c>
      <c r="C6" s="57">
        <v>14500000</v>
      </c>
      <c r="D6" s="57"/>
      <c r="E6" s="57">
        <v>318752.65206691198</v>
      </c>
      <c r="F6" s="54">
        <v>5</v>
      </c>
      <c r="G6" s="57">
        <v>1000000</v>
      </c>
      <c r="H6" s="57"/>
      <c r="I6" s="57">
        <v>2774152.5062981527</v>
      </c>
      <c r="J6" s="54">
        <v>5</v>
      </c>
      <c r="K6" s="57">
        <v>5730000</v>
      </c>
      <c r="L6" s="57"/>
      <c r="M6" s="107">
        <v>1E-3</v>
      </c>
      <c r="N6" s="57"/>
    </row>
    <row r="7" spans="1:14">
      <c r="A7" s="57">
        <f>'Infographic data 1'!$O$9</f>
        <v>6879181.0165086202</v>
      </c>
      <c r="B7" s="54">
        <v>6</v>
      </c>
      <c r="C7" s="57">
        <v>12450000</v>
      </c>
      <c r="D7" s="57"/>
      <c r="E7" s="57">
        <v>318752.65206691198</v>
      </c>
      <c r="F7" s="54">
        <v>6</v>
      </c>
      <c r="G7" s="57">
        <v>900000</v>
      </c>
      <c r="H7" s="57"/>
      <c r="I7" s="57">
        <v>2774152.5062981527</v>
      </c>
      <c r="J7" s="54">
        <v>6</v>
      </c>
      <c r="K7" s="57">
        <v>5140000</v>
      </c>
      <c r="L7" s="57"/>
      <c r="M7" s="107">
        <v>1E-3</v>
      </c>
      <c r="N7" s="57"/>
    </row>
    <row r="8" spans="1:14">
      <c r="A8" s="57">
        <f>'Infographic data 1'!$O$9</f>
        <v>6879181.0165086202</v>
      </c>
      <c r="B8" s="54">
        <v>7</v>
      </c>
      <c r="C8" s="57">
        <v>10000000</v>
      </c>
      <c r="D8" s="57"/>
      <c r="E8" s="57">
        <v>318752.65206691198</v>
      </c>
      <c r="F8" s="54">
        <v>7</v>
      </c>
      <c r="G8" s="57">
        <v>800000</v>
      </c>
      <c r="H8" s="57"/>
      <c r="I8" s="57">
        <v>2774152.5062981527</v>
      </c>
      <c r="J8" s="54">
        <v>7</v>
      </c>
      <c r="K8" s="57">
        <v>4550000</v>
      </c>
      <c r="L8" s="57"/>
      <c r="M8" s="107">
        <v>1E-3</v>
      </c>
      <c r="N8" s="57"/>
    </row>
    <row r="9" spans="1:14">
      <c r="A9" s="57">
        <f>'Infographic data 1'!$O$9</f>
        <v>6879181.0165086202</v>
      </c>
      <c r="B9" s="54">
        <v>8</v>
      </c>
      <c r="C9" s="57">
        <v>8000000</v>
      </c>
      <c r="D9" s="57"/>
      <c r="E9" s="57">
        <v>318752.65206691198</v>
      </c>
      <c r="F9" s="54">
        <v>8</v>
      </c>
      <c r="G9" s="57">
        <v>750500</v>
      </c>
      <c r="H9" s="57"/>
      <c r="I9" s="57">
        <v>2774152.5062981527</v>
      </c>
      <c r="J9" s="54">
        <v>8</v>
      </c>
      <c r="K9" s="57">
        <v>3960000</v>
      </c>
      <c r="L9" s="57"/>
      <c r="M9" s="107">
        <v>1E-3</v>
      </c>
      <c r="N9" s="57"/>
    </row>
    <row r="10" spans="1:14">
      <c r="A10" s="57">
        <f>'Infographic data 1'!$O$9</f>
        <v>6879181.0165086202</v>
      </c>
      <c r="B10" s="54">
        <v>9</v>
      </c>
      <c r="C10" s="57">
        <v>5000000</v>
      </c>
      <c r="D10" s="57"/>
      <c r="E10" s="57">
        <v>318752.65206691198</v>
      </c>
      <c r="F10" s="54">
        <v>9</v>
      </c>
      <c r="G10" s="57">
        <v>730205.20279999997</v>
      </c>
      <c r="H10" s="57"/>
      <c r="I10" s="57">
        <v>2774152.5062981527</v>
      </c>
      <c r="J10" s="54">
        <v>9</v>
      </c>
      <c r="K10" s="57">
        <v>3370000</v>
      </c>
      <c r="L10" s="57"/>
      <c r="M10" s="107">
        <v>1E-3</v>
      </c>
      <c r="N10" s="57"/>
    </row>
    <row r="11" spans="1:14">
      <c r="A11" s="57">
        <f>'Infographic data 1'!$O$9</f>
        <v>6879181.0165086202</v>
      </c>
      <c r="B11" s="54">
        <v>10</v>
      </c>
      <c r="C11" s="57">
        <v>1993194.0271000001</v>
      </c>
      <c r="D11" s="57"/>
      <c r="E11" s="57">
        <v>318752.65206691198</v>
      </c>
      <c r="F11" s="54">
        <v>10</v>
      </c>
      <c r="G11" s="57">
        <v>652000</v>
      </c>
      <c r="H11" s="57"/>
      <c r="I11" s="57">
        <v>2774152.5062981527</v>
      </c>
      <c r="J11" s="54">
        <v>10</v>
      </c>
      <c r="K11" s="57">
        <f>'Smooth Curve Tax Distribution'!K48</f>
        <v>2774152.5062981527</v>
      </c>
      <c r="L11" s="57"/>
      <c r="M11" s="107">
        <v>1E-3</v>
      </c>
      <c r="N11" s="57"/>
    </row>
    <row r="12" spans="1:14">
      <c r="A12" s="57">
        <f>'Infographic data 1'!$N$9</f>
        <v>1780493.9101551725</v>
      </c>
      <c r="B12" s="54">
        <v>11</v>
      </c>
      <c r="C12" s="57">
        <f>A12</f>
        <v>1780493.9101551725</v>
      </c>
      <c r="D12" s="57"/>
      <c r="E12" s="57">
        <f>'EQUALITY Income Calculator'!L23</f>
        <v>208430.74605126705</v>
      </c>
      <c r="F12" s="54">
        <v>11</v>
      </c>
      <c r="G12" s="57">
        <v>600000</v>
      </c>
      <c r="H12" s="57"/>
      <c r="I12" s="57">
        <f>'Smooth Curve Tax Distribution'!K47</f>
        <v>729673.99749296508</v>
      </c>
      <c r="J12" s="54">
        <v>11</v>
      </c>
      <c r="K12" s="57">
        <v>900000</v>
      </c>
      <c r="L12" s="57"/>
      <c r="M12" s="107">
        <v>5.0000000000000001E-3</v>
      </c>
    </row>
    <row r="13" spans="1:14">
      <c r="A13" s="57">
        <f>'Infographic data 1'!$N$9</f>
        <v>1780493.9101551725</v>
      </c>
      <c r="B13" s="54">
        <v>12</v>
      </c>
      <c r="C13" s="57">
        <v>1760783.9101551725</v>
      </c>
      <c r="E13" s="57">
        <v>244398.58515475201</v>
      </c>
      <c r="F13" s="54">
        <v>12</v>
      </c>
      <c r="G13" s="57">
        <v>595000</v>
      </c>
      <c r="I13" s="57">
        <v>729673.99749296508</v>
      </c>
      <c r="J13" s="54">
        <v>12</v>
      </c>
      <c r="K13" s="57">
        <v>886250</v>
      </c>
      <c r="M13" s="107">
        <v>5.0000000000000001E-3</v>
      </c>
    </row>
    <row r="14" spans="1:14">
      <c r="A14" s="57">
        <f>'Infographic data 1'!$N$9</f>
        <v>1780493.9101551725</v>
      </c>
      <c r="B14" s="54">
        <v>13</v>
      </c>
      <c r="C14" s="57">
        <v>1741073.9101551725</v>
      </c>
      <c r="E14" s="57">
        <v>244398.58515475201</v>
      </c>
      <c r="F14" s="54">
        <v>13</v>
      </c>
      <c r="G14" s="57">
        <v>590000</v>
      </c>
      <c r="I14" s="57">
        <v>729673.99749296508</v>
      </c>
      <c r="J14" s="54">
        <v>13</v>
      </c>
      <c r="K14" s="57">
        <v>872500</v>
      </c>
      <c r="M14" s="107">
        <v>5.0000000000000001E-3</v>
      </c>
    </row>
    <row r="15" spans="1:14">
      <c r="A15" s="57">
        <f>'Infographic data 1'!$N$9</f>
        <v>1780493.9101551725</v>
      </c>
      <c r="B15" s="54">
        <v>14</v>
      </c>
      <c r="C15" s="57">
        <v>1721363.9101551725</v>
      </c>
      <c r="E15" s="57">
        <v>244398.58515475201</v>
      </c>
      <c r="F15" s="54">
        <v>14</v>
      </c>
      <c r="G15" s="57">
        <v>585000</v>
      </c>
      <c r="I15" s="57">
        <v>729673.99749296508</v>
      </c>
      <c r="J15" s="54">
        <v>14</v>
      </c>
      <c r="K15" s="57">
        <v>858750</v>
      </c>
      <c r="M15" s="107">
        <v>5.0000000000000001E-3</v>
      </c>
    </row>
    <row r="16" spans="1:14">
      <c r="A16" s="57">
        <f>'Infographic data 1'!$N$9</f>
        <v>1780493.9101551725</v>
      </c>
      <c r="B16" s="54">
        <v>15</v>
      </c>
      <c r="C16" s="57">
        <v>1701653.9101551725</v>
      </c>
      <c r="E16" s="57">
        <v>244398.58515475201</v>
      </c>
      <c r="F16" s="54">
        <v>15</v>
      </c>
      <c r="G16" s="57">
        <v>580000</v>
      </c>
      <c r="I16" s="57">
        <v>729673.99749296508</v>
      </c>
      <c r="J16" s="54">
        <v>15</v>
      </c>
      <c r="K16" s="57">
        <v>845000</v>
      </c>
      <c r="M16" s="107">
        <v>5.0000000000000001E-3</v>
      </c>
    </row>
    <row r="17" spans="1:13">
      <c r="A17" s="57">
        <f>'Infographic data 1'!$N$9</f>
        <v>1780493.9101551725</v>
      </c>
      <c r="B17" s="54">
        <v>16</v>
      </c>
      <c r="C17" s="57">
        <v>1681943.9101551725</v>
      </c>
      <c r="E17" s="57">
        <v>244398.58515475201</v>
      </c>
      <c r="F17" s="54">
        <v>16</v>
      </c>
      <c r="G17" s="57">
        <v>575000</v>
      </c>
      <c r="I17" s="57">
        <v>729673.99749296508</v>
      </c>
      <c r="J17" s="54">
        <v>16</v>
      </c>
      <c r="K17" s="57">
        <v>831250</v>
      </c>
      <c r="M17" s="107">
        <v>5.0000000000000001E-3</v>
      </c>
    </row>
    <row r="18" spans="1:13">
      <c r="A18" s="57">
        <f>'Infographic data 1'!$N$9</f>
        <v>1780493.9101551725</v>
      </c>
      <c r="B18" s="54">
        <v>17</v>
      </c>
      <c r="C18" s="57">
        <v>1662233.9101551725</v>
      </c>
      <c r="E18" s="57">
        <v>244398.58515475201</v>
      </c>
      <c r="F18" s="54">
        <v>17</v>
      </c>
      <c r="G18" s="57">
        <v>570000</v>
      </c>
      <c r="I18" s="57">
        <v>729673.99749296508</v>
      </c>
      <c r="J18" s="54">
        <v>17</v>
      </c>
      <c r="K18" s="57">
        <v>817500</v>
      </c>
      <c r="M18" s="107">
        <v>5.0000000000000001E-3</v>
      </c>
    </row>
    <row r="19" spans="1:13">
      <c r="A19" s="57">
        <f>'Infographic data 1'!$N$9</f>
        <v>1780493.9101551725</v>
      </c>
      <c r="B19" s="54">
        <v>18</v>
      </c>
      <c r="C19" s="57">
        <v>1642523.9101551725</v>
      </c>
      <c r="E19" s="57">
        <v>244398.58515475201</v>
      </c>
      <c r="F19" s="54">
        <v>18</v>
      </c>
      <c r="G19" s="57">
        <v>565000</v>
      </c>
      <c r="I19" s="57">
        <v>729673.99749296508</v>
      </c>
      <c r="J19" s="54">
        <v>18</v>
      </c>
      <c r="K19" s="57">
        <v>803750</v>
      </c>
      <c r="M19" s="107">
        <v>5.0000000000000001E-3</v>
      </c>
    </row>
    <row r="20" spans="1:13">
      <c r="A20" s="57">
        <f>'Infographic data 1'!$N$9</f>
        <v>1780493.9101551725</v>
      </c>
      <c r="B20" s="54">
        <v>19</v>
      </c>
      <c r="C20" s="57">
        <v>1622813.9101551725</v>
      </c>
      <c r="E20" s="57">
        <v>244398.58515475201</v>
      </c>
      <c r="F20" s="54">
        <v>19</v>
      </c>
      <c r="G20" s="57">
        <v>560000</v>
      </c>
      <c r="I20" s="57">
        <v>729673.99749296508</v>
      </c>
      <c r="J20" s="54">
        <v>19</v>
      </c>
      <c r="K20" s="57">
        <v>790000</v>
      </c>
      <c r="M20" s="107">
        <v>5.0000000000000001E-3</v>
      </c>
    </row>
    <row r="21" spans="1:13">
      <c r="A21" s="57">
        <f>'Infographic data 1'!$N$9</f>
        <v>1780493.9101551725</v>
      </c>
      <c r="B21" s="54">
        <v>20</v>
      </c>
      <c r="C21" s="57">
        <v>1603103.9101551725</v>
      </c>
      <c r="E21" s="57">
        <v>244398.58515475201</v>
      </c>
      <c r="F21" s="54">
        <v>20</v>
      </c>
      <c r="G21" s="57">
        <v>555000</v>
      </c>
      <c r="I21" s="57">
        <v>729673.99749296508</v>
      </c>
      <c r="J21" s="54">
        <v>20</v>
      </c>
      <c r="K21" s="57">
        <v>776250</v>
      </c>
      <c r="M21" s="107">
        <v>5.0000000000000001E-3</v>
      </c>
    </row>
    <row r="22" spans="1:13">
      <c r="A22" s="57">
        <f>'Infographic data 1'!$N$9</f>
        <v>1780493.9101551725</v>
      </c>
      <c r="B22" s="54">
        <v>21</v>
      </c>
      <c r="C22" s="57">
        <v>1583393.9101551725</v>
      </c>
      <c r="E22" s="57">
        <v>244398.58515475201</v>
      </c>
      <c r="F22" s="54">
        <v>21</v>
      </c>
      <c r="G22" s="57">
        <v>550000</v>
      </c>
      <c r="I22" s="57">
        <v>729673.99749296508</v>
      </c>
      <c r="J22" s="54">
        <v>21</v>
      </c>
      <c r="K22" s="57">
        <v>762500</v>
      </c>
      <c r="M22" s="107">
        <v>5.0000000000000001E-3</v>
      </c>
    </row>
    <row r="23" spans="1:13">
      <c r="A23" s="57">
        <f>'Infographic data 1'!$N$9</f>
        <v>1780493.9101551725</v>
      </c>
      <c r="B23" s="54">
        <v>22</v>
      </c>
      <c r="C23" s="57">
        <v>1563683.9101551725</v>
      </c>
      <c r="E23" s="57">
        <v>244398.58515475201</v>
      </c>
      <c r="F23" s="54">
        <v>22</v>
      </c>
      <c r="G23" s="57">
        <v>545000</v>
      </c>
      <c r="I23" s="57">
        <v>729673.99749296508</v>
      </c>
      <c r="J23" s="54">
        <v>22</v>
      </c>
      <c r="K23" s="57">
        <v>748750</v>
      </c>
      <c r="M23" s="107">
        <v>5.0000000000000001E-3</v>
      </c>
    </row>
    <row r="24" spans="1:13">
      <c r="A24" s="57">
        <f>'Infographic data 1'!$N$9</f>
        <v>1780493.9101551725</v>
      </c>
      <c r="B24" s="54">
        <v>23</v>
      </c>
      <c r="C24" s="57">
        <v>1543973.9101551725</v>
      </c>
      <c r="E24" s="57">
        <v>244398.58515475201</v>
      </c>
      <c r="F24" s="54">
        <v>23</v>
      </c>
      <c r="G24" s="57">
        <v>540000</v>
      </c>
      <c r="I24" s="57">
        <v>729673.99749296508</v>
      </c>
      <c r="J24" s="54">
        <v>23</v>
      </c>
      <c r="K24" s="57">
        <v>735000</v>
      </c>
      <c r="M24" s="107">
        <v>5.0000000000000001E-3</v>
      </c>
    </row>
    <row r="25" spans="1:13">
      <c r="A25" s="57">
        <f>'Infographic data 1'!$N$9</f>
        <v>1780493.9101551725</v>
      </c>
      <c r="B25" s="54">
        <v>24</v>
      </c>
      <c r="C25" s="57">
        <v>1524263.9101551725</v>
      </c>
      <c r="E25" s="57">
        <v>244398.58515475201</v>
      </c>
      <c r="F25" s="54">
        <v>24</v>
      </c>
      <c r="G25" s="57">
        <v>535000</v>
      </c>
      <c r="I25" s="57">
        <v>729673.99749296508</v>
      </c>
      <c r="J25" s="54">
        <v>24</v>
      </c>
      <c r="K25" s="57">
        <v>721250</v>
      </c>
      <c r="M25" s="107">
        <v>5.0000000000000001E-3</v>
      </c>
    </row>
    <row r="26" spans="1:13">
      <c r="A26" s="57">
        <f>'Infographic data 1'!$N$9</f>
        <v>1780493.9101551725</v>
      </c>
      <c r="B26" s="54">
        <v>25</v>
      </c>
      <c r="C26" s="57">
        <v>1504553.9101551725</v>
      </c>
      <c r="E26" s="57">
        <v>244398.58515475201</v>
      </c>
      <c r="F26" s="54">
        <v>25</v>
      </c>
      <c r="G26" s="57">
        <v>530000</v>
      </c>
      <c r="I26" s="57">
        <v>729673.99749296508</v>
      </c>
      <c r="J26" s="54">
        <v>25</v>
      </c>
      <c r="K26" s="57">
        <v>707500</v>
      </c>
      <c r="M26" s="107">
        <v>5.0000000000000001E-3</v>
      </c>
    </row>
    <row r="27" spans="1:13">
      <c r="A27" s="57">
        <f>'Infographic data 1'!$N$9</f>
        <v>1780493.9101551725</v>
      </c>
      <c r="B27" s="54">
        <v>26</v>
      </c>
      <c r="C27" s="57">
        <v>1484843.9101551725</v>
      </c>
      <c r="E27" s="57">
        <v>244398.58515475201</v>
      </c>
      <c r="F27" s="54">
        <v>26</v>
      </c>
      <c r="G27" s="57">
        <v>525000</v>
      </c>
      <c r="I27" s="57">
        <v>729673.99749296508</v>
      </c>
      <c r="J27" s="54">
        <v>26</v>
      </c>
      <c r="K27" s="57">
        <v>693750</v>
      </c>
      <c r="M27" s="107">
        <v>5.0000000000000001E-3</v>
      </c>
    </row>
    <row r="28" spans="1:13">
      <c r="A28" s="57">
        <f>'Infographic data 1'!$N$9</f>
        <v>1780493.9101551725</v>
      </c>
      <c r="B28" s="54">
        <v>27</v>
      </c>
      <c r="C28" s="57">
        <v>1465133.9101551725</v>
      </c>
      <c r="E28" s="57">
        <v>244398.58515475201</v>
      </c>
      <c r="F28" s="54">
        <v>27</v>
      </c>
      <c r="G28" s="57">
        <v>520000</v>
      </c>
      <c r="I28" s="57">
        <v>729673.99749296508</v>
      </c>
      <c r="J28" s="54">
        <v>27</v>
      </c>
      <c r="K28" s="57">
        <v>680000</v>
      </c>
      <c r="M28" s="107">
        <v>5.0000000000000001E-3</v>
      </c>
    </row>
    <row r="29" spans="1:13">
      <c r="A29" s="57">
        <f>'Infographic data 1'!$N$9</f>
        <v>1780493.9101551725</v>
      </c>
      <c r="B29" s="54">
        <v>28</v>
      </c>
      <c r="C29" s="57">
        <v>1445423.9101551725</v>
      </c>
      <c r="E29" s="57">
        <v>244398.58515475201</v>
      </c>
      <c r="F29" s="54">
        <v>28</v>
      </c>
      <c r="G29" s="57">
        <v>515000</v>
      </c>
      <c r="I29" s="57">
        <v>729673.99749296508</v>
      </c>
      <c r="J29" s="54">
        <v>28</v>
      </c>
      <c r="K29" s="57">
        <v>666250</v>
      </c>
      <c r="M29" s="107">
        <v>5.0000000000000001E-3</v>
      </c>
    </row>
    <row r="30" spans="1:13">
      <c r="A30" s="57">
        <f>'Infographic data 1'!$N$9</f>
        <v>1780493.9101551725</v>
      </c>
      <c r="B30" s="54">
        <v>29</v>
      </c>
      <c r="C30" s="57">
        <v>1425713.9101551725</v>
      </c>
      <c r="E30" s="57">
        <v>244398.58515475201</v>
      </c>
      <c r="F30" s="54">
        <v>29</v>
      </c>
      <c r="G30" s="57">
        <v>510000</v>
      </c>
      <c r="I30" s="57">
        <v>729673.99749296508</v>
      </c>
      <c r="J30" s="54">
        <v>29</v>
      </c>
      <c r="K30" s="57">
        <v>652500</v>
      </c>
      <c r="M30" s="107">
        <v>5.0000000000000001E-3</v>
      </c>
    </row>
    <row r="31" spans="1:13">
      <c r="A31" s="57">
        <f>'Infographic data 1'!$N$9</f>
        <v>1780493.9101551725</v>
      </c>
      <c r="B31" s="54">
        <v>30</v>
      </c>
      <c r="C31" s="57">
        <v>1406003.9101551725</v>
      </c>
      <c r="E31" s="57">
        <v>244398.58515475201</v>
      </c>
      <c r="F31" s="54">
        <v>30</v>
      </c>
      <c r="G31" s="57">
        <v>505000</v>
      </c>
      <c r="I31" s="57">
        <v>729673.99749296508</v>
      </c>
      <c r="J31" s="54">
        <v>30</v>
      </c>
      <c r="K31" s="57">
        <v>638750</v>
      </c>
      <c r="M31" s="107">
        <v>5.0000000000000001E-3</v>
      </c>
    </row>
    <row r="32" spans="1:13">
      <c r="A32" s="57">
        <f>'Infographic data 1'!$N$9</f>
        <v>1780493.9101551725</v>
      </c>
      <c r="B32" s="54">
        <v>31</v>
      </c>
      <c r="C32" s="57">
        <v>1386293.9101551725</v>
      </c>
      <c r="E32" s="57">
        <v>244398.58515475201</v>
      </c>
      <c r="F32" s="54">
        <v>31</v>
      </c>
      <c r="G32" s="57">
        <v>500000</v>
      </c>
      <c r="I32" s="57">
        <v>729673.99749296508</v>
      </c>
      <c r="J32" s="54">
        <v>31</v>
      </c>
      <c r="K32" s="57">
        <v>625000</v>
      </c>
      <c r="M32" s="107">
        <v>5.0000000000000001E-3</v>
      </c>
    </row>
    <row r="33" spans="1:13">
      <c r="A33" s="57">
        <f>'Infographic data 1'!$N$9</f>
        <v>1780493.9101551725</v>
      </c>
      <c r="B33" s="54">
        <v>32</v>
      </c>
      <c r="C33" s="57">
        <v>1366583.9101551725</v>
      </c>
      <c r="E33" s="57">
        <v>244398.58515475201</v>
      </c>
      <c r="F33" s="54">
        <v>32</v>
      </c>
      <c r="G33" s="57">
        <v>495000</v>
      </c>
      <c r="I33" s="57">
        <v>729673.99749296508</v>
      </c>
      <c r="J33" s="54">
        <v>32</v>
      </c>
      <c r="K33" s="57">
        <v>611250</v>
      </c>
      <c r="M33" s="107">
        <v>5.0000000000000001E-3</v>
      </c>
    </row>
    <row r="34" spans="1:13">
      <c r="A34" s="57">
        <f>'Infographic data 1'!$N$9</f>
        <v>1780493.9101551725</v>
      </c>
      <c r="B34" s="54">
        <v>33</v>
      </c>
      <c r="C34" s="57">
        <v>1346873.9101551725</v>
      </c>
      <c r="E34" s="57">
        <v>244398.58515475201</v>
      </c>
      <c r="F34" s="54">
        <v>33</v>
      </c>
      <c r="G34" s="57">
        <v>490000</v>
      </c>
      <c r="I34" s="57">
        <v>729673.99749296508</v>
      </c>
      <c r="J34" s="54">
        <v>33</v>
      </c>
      <c r="K34" s="57">
        <v>597500</v>
      </c>
      <c r="M34" s="107">
        <v>5.0000000000000001E-3</v>
      </c>
    </row>
    <row r="35" spans="1:13">
      <c r="A35" s="57">
        <f>'Infographic data 1'!$N$9</f>
        <v>1780493.9101551725</v>
      </c>
      <c r="B35" s="54">
        <v>34</v>
      </c>
      <c r="C35" s="57">
        <v>1327163.9101551725</v>
      </c>
      <c r="E35" s="57">
        <v>244398.58515475201</v>
      </c>
      <c r="F35" s="54">
        <v>34</v>
      </c>
      <c r="G35" s="57">
        <v>485000</v>
      </c>
      <c r="I35" s="57">
        <v>729673.99749296508</v>
      </c>
      <c r="J35" s="54">
        <v>34</v>
      </c>
      <c r="K35" s="57">
        <v>583750</v>
      </c>
      <c r="M35" s="107">
        <v>5.0000000000000001E-3</v>
      </c>
    </row>
    <row r="36" spans="1:13">
      <c r="A36" s="57">
        <f>'Infographic data 1'!$N$9</f>
        <v>1780493.9101551725</v>
      </c>
      <c r="B36" s="54">
        <v>35</v>
      </c>
      <c r="C36" s="57">
        <v>1307453.9101551725</v>
      </c>
      <c r="E36" s="57">
        <v>244398.58515475201</v>
      </c>
      <c r="F36" s="54">
        <v>35</v>
      </c>
      <c r="G36" s="57">
        <v>480000</v>
      </c>
      <c r="I36" s="57">
        <v>729673.99749296508</v>
      </c>
      <c r="J36" s="54">
        <v>35</v>
      </c>
      <c r="K36" s="57">
        <v>570000</v>
      </c>
      <c r="M36" s="107">
        <v>5.0000000000000001E-3</v>
      </c>
    </row>
    <row r="37" spans="1:13">
      <c r="A37" s="57">
        <f>'Infographic data 1'!$N$9</f>
        <v>1780493.9101551725</v>
      </c>
      <c r="B37" s="54">
        <v>36</v>
      </c>
      <c r="C37" s="57">
        <v>1287743.9101551725</v>
      </c>
      <c r="E37" s="57">
        <v>244398.58515475201</v>
      </c>
      <c r="F37" s="54">
        <v>36</v>
      </c>
      <c r="G37" s="57">
        <v>475000</v>
      </c>
      <c r="I37" s="57">
        <v>729673.99749296508</v>
      </c>
      <c r="J37" s="54">
        <v>36</v>
      </c>
      <c r="K37" s="57">
        <v>556250</v>
      </c>
      <c r="M37" s="107">
        <v>5.0000000000000001E-3</v>
      </c>
    </row>
    <row r="38" spans="1:13">
      <c r="A38" s="57">
        <f>'Infographic data 1'!$N$9</f>
        <v>1780493.9101551725</v>
      </c>
      <c r="B38" s="54">
        <v>37</v>
      </c>
      <c r="C38" s="57">
        <v>1268033.9101551725</v>
      </c>
      <c r="E38" s="57">
        <v>244398.58515475201</v>
      </c>
      <c r="F38" s="54">
        <v>37</v>
      </c>
      <c r="G38" s="57">
        <v>470000</v>
      </c>
      <c r="I38" s="57">
        <v>729673.99749296508</v>
      </c>
      <c r="J38" s="54">
        <v>37</v>
      </c>
      <c r="K38" s="57">
        <v>542500</v>
      </c>
      <c r="M38" s="107">
        <v>5.0000000000000001E-3</v>
      </c>
    </row>
    <row r="39" spans="1:13">
      <c r="A39" s="57">
        <f>'Infographic data 1'!$N$9</f>
        <v>1780493.9101551725</v>
      </c>
      <c r="B39" s="54">
        <v>38</v>
      </c>
      <c r="C39" s="57">
        <v>1248323.9101551725</v>
      </c>
      <c r="E39" s="57">
        <v>244398.58515475201</v>
      </c>
      <c r="F39" s="54">
        <v>38</v>
      </c>
      <c r="G39" s="57">
        <v>465000</v>
      </c>
      <c r="I39" s="57">
        <v>729673.99749296508</v>
      </c>
      <c r="J39" s="54">
        <v>38</v>
      </c>
      <c r="K39" s="57">
        <v>528750</v>
      </c>
      <c r="M39" s="107">
        <v>5.0000000000000001E-3</v>
      </c>
    </row>
    <row r="40" spans="1:13">
      <c r="A40" s="57">
        <f>'Infographic data 1'!$N$9</f>
        <v>1780493.9101551725</v>
      </c>
      <c r="B40" s="54">
        <v>39</v>
      </c>
      <c r="C40" s="57">
        <v>1228613.9101551725</v>
      </c>
      <c r="E40" s="57">
        <v>244398.58515475201</v>
      </c>
      <c r="F40" s="54">
        <v>39</v>
      </c>
      <c r="G40" s="57">
        <v>460000</v>
      </c>
      <c r="I40" s="57">
        <v>729673.99749296508</v>
      </c>
      <c r="J40" s="54">
        <v>39</v>
      </c>
      <c r="K40" s="57">
        <v>515000</v>
      </c>
      <c r="M40" s="107">
        <v>5.0000000000000001E-3</v>
      </c>
    </row>
    <row r="41" spans="1:13">
      <c r="A41" s="57">
        <f>'Infographic data 1'!$N$9</f>
        <v>1780493.9101551725</v>
      </c>
      <c r="B41" s="54">
        <v>40</v>
      </c>
      <c r="C41" s="57">
        <v>1208903.9101551725</v>
      </c>
      <c r="E41" s="57">
        <v>244398.58515475201</v>
      </c>
      <c r="F41" s="54">
        <v>40</v>
      </c>
      <c r="G41" s="57">
        <v>455000</v>
      </c>
      <c r="I41" s="57">
        <v>729673.99749296508</v>
      </c>
      <c r="J41" s="54">
        <v>40</v>
      </c>
      <c r="K41" s="57">
        <v>501250</v>
      </c>
      <c r="M41" s="107">
        <v>5.0000000000000001E-3</v>
      </c>
    </row>
    <row r="42" spans="1:13">
      <c r="A42" s="57">
        <f>'Infographic data 1'!$N$9</f>
        <v>1780493.9101551725</v>
      </c>
      <c r="B42" s="54">
        <v>41</v>
      </c>
      <c r="C42" s="57">
        <v>1189193.9101551725</v>
      </c>
      <c r="E42" s="57">
        <v>244398.58515475201</v>
      </c>
      <c r="F42" s="54">
        <v>41</v>
      </c>
      <c r="G42" s="57">
        <v>450000</v>
      </c>
      <c r="I42" s="57">
        <v>729673.99749296508</v>
      </c>
      <c r="J42" s="54">
        <v>41</v>
      </c>
      <c r="K42" s="57">
        <v>487500</v>
      </c>
      <c r="M42" s="107">
        <v>5.0000000000000001E-3</v>
      </c>
    </row>
    <row r="43" spans="1:13">
      <c r="A43" s="57">
        <f>'Infographic data 1'!$N$9</f>
        <v>1780493.9101551725</v>
      </c>
      <c r="B43" s="54">
        <v>42</v>
      </c>
      <c r="C43" s="57">
        <v>1169483.9101551725</v>
      </c>
      <c r="E43" s="57">
        <v>244398.58515475201</v>
      </c>
      <c r="F43" s="54">
        <v>42</v>
      </c>
      <c r="G43" s="57">
        <v>445000</v>
      </c>
      <c r="I43" s="57">
        <v>729673.99749296508</v>
      </c>
      <c r="J43" s="54">
        <v>42</v>
      </c>
      <c r="K43" s="57">
        <v>473750</v>
      </c>
      <c r="M43" s="107">
        <v>5.0000000000000001E-3</v>
      </c>
    </row>
    <row r="44" spans="1:13">
      <c r="A44" s="57">
        <f>'Infographic data 1'!$N$9</f>
        <v>1780493.9101551725</v>
      </c>
      <c r="B44" s="54">
        <v>43</v>
      </c>
      <c r="C44" s="57">
        <v>1149773.9101551725</v>
      </c>
      <c r="E44" s="57">
        <v>244398.58515475201</v>
      </c>
      <c r="F44" s="54">
        <v>43</v>
      </c>
      <c r="G44" s="57">
        <v>440000</v>
      </c>
      <c r="I44" s="57">
        <v>729673.99749296508</v>
      </c>
      <c r="J44" s="54">
        <v>43</v>
      </c>
      <c r="K44" s="57">
        <v>460000</v>
      </c>
      <c r="M44" s="107">
        <v>5.0000000000000001E-3</v>
      </c>
    </row>
    <row r="45" spans="1:13">
      <c r="A45" s="57">
        <f>'Infographic data 1'!$N$9</f>
        <v>1780493.9101551725</v>
      </c>
      <c r="B45" s="54">
        <v>44</v>
      </c>
      <c r="C45" s="57">
        <v>1130063.9101551725</v>
      </c>
      <c r="E45" s="57">
        <v>244398.58515475201</v>
      </c>
      <c r="F45" s="54">
        <v>44</v>
      </c>
      <c r="G45" s="57">
        <v>435000</v>
      </c>
      <c r="I45" s="57">
        <v>729673.99749296508</v>
      </c>
      <c r="J45" s="54">
        <v>44</v>
      </c>
      <c r="K45" s="57">
        <v>446250</v>
      </c>
      <c r="M45" s="107">
        <v>5.0000000000000001E-3</v>
      </c>
    </row>
    <row r="46" spans="1:13">
      <c r="A46" s="57">
        <f>'Infographic data 1'!$N$9</f>
        <v>1780493.9101551725</v>
      </c>
      <c r="B46" s="54">
        <v>45</v>
      </c>
      <c r="C46" s="57">
        <v>1110353.9101551725</v>
      </c>
      <c r="E46" s="57">
        <v>244398.58515475201</v>
      </c>
      <c r="F46" s="54">
        <v>45</v>
      </c>
      <c r="G46" s="57">
        <v>430000</v>
      </c>
      <c r="I46" s="57">
        <v>729673.99749296508</v>
      </c>
      <c r="J46" s="54">
        <v>45</v>
      </c>
      <c r="K46" s="57">
        <v>432500</v>
      </c>
      <c r="M46" s="107">
        <v>5.0000000000000001E-3</v>
      </c>
    </row>
    <row r="47" spans="1:13">
      <c r="A47" s="57">
        <f>'Infographic data 1'!$N$9</f>
        <v>1780493.9101551725</v>
      </c>
      <c r="B47" s="54">
        <v>46</v>
      </c>
      <c r="C47" s="57">
        <v>1090643.9101551725</v>
      </c>
      <c r="E47" s="57">
        <v>244398.58515475201</v>
      </c>
      <c r="F47" s="54">
        <v>46</v>
      </c>
      <c r="G47" s="57">
        <v>425000</v>
      </c>
      <c r="I47" s="57">
        <v>729673.99749296508</v>
      </c>
      <c r="J47" s="54">
        <v>46</v>
      </c>
      <c r="K47" s="57">
        <v>418750</v>
      </c>
      <c r="M47" s="107">
        <v>5.0000000000000001E-3</v>
      </c>
    </row>
    <row r="48" spans="1:13">
      <c r="A48" s="57">
        <f>'Infographic data 1'!$N$9</f>
        <v>1780493.9101551725</v>
      </c>
      <c r="B48" s="54">
        <v>47</v>
      </c>
      <c r="C48" s="57">
        <v>1070933.9101551725</v>
      </c>
      <c r="E48" s="57">
        <v>244398.58515475201</v>
      </c>
      <c r="F48" s="54">
        <v>47</v>
      </c>
      <c r="G48" s="57">
        <v>420000</v>
      </c>
      <c r="I48" s="57">
        <v>729673.99749296508</v>
      </c>
      <c r="J48" s="54">
        <v>47</v>
      </c>
      <c r="K48" s="57">
        <v>405000</v>
      </c>
      <c r="M48" s="107">
        <v>5.0000000000000001E-3</v>
      </c>
    </row>
    <row r="49" spans="1:13">
      <c r="A49" s="57">
        <f>'Infographic data 1'!$N$9</f>
        <v>1780493.9101551725</v>
      </c>
      <c r="B49" s="54">
        <v>48</v>
      </c>
      <c r="C49" s="57">
        <v>1051223.9101551725</v>
      </c>
      <c r="E49" s="57">
        <v>244398.58515475201</v>
      </c>
      <c r="F49" s="54">
        <v>48</v>
      </c>
      <c r="G49" s="57">
        <v>415000</v>
      </c>
      <c r="I49" s="57">
        <v>729673.99749296508</v>
      </c>
      <c r="J49" s="54">
        <v>48</v>
      </c>
      <c r="K49" s="57">
        <v>391250</v>
      </c>
      <c r="M49" s="107">
        <v>5.0000000000000001E-3</v>
      </c>
    </row>
    <row r="50" spans="1:13">
      <c r="A50" s="57">
        <f>'Infographic data 1'!$N$9</f>
        <v>1780493.9101551725</v>
      </c>
      <c r="B50" s="54">
        <v>49</v>
      </c>
      <c r="C50" s="57">
        <v>1031513.9101551725</v>
      </c>
      <c r="E50" s="57">
        <v>244398.58515475201</v>
      </c>
      <c r="F50" s="54">
        <v>49</v>
      </c>
      <c r="G50" s="57">
        <v>410000</v>
      </c>
      <c r="I50" s="57">
        <v>729673.99749296508</v>
      </c>
      <c r="J50" s="54">
        <v>49</v>
      </c>
      <c r="K50" s="57">
        <v>377500</v>
      </c>
      <c r="M50" s="107">
        <v>5.0000000000000001E-3</v>
      </c>
    </row>
    <row r="51" spans="1:13">
      <c r="A51" s="57">
        <f>'Infographic data 1'!$N$9</f>
        <v>1780493.9101551725</v>
      </c>
      <c r="B51" s="54">
        <v>50</v>
      </c>
      <c r="C51" s="57">
        <v>1011803.9101551725</v>
      </c>
      <c r="E51" s="57">
        <v>244398.58515475201</v>
      </c>
      <c r="F51" s="54">
        <v>50</v>
      </c>
      <c r="G51" s="57">
        <v>405000</v>
      </c>
      <c r="I51" s="57">
        <v>729673.99749296508</v>
      </c>
      <c r="J51" s="54">
        <v>50</v>
      </c>
      <c r="K51" s="57">
        <v>363750</v>
      </c>
      <c r="M51" s="107">
        <v>5.0000000000000001E-3</v>
      </c>
    </row>
    <row r="52" spans="1:13">
      <c r="A52" s="57">
        <f>'Infographic data 1'!$M$9</f>
        <v>1011644.2671336207</v>
      </c>
      <c r="B52" s="54">
        <v>51</v>
      </c>
      <c r="C52" s="57">
        <f>A52</f>
        <v>1011644.2671336207</v>
      </c>
      <c r="D52" s="57"/>
      <c r="E52" s="57">
        <f>'EQUALITY Income Calculator'!L24</f>
        <v>185271.77426779291</v>
      </c>
      <c r="F52" s="54">
        <v>51</v>
      </c>
      <c r="G52" s="57">
        <v>400000</v>
      </c>
      <c r="H52" s="57">
        <f>(G12-G52)/40</f>
        <v>5000</v>
      </c>
      <c r="I52" s="57">
        <f>'Smooth Curve Tax Distribution'!K46</f>
        <v>334493.64801680524</v>
      </c>
      <c r="J52" s="54">
        <v>51</v>
      </c>
      <c r="K52" s="57">
        <v>350000</v>
      </c>
      <c r="L52" s="57">
        <f>(K12-K52)/40</f>
        <v>13750</v>
      </c>
      <c r="M52" s="107">
        <v>0.01</v>
      </c>
    </row>
    <row r="53" spans="1:13">
      <c r="A53" s="57">
        <f>'Infographic data 1'!$M$9</f>
        <v>1011644.2671336207</v>
      </c>
      <c r="B53" s="54">
        <v>52</v>
      </c>
      <c r="C53" s="57">
        <v>998964.26713362068</v>
      </c>
      <c r="E53" s="57">
        <v>217243.18680422398</v>
      </c>
      <c r="F53" s="54">
        <v>52</v>
      </c>
      <c r="G53" s="57">
        <v>397200</v>
      </c>
      <c r="I53" s="57">
        <v>334493.64801680524</v>
      </c>
      <c r="J53" s="54">
        <v>52</v>
      </c>
      <c r="K53" s="57">
        <v>330943.64801680524</v>
      </c>
      <c r="M53" s="107">
        <v>0.01</v>
      </c>
    </row>
    <row r="54" spans="1:13">
      <c r="A54" s="57">
        <f>'Infographic data 1'!$M$9</f>
        <v>1011644.2671336207</v>
      </c>
      <c r="B54" s="54">
        <v>53</v>
      </c>
      <c r="C54" s="57">
        <v>986284.26713362068</v>
      </c>
      <c r="E54" s="57">
        <v>217243.18680422398</v>
      </c>
      <c r="F54" s="54">
        <v>53</v>
      </c>
      <c r="G54" s="57">
        <v>394400</v>
      </c>
      <c r="I54" s="57">
        <v>334493.64801680524</v>
      </c>
      <c r="J54" s="54">
        <v>53</v>
      </c>
      <c r="K54" s="57">
        <v>327393.64801680524</v>
      </c>
      <c r="M54" s="107">
        <v>0.01</v>
      </c>
    </row>
    <row r="55" spans="1:13">
      <c r="A55" s="57">
        <f>'Infographic data 1'!$M$9</f>
        <v>1011644.2671336207</v>
      </c>
      <c r="B55" s="54">
        <v>54</v>
      </c>
      <c r="C55" s="57">
        <v>973604.26713362068</v>
      </c>
      <c r="E55" s="57">
        <v>217243.18680422398</v>
      </c>
      <c r="F55" s="54">
        <v>54</v>
      </c>
      <c r="G55" s="57">
        <v>391600</v>
      </c>
      <c r="I55" s="57">
        <v>334493.64801680524</v>
      </c>
      <c r="J55" s="54">
        <v>54</v>
      </c>
      <c r="K55" s="57">
        <v>323843.64801680524</v>
      </c>
      <c r="M55" s="107">
        <v>0.01</v>
      </c>
    </row>
    <row r="56" spans="1:13">
      <c r="A56" s="57">
        <f>'Infographic data 1'!$M$9</f>
        <v>1011644.2671336207</v>
      </c>
      <c r="B56" s="54">
        <v>55</v>
      </c>
      <c r="C56" s="57">
        <v>960924.26713362068</v>
      </c>
      <c r="E56" s="57">
        <v>217243.18680422398</v>
      </c>
      <c r="F56" s="54">
        <v>55</v>
      </c>
      <c r="G56" s="57">
        <v>388800</v>
      </c>
      <c r="I56" s="57">
        <v>334493.64801680524</v>
      </c>
      <c r="J56" s="54">
        <v>55</v>
      </c>
      <c r="K56" s="57">
        <v>320293.64801680524</v>
      </c>
      <c r="M56" s="107">
        <v>0.01</v>
      </c>
    </row>
    <row r="57" spans="1:13">
      <c r="A57" s="57">
        <f>'Infographic data 1'!$M$9</f>
        <v>1011644.2671336207</v>
      </c>
      <c r="B57" s="54">
        <v>56</v>
      </c>
      <c r="C57" s="57">
        <v>948244.26713362068</v>
      </c>
      <c r="E57" s="57">
        <v>217243.18680422398</v>
      </c>
      <c r="F57" s="54">
        <v>56</v>
      </c>
      <c r="G57" s="57">
        <v>386000</v>
      </c>
      <c r="I57" s="57">
        <v>334493.64801680524</v>
      </c>
      <c r="J57" s="54">
        <v>56</v>
      </c>
      <c r="K57" s="57">
        <v>316743.64801680524</v>
      </c>
      <c r="M57" s="107">
        <v>0.01</v>
      </c>
    </row>
    <row r="58" spans="1:13">
      <c r="A58" s="57">
        <f>'Infographic data 1'!$M$9</f>
        <v>1011644.2671336207</v>
      </c>
      <c r="B58" s="54">
        <v>57</v>
      </c>
      <c r="C58" s="57">
        <v>935564.26713362068</v>
      </c>
      <c r="E58" s="57">
        <v>217243.18680422398</v>
      </c>
      <c r="F58" s="54">
        <v>57</v>
      </c>
      <c r="G58" s="57">
        <v>383200</v>
      </c>
      <c r="I58" s="57">
        <v>334493.64801680524</v>
      </c>
      <c r="J58" s="54">
        <v>57</v>
      </c>
      <c r="K58" s="57">
        <v>313193.64801680524</v>
      </c>
      <c r="M58" s="107">
        <v>0.01</v>
      </c>
    </row>
    <row r="59" spans="1:13">
      <c r="A59" s="57">
        <f>'Infographic data 1'!$M$9</f>
        <v>1011644.2671336207</v>
      </c>
      <c r="B59" s="54">
        <v>58</v>
      </c>
      <c r="C59" s="57">
        <v>922884.26713362068</v>
      </c>
      <c r="E59" s="57">
        <v>217243.18680422398</v>
      </c>
      <c r="F59" s="54">
        <v>58</v>
      </c>
      <c r="G59" s="57">
        <v>380400</v>
      </c>
      <c r="I59" s="57">
        <v>334493.64801680524</v>
      </c>
      <c r="J59" s="54">
        <v>58</v>
      </c>
      <c r="K59" s="57">
        <v>309643.64801680524</v>
      </c>
      <c r="M59" s="107">
        <v>0.01</v>
      </c>
    </row>
    <row r="60" spans="1:13">
      <c r="A60" s="57">
        <f>'Infographic data 1'!$M$9</f>
        <v>1011644.2671336207</v>
      </c>
      <c r="B60" s="54">
        <v>59</v>
      </c>
      <c r="C60" s="57">
        <v>910204.26713362068</v>
      </c>
      <c r="E60" s="57">
        <v>217243.18680422398</v>
      </c>
      <c r="F60" s="54">
        <v>59</v>
      </c>
      <c r="G60" s="57">
        <v>377600</v>
      </c>
      <c r="I60" s="57">
        <v>334493.64801680524</v>
      </c>
      <c r="J60" s="54">
        <v>59</v>
      </c>
      <c r="K60" s="57">
        <v>306093.64801680524</v>
      </c>
      <c r="M60" s="107">
        <v>0.01</v>
      </c>
    </row>
    <row r="61" spans="1:13">
      <c r="A61" s="57">
        <f>'Infographic data 1'!$M$9</f>
        <v>1011644.2671336207</v>
      </c>
      <c r="B61" s="54">
        <v>60</v>
      </c>
      <c r="C61" s="57">
        <v>897524.26713362068</v>
      </c>
      <c r="E61" s="57">
        <v>217243.18680422398</v>
      </c>
      <c r="F61" s="54">
        <v>60</v>
      </c>
      <c r="G61" s="57">
        <v>374800</v>
      </c>
      <c r="I61" s="57">
        <v>334493.64801680524</v>
      </c>
      <c r="J61" s="54">
        <v>60</v>
      </c>
      <c r="K61" s="57">
        <v>302543.64801680524</v>
      </c>
      <c r="M61" s="107">
        <v>0.01</v>
      </c>
    </row>
    <row r="62" spans="1:13">
      <c r="A62" s="57">
        <f>'Infographic data 1'!$M$9</f>
        <v>1011644.2671336207</v>
      </c>
      <c r="B62" s="54">
        <v>61</v>
      </c>
      <c r="C62" s="57">
        <v>884844.26713362068</v>
      </c>
      <c r="E62" s="57">
        <v>217243.18680422398</v>
      </c>
      <c r="F62" s="54">
        <v>61</v>
      </c>
      <c r="G62" s="57">
        <v>372000</v>
      </c>
      <c r="I62" s="57">
        <v>334493.64801680524</v>
      </c>
      <c r="J62" s="54">
        <v>61</v>
      </c>
      <c r="K62" s="57">
        <v>298993.64801680524</v>
      </c>
      <c r="M62" s="107">
        <v>0.01</v>
      </c>
    </row>
    <row r="63" spans="1:13">
      <c r="A63" s="57">
        <f>'Infographic data 1'!$M$9</f>
        <v>1011644.2671336207</v>
      </c>
      <c r="B63" s="54">
        <v>62</v>
      </c>
      <c r="C63" s="57">
        <v>872164.26713362068</v>
      </c>
      <c r="E63" s="57">
        <v>217243.18680422398</v>
      </c>
      <c r="F63" s="54">
        <v>62</v>
      </c>
      <c r="G63" s="57">
        <v>369200</v>
      </c>
      <c r="I63" s="57">
        <v>334493.64801680524</v>
      </c>
      <c r="J63" s="54">
        <v>62</v>
      </c>
      <c r="K63" s="57">
        <v>295443.64801680524</v>
      </c>
      <c r="M63" s="107">
        <v>0.01</v>
      </c>
    </row>
    <row r="64" spans="1:13">
      <c r="A64" s="57">
        <f>'Infographic data 1'!$M$9</f>
        <v>1011644.2671336207</v>
      </c>
      <c r="B64" s="54">
        <v>63</v>
      </c>
      <c r="C64" s="57">
        <v>859484.26713362068</v>
      </c>
      <c r="E64" s="57">
        <v>217243.18680422398</v>
      </c>
      <c r="F64" s="54">
        <v>63</v>
      </c>
      <c r="G64" s="57">
        <v>366400</v>
      </c>
      <c r="I64" s="57">
        <v>334493.64801680524</v>
      </c>
      <c r="J64" s="54">
        <v>63</v>
      </c>
      <c r="K64" s="57">
        <v>291893.64801680524</v>
      </c>
      <c r="M64" s="107">
        <v>0.01</v>
      </c>
    </row>
    <row r="65" spans="1:13">
      <c r="A65" s="57">
        <f>'Infographic data 1'!$M$9</f>
        <v>1011644.2671336207</v>
      </c>
      <c r="B65" s="54">
        <v>64</v>
      </c>
      <c r="C65" s="57">
        <v>846804.26713362068</v>
      </c>
      <c r="E65" s="57">
        <v>217243.18680422398</v>
      </c>
      <c r="F65" s="54">
        <v>64</v>
      </c>
      <c r="G65" s="57">
        <v>363600</v>
      </c>
      <c r="I65" s="57">
        <v>334493.64801680524</v>
      </c>
      <c r="J65" s="54">
        <v>64</v>
      </c>
      <c r="K65" s="57">
        <v>288343.64801680524</v>
      </c>
      <c r="M65" s="107">
        <v>0.01</v>
      </c>
    </row>
    <row r="66" spans="1:13">
      <c r="A66" s="57">
        <f>'Infographic data 1'!$M$9</f>
        <v>1011644.2671336207</v>
      </c>
      <c r="B66" s="54">
        <v>65</v>
      </c>
      <c r="C66" s="57">
        <v>834124.26713362068</v>
      </c>
      <c r="E66" s="57">
        <v>217243.18680422398</v>
      </c>
      <c r="F66" s="54">
        <v>65</v>
      </c>
      <c r="G66" s="57">
        <v>360800</v>
      </c>
      <c r="I66" s="57">
        <v>334493.64801680524</v>
      </c>
      <c r="J66" s="54">
        <v>65</v>
      </c>
      <c r="K66" s="57">
        <v>284793.64801680524</v>
      </c>
      <c r="M66" s="107">
        <v>0.01</v>
      </c>
    </row>
    <row r="67" spans="1:13">
      <c r="A67" s="57">
        <f>'Infographic data 1'!$M$9</f>
        <v>1011644.2671336207</v>
      </c>
      <c r="B67" s="54">
        <v>66</v>
      </c>
      <c r="C67" s="57">
        <v>821444.26713362068</v>
      </c>
      <c r="E67" s="57">
        <v>217243.18680422398</v>
      </c>
      <c r="F67" s="54">
        <v>66</v>
      </c>
      <c r="G67" s="57">
        <v>358000</v>
      </c>
      <c r="I67" s="57">
        <v>334493.64801680524</v>
      </c>
      <c r="J67" s="54">
        <v>66</v>
      </c>
      <c r="K67" s="57">
        <v>281243.64801680524</v>
      </c>
      <c r="M67" s="107">
        <v>0.01</v>
      </c>
    </row>
    <row r="68" spans="1:13">
      <c r="A68" s="57">
        <f>'Infographic data 1'!$M$9</f>
        <v>1011644.2671336207</v>
      </c>
      <c r="B68" s="54">
        <v>67</v>
      </c>
      <c r="C68" s="57">
        <v>808764.26713362068</v>
      </c>
      <c r="E68" s="57">
        <v>217243.18680422398</v>
      </c>
      <c r="F68" s="54">
        <v>67</v>
      </c>
      <c r="G68" s="57">
        <v>355200</v>
      </c>
      <c r="I68" s="57">
        <v>334493.64801680524</v>
      </c>
      <c r="J68" s="54">
        <v>67</v>
      </c>
      <c r="K68" s="57">
        <v>277693.64801680524</v>
      </c>
      <c r="M68" s="107">
        <v>0.01</v>
      </c>
    </row>
    <row r="69" spans="1:13">
      <c r="A69" s="57">
        <f>'Infographic data 1'!$M$9</f>
        <v>1011644.2671336207</v>
      </c>
      <c r="B69" s="54">
        <v>68</v>
      </c>
      <c r="C69" s="57">
        <v>796084.26713362068</v>
      </c>
      <c r="E69" s="57">
        <v>217243.18680422398</v>
      </c>
      <c r="F69" s="54">
        <v>68</v>
      </c>
      <c r="G69" s="57">
        <v>352400</v>
      </c>
      <c r="I69" s="57">
        <v>334493.64801680524</v>
      </c>
      <c r="J69" s="54">
        <v>68</v>
      </c>
      <c r="K69" s="57">
        <v>274143.64801680524</v>
      </c>
      <c r="M69" s="107">
        <v>0.01</v>
      </c>
    </row>
    <row r="70" spans="1:13">
      <c r="A70" s="57">
        <f>'Infographic data 1'!$M$9</f>
        <v>1011644.2671336207</v>
      </c>
      <c r="B70" s="54">
        <v>69</v>
      </c>
      <c r="C70" s="57">
        <v>783404.26713362068</v>
      </c>
      <c r="E70" s="57">
        <v>217243.18680422398</v>
      </c>
      <c r="F70" s="54">
        <v>69</v>
      </c>
      <c r="G70" s="57">
        <v>349600</v>
      </c>
      <c r="I70" s="57">
        <v>334493.64801680524</v>
      </c>
      <c r="J70" s="54">
        <v>69</v>
      </c>
      <c r="K70" s="57">
        <v>270593.64801680524</v>
      </c>
      <c r="M70" s="107">
        <v>0.01</v>
      </c>
    </row>
    <row r="71" spans="1:13">
      <c r="A71" s="57">
        <f>'Infographic data 1'!$M$9</f>
        <v>1011644.2671336207</v>
      </c>
      <c r="B71" s="54">
        <v>70</v>
      </c>
      <c r="C71" s="57">
        <v>770724.26713362068</v>
      </c>
      <c r="E71" s="57">
        <v>217243.18680422398</v>
      </c>
      <c r="F71" s="54">
        <v>70</v>
      </c>
      <c r="G71" s="57">
        <v>346800</v>
      </c>
      <c r="I71" s="57">
        <v>334493.64801680524</v>
      </c>
      <c r="J71" s="54">
        <v>70</v>
      </c>
      <c r="K71" s="57">
        <v>267043.64801680524</v>
      </c>
      <c r="M71" s="107">
        <v>0.01</v>
      </c>
    </row>
    <row r="72" spans="1:13">
      <c r="A72" s="57">
        <f>'Infographic data 1'!$M$9</f>
        <v>1011644.2671336207</v>
      </c>
      <c r="B72" s="54">
        <v>71</v>
      </c>
      <c r="C72" s="57">
        <v>758044.26713362068</v>
      </c>
      <c r="E72" s="57">
        <v>217243.18680422398</v>
      </c>
      <c r="F72" s="54">
        <v>71</v>
      </c>
      <c r="G72" s="57">
        <v>344000</v>
      </c>
      <c r="I72" s="57">
        <v>334493.64801680524</v>
      </c>
      <c r="J72" s="54">
        <v>71</v>
      </c>
      <c r="K72" s="57">
        <v>263493.64801680524</v>
      </c>
      <c r="M72" s="107">
        <v>0.01</v>
      </c>
    </row>
    <row r="73" spans="1:13">
      <c r="A73" s="57">
        <f>'Infographic data 1'!$M$9</f>
        <v>1011644.2671336207</v>
      </c>
      <c r="B73" s="54">
        <v>72</v>
      </c>
      <c r="C73" s="57">
        <v>745364.26713362068</v>
      </c>
      <c r="E73" s="57">
        <v>217243.18680422398</v>
      </c>
      <c r="F73" s="54">
        <v>72</v>
      </c>
      <c r="G73" s="57">
        <v>341200</v>
      </c>
      <c r="I73" s="57">
        <v>334493.64801680524</v>
      </c>
      <c r="J73" s="54">
        <v>72</v>
      </c>
      <c r="K73" s="57">
        <v>259943.64801680524</v>
      </c>
      <c r="M73" s="107">
        <v>0.01</v>
      </c>
    </row>
    <row r="74" spans="1:13">
      <c r="A74" s="57">
        <f>'Infographic data 1'!$M$9</f>
        <v>1011644.2671336207</v>
      </c>
      <c r="B74" s="54">
        <v>73</v>
      </c>
      <c r="C74" s="57">
        <v>732684.26713362068</v>
      </c>
      <c r="E74" s="57">
        <v>217243.18680422398</v>
      </c>
      <c r="F74" s="54">
        <v>73</v>
      </c>
      <c r="G74" s="57">
        <v>338400</v>
      </c>
      <c r="I74" s="57">
        <v>334493.64801680524</v>
      </c>
      <c r="J74" s="54">
        <v>73</v>
      </c>
      <c r="K74" s="57">
        <v>256393.64801680524</v>
      </c>
      <c r="M74" s="107">
        <v>0.01</v>
      </c>
    </row>
    <row r="75" spans="1:13">
      <c r="A75" s="57">
        <f>'Infographic data 1'!$M$9</f>
        <v>1011644.2671336207</v>
      </c>
      <c r="B75" s="54">
        <v>74</v>
      </c>
      <c r="C75" s="57">
        <v>720004.26713362068</v>
      </c>
      <c r="E75" s="57">
        <v>217243.18680422398</v>
      </c>
      <c r="F75" s="54">
        <v>74</v>
      </c>
      <c r="G75" s="57">
        <v>335600</v>
      </c>
      <c r="I75" s="57">
        <v>334493.64801680524</v>
      </c>
      <c r="J75" s="54">
        <v>74</v>
      </c>
      <c r="K75" s="57">
        <v>252843.64801680524</v>
      </c>
      <c r="M75" s="107">
        <v>0.01</v>
      </c>
    </row>
    <row r="76" spans="1:13">
      <c r="A76" s="57">
        <f>'Infographic data 1'!$M$9</f>
        <v>1011644.2671336207</v>
      </c>
      <c r="B76" s="54">
        <v>75</v>
      </c>
      <c r="C76" s="57">
        <v>707324.26713362068</v>
      </c>
      <c r="E76" s="57">
        <v>217243.18680422398</v>
      </c>
      <c r="F76" s="54">
        <v>75</v>
      </c>
      <c r="G76" s="57">
        <v>332800</v>
      </c>
      <c r="I76" s="57">
        <v>334493.64801680524</v>
      </c>
      <c r="J76" s="54">
        <v>75</v>
      </c>
      <c r="K76" s="57">
        <v>249293.64801680524</v>
      </c>
      <c r="M76" s="107">
        <v>0.01</v>
      </c>
    </row>
    <row r="77" spans="1:13">
      <c r="A77" s="57">
        <f>'Infographic data 1'!$M$9</f>
        <v>1011644.2671336207</v>
      </c>
      <c r="B77" s="54">
        <v>76</v>
      </c>
      <c r="C77" s="57">
        <v>694644.26713362068</v>
      </c>
      <c r="E77" s="57">
        <v>217243.18680422398</v>
      </c>
      <c r="F77" s="54">
        <v>76</v>
      </c>
      <c r="G77" s="57">
        <v>330000</v>
      </c>
      <c r="I77" s="57">
        <v>334493.64801680524</v>
      </c>
      <c r="J77" s="54">
        <v>76</v>
      </c>
      <c r="K77" s="57">
        <v>245743.64801680524</v>
      </c>
      <c r="M77" s="107">
        <v>0.01</v>
      </c>
    </row>
    <row r="78" spans="1:13">
      <c r="A78" s="57">
        <f>'Infographic data 1'!$M$9</f>
        <v>1011644.2671336207</v>
      </c>
      <c r="B78" s="54">
        <v>77</v>
      </c>
      <c r="C78" s="57">
        <v>681964.26713362068</v>
      </c>
      <c r="E78" s="57">
        <v>217243.18680422398</v>
      </c>
      <c r="F78" s="54">
        <v>77</v>
      </c>
      <c r="G78" s="57">
        <v>327200</v>
      </c>
      <c r="I78" s="57">
        <v>334493.64801680524</v>
      </c>
      <c r="J78" s="54">
        <v>77</v>
      </c>
      <c r="K78" s="57">
        <v>242193.64801680524</v>
      </c>
      <c r="M78" s="107">
        <v>0.01</v>
      </c>
    </row>
    <row r="79" spans="1:13">
      <c r="A79" s="57">
        <f>'Infographic data 1'!$M$9</f>
        <v>1011644.2671336207</v>
      </c>
      <c r="B79" s="54">
        <v>78</v>
      </c>
      <c r="C79" s="57">
        <v>669284.26713362068</v>
      </c>
      <c r="E79" s="57">
        <v>217243.18680422398</v>
      </c>
      <c r="F79" s="54">
        <v>78</v>
      </c>
      <c r="G79" s="57">
        <v>324400</v>
      </c>
      <c r="I79" s="57">
        <v>334493.64801680524</v>
      </c>
      <c r="J79" s="54">
        <v>78</v>
      </c>
      <c r="K79" s="57">
        <v>238643.64801680524</v>
      </c>
      <c r="M79" s="107">
        <v>0.01</v>
      </c>
    </row>
    <row r="80" spans="1:13">
      <c r="A80" s="57">
        <f>'Infographic data 1'!$M$9</f>
        <v>1011644.2671336207</v>
      </c>
      <c r="B80" s="54">
        <v>79</v>
      </c>
      <c r="C80" s="57">
        <v>656604.26713362068</v>
      </c>
      <c r="E80" s="57">
        <v>217243.18680422398</v>
      </c>
      <c r="F80" s="54">
        <v>79</v>
      </c>
      <c r="G80" s="57">
        <v>321600</v>
      </c>
      <c r="I80" s="57">
        <v>334493.64801680524</v>
      </c>
      <c r="J80" s="54">
        <v>79</v>
      </c>
      <c r="K80" s="57">
        <v>235093.64801680524</v>
      </c>
      <c r="M80" s="107">
        <v>0.01</v>
      </c>
    </row>
    <row r="81" spans="1:13">
      <c r="A81" s="57">
        <f>'Infographic data 1'!$M$9</f>
        <v>1011644.2671336207</v>
      </c>
      <c r="B81" s="54">
        <v>80</v>
      </c>
      <c r="C81" s="57">
        <v>643924.26713362068</v>
      </c>
      <c r="E81" s="57">
        <v>217243.18680422398</v>
      </c>
      <c r="F81" s="54">
        <v>80</v>
      </c>
      <c r="G81" s="57">
        <v>318800</v>
      </c>
      <c r="I81" s="57">
        <v>334493.64801680524</v>
      </c>
      <c r="J81" s="54">
        <v>80</v>
      </c>
      <c r="K81" s="57">
        <v>231543.64801680524</v>
      </c>
      <c r="M81" s="107">
        <v>0.01</v>
      </c>
    </row>
    <row r="82" spans="1:13">
      <c r="A82" s="57">
        <f>'Infographic data 1'!$M$9</f>
        <v>1011644.2671336207</v>
      </c>
      <c r="B82" s="54">
        <v>81</v>
      </c>
      <c r="C82" s="57">
        <v>631244.26713362068</v>
      </c>
      <c r="E82" s="57">
        <v>217243.18680422398</v>
      </c>
      <c r="F82" s="54">
        <v>81</v>
      </c>
      <c r="G82" s="57">
        <v>316000</v>
      </c>
      <c r="I82" s="57">
        <v>334493.64801680524</v>
      </c>
      <c r="J82" s="54">
        <v>81</v>
      </c>
      <c r="K82" s="57">
        <v>227993.64801680524</v>
      </c>
      <c r="M82" s="107">
        <v>0.01</v>
      </c>
    </row>
    <row r="83" spans="1:13">
      <c r="A83" s="57">
        <f>'Infographic data 1'!$M$9</f>
        <v>1011644.2671336207</v>
      </c>
      <c r="B83" s="54">
        <v>82</v>
      </c>
      <c r="C83" s="57">
        <v>618564.26713362068</v>
      </c>
      <c r="E83" s="57">
        <v>217243.18680422398</v>
      </c>
      <c r="F83" s="54">
        <v>82</v>
      </c>
      <c r="G83" s="57">
        <v>313200</v>
      </c>
      <c r="I83" s="57">
        <v>334493.64801680524</v>
      </c>
      <c r="J83" s="54">
        <v>82</v>
      </c>
      <c r="K83" s="57">
        <v>224443.64801680524</v>
      </c>
      <c r="M83" s="107">
        <v>0.01</v>
      </c>
    </row>
    <row r="84" spans="1:13">
      <c r="A84" s="57">
        <f>'Infographic data 1'!$M$9</f>
        <v>1011644.2671336207</v>
      </c>
      <c r="B84" s="54">
        <v>83</v>
      </c>
      <c r="C84" s="57">
        <v>605884.26713362068</v>
      </c>
      <c r="E84" s="57">
        <v>217243.18680422398</v>
      </c>
      <c r="F84" s="54">
        <v>83</v>
      </c>
      <c r="G84" s="57">
        <v>310400</v>
      </c>
      <c r="I84" s="57">
        <v>334493.64801680524</v>
      </c>
      <c r="J84" s="54">
        <v>83</v>
      </c>
      <c r="K84" s="57">
        <v>220893.64801680524</v>
      </c>
      <c r="M84" s="107">
        <v>0.01</v>
      </c>
    </row>
    <row r="85" spans="1:13">
      <c r="A85" s="57">
        <f>'Infographic data 1'!$M$9</f>
        <v>1011644.2671336207</v>
      </c>
      <c r="B85" s="54">
        <v>84</v>
      </c>
      <c r="C85" s="57">
        <v>593204.26713362068</v>
      </c>
      <c r="E85" s="57">
        <v>217243.18680422398</v>
      </c>
      <c r="F85" s="54">
        <v>84</v>
      </c>
      <c r="G85" s="57">
        <v>307600</v>
      </c>
      <c r="I85" s="57">
        <v>334493.64801680524</v>
      </c>
      <c r="J85" s="54">
        <v>84</v>
      </c>
      <c r="K85" s="57">
        <v>217343.64801680524</v>
      </c>
      <c r="M85" s="107">
        <v>0.01</v>
      </c>
    </row>
    <row r="86" spans="1:13">
      <c r="A86" s="57">
        <f>'Infographic data 1'!$M$9</f>
        <v>1011644.2671336207</v>
      </c>
      <c r="B86" s="54">
        <v>85</v>
      </c>
      <c r="C86" s="57">
        <v>580524.26713362068</v>
      </c>
      <c r="E86" s="57">
        <v>217243.18680422398</v>
      </c>
      <c r="F86" s="54">
        <v>85</v>
      </c>
      <c r="G86" s="57">
        <v>304800</v>
      </c>
      <c r="I86" s="57">
        <v>334493.64801680524</v>
      </c>
      <c r="J86" s="54">
        <v>85</v>
      </c>
      <c r="K86" s="57">
        <v>213793.64801680524</v>
      </c>
      <c r="M86" s="107">
        <v>0.01</v>
      </c>
    </row>
    <row r="87" spans="1:13">
      <c r="A87" s="57">
        <f>'Infographic data 1'!$M$9</f>
        <v>1011644.2671336207</v>
      </c>
      <c r="B87" s="54">
        <v>86</v>
      </c>
      <c r="C87" s="57">
        <v>567844.26713362068</v>
      </c>
      <c r="E87" s="57">
        <v>217243.18680422398</v>
      </c>
      <c r="F87" s="54">
        <v>86</v>
      </c>
      <c r="G87" s="57">
        <v>302000</v>
      </c>
      <c r="I87" s="57">
        <v>334493.64801680524</v>
      </c>
      <c r="J87" s="54">
        <v>86</v>
      </c>
      <c r="K87" s="57">
        <v>210243.64801680524</v>
      </c>
      <c r="M87" s="107">
        <v>0.01</v>
      </c>
    </row>
    <row r="88" spans="1:13">
      <c r="A88" s="57">
        <f>'Infographic data 1'!$M$9</f>
        <v>1011644.2671336207</v>
      </c>
      <c r="B88" s="54">
        <v>87</v>
      </c>
      <c r="C88" s="57">
        <v>555164.26713362068</v>
      </c>
      <c r="E88" s="57">
        <v>217243.18680422398</v>
      </c>
      <c r="F88" s="54">
        <v>87</v>
      </c>
      <c r="G88" s="57">
        <v>299200</v>
      </c>
      <c r="I88" s="57">
        <v>334493.64801680524</v>
      </c>
      <c r="J88" s="54">
        <v>87</v>
      </c>
      <c r="K88" s="57">
        <v>206693.64801680524</v>
      </c>
      <c r="M88" s="107">
        <v>0.01</v>
      </c>
    </row>
    <row r="89" spans="1:13">
      <c r="A89" s="57">
        <f>'Infographic data 1'!$M$9</f>
        <v>1011644.2671336207</v>
      </c>
      <c r="B89" s="54">
        <v>88</v>
      </c>
      <c r="C89" s="57">
        <v>542484.26713362068</v>
      </c>
      <c r="E89" s="57">
        <v>217243.18680422398</v>
      </c>
      <c r="F89" s="54">
        <v>88</v>
      </c>
      <c r="G89" s="57">
        <v>296400</v>
      </c>
      <c r="I89" s="57">
        <v>334493.64801680524</v>
      </c>
      <c r="J89" s="54">
        <v>88</v>
      </c>
      <c r="K89" s="57">
        <v>203143.64801680524</v>
      </c>
      <c r="M89" s="107">
        <v>0.01</v>
      </c>
    </row>
    <row r="90" spans="1:13">
      <c r="A90" s="57">
        <f>'Infographic data 1'!$M$9</f>
        <v>1011644.2671336207</v>
      </c>
      <c r="B90" s="54">
        <v>89</v>
      </c>
      <c r="C90" s="57">
        <v>529804.26713362068</v>
      </c>
      <c r="E90" s="57">
        <v>217243.18680422398</v>
      </c>
      <c r="F90" s="54">
        <v>89</v>
      </c>
      <c r="G90" s="57">
        <v>293600</v>
      </c>
      <c r="I90" s="57">
        <v>334493.64801680524</v>
      </c>
      <c r="J90" s="54">
        <v>89</v>
      </c>
      <c r="K90" s="57">
        <v>199593.64801680524</v>
      </c>
      <c r="M90" s="107">
        <v>0.01</v>
      </c>
    </row>
    <row r="91" spans="1:13">
      <c r="A91" s="57">
        <f>'Infographic data 1'!$M$9</f>
        <v>1011644.2671336207</v>
      </c>
      <c r="B91" s="54">
        <v>90</v>
      </c>
      <c r="C91" s="57">
        <v>517124.26713362068</v>
      </c>
      <c r="E91" s="57">
        <v>217243.18680422398</v>
      </c>
      <c r="F91" s="54">
        <v>90</v>
      </c>
      <c r="G91" s="57">
        <v>290800</v>
      </c>
      <c r="I91" s="57">
        <v>334493.64801680524</v>
      </c>
      <c r="J91" s="54">
        <v>90</v>
      </c>
      <c r="K91" s="57">
        <v>196043.64801680524</v>
      </c>
      <c r="M91" s="107">
        <v>0.01</v>
      </c>
    </row>
    <row r="92" spans="1:13">
      <c r="A92" s="57">
        <f>'Infographic data 1'!$M$9</f>
        <v>1011644.2671336207</v>
      </c>
      <c r="B92" s="54">
        <v>91</v>
      </c>
      <c r="C92" s="57">
        <v>504444.26713362068</v>
      </c>
      <c r="E92" s="57">
        <v>217243.18680422398</v>
      </c>
      <c r="F92" s="54">
        <v>91</v>
      </c>
      <c r="G92" s="57">
        <v>288000</v>
      </c>
      <c r="I92" s="57">
        <v>334493.64801680524</v>
      </c>
      <c r="J92" s="54">
        <v>91</v>
      </c>
      <c r="K92" s="57">
        <v>192493.64801680524</v>
      </c>
      <c r="M92" s="107">
        <v>0.01</v>
      </c>
    </row>
    <row r="93" spans="1:13">
      <c r="A93" s="57">
        <f>'Infographic data 1'!$M$9</f>
        <v>1011644.2671336207</v>
      </c>
      <c r="B93" s="54">
        <v>92</v>
      </c>
      <c r="C93" s="57">
        <v>491764.26713362068</v>
      </c>
      <c r="E93" s="57">
        <v>217243.18680422398</v>
      </c>
      <c r="F93" s="54">
        <v>92</v>
      </c>
      <c r="G93" s="57">
        <v>285200</v>
      </c>
      <c r="I93" s="57">
        <v>334493.64801680524</v>
      </c>
      <c r="J93" s="54">
        <v>92</v>
      </c>
      <c r="K93" s="57">
        <v>188943.64801680524</v>
      </c>
      <c r="M93" s="107">
        <v>0.01</v>
      </c>
    </row>
    <row r="94" spans="1:13">
      <c r="A94" s="57">
        <f>'Infographic data 1'!$M$9</f>
        <v>1011644.2671336207</v>
      </c>
      <c r="B94" s="54">
        <v>93</v>
      </c>
      <c r="C94" s="57">
        <v>479084.26713362068</v>
      </c>
      <c r="E94" s="57">
        <v>217243.18680422398</v>
      </c>
      <c r="F94" s="54">
        <v>93</v>
      </c>
      <c r="G94" s="57">
        <v>282400</v>
      </c>
      <c r="I94" s="57">
        <v>334493.64801680524</v>
      </c>
      <c r="J94" s="54">
        <v>93</v>
      </c>
      <c r="K94" s="57">
        <v>185393.64801680524</v>
      </c>
      <c r="M94" s="107">
        <v>0.01</v>
      </c>
    </row>
    <row r="95" spans="1:13">
      <c r="A95" s="57">
        <f>'Infographic data 1'!$M$9</f>
        <v>1011644.2671336207</v>
      </c>
      <c r="B95" s="54">
        <v>94</v>
      </c>
      <c r="C95" s="57">
        <v>466404.26713362068</v>
      </c>
      <c r="E95" s="57">
        <v>217243.18680422398</v>
      </c>
      <c r="F95" s="54">
        <v>94</v>
      </c>
      <c r="G95" s="57">
        <v>279600</v>
      </c>
      <c r="I95" s="57">
        <v>334493.64801680524</v>
      </c>
      <c r="J95" s="54">
        <v>94</v>
      </c>
      <c r="K95" s="57">
        <v>181843.64801680524</v>
      </c>
      <c r="M95" s="107">
        <v>0.01</v>
      </c>
    </row>
    <row r="96" spans="1:13">
      <c r="A96" s="57">
        <f>'Infographic data 1'!$M$9</f>
        <v>1011644.2671336207</v>
      </c>
      <c r="B96" s="54">
        <v>95</v>
      </c>
      <c r="C96" s="57">
        <v>453724.26713362068</v>
      </c>
      <c r="E96" s="57">
        <v>217243.18680422398</v>
      </c>
      <c r="F96" s="54">
        <v>95</v>
      </c>
      <c r="G96" s="57">
        <v>276800</v>
      </c>
      <c r="I96" s="57">
        <v>334493.64801680524</v>
      </c>
      <c r="J96" s="54">
        <v>95</v>
      </c>
      <c r="K96" s="57">
        <v>178293.64801680524</v>
      </c>
      <c r="M96" s="107">
        <v>0.01</v>
      </c>
    </row>
    <row r="97" spans="1:13">
      <c r="A97" s="57">
        <f>'Infographic data 1'!$M$9</f>
        <v>1011644.2671336207</v>
      </c>
      <c r="B97" s="54">
        <v>96</v>
      </c>
      <c r="C97" s="57">
        <v>441044.26713362068</v>
      </c>
      <c r="E97" s="57">
        <v>217243.18680422398</v>
      </c>
      <c r="F97" s="54">
        <v>96</v>
      </c>
      <c r="G97" s="57">
        <v>274000</v>
      </c>
      <c r="I97" s="57">
        <v>334493.64801680524</v>
      </c>
      <c r="J97" s="54">
        <v>96</v>
      </c>
      <c r="K97" s="57">
        <v>174743.64801680524</v>
      </c>
      <c r="M97" s="107">
        <v>0.01</v>
      </c>
    </row>
    <row r="98" spans="1:13">
      <c r="A98" s="57">
        <f>'Infographic data 1'!$M$9</f>
        <v>1011644.2671336207</v>
      </c>
      <c r="B98" s="54">
        <v>97</v>
      </c>
      <c r="C98" s="57">
        <v>428364.26713362068</v>
      </c>
      <c r="E98" s="57">
        <v>217243.18680422398</v>
      </c>
      <c r="F98" s="54">
        <v>97</v>
      </c>
      <c r="G98" s="57">
        <v>271200</v>
      </c>
      <c r="I98" s="57">
        <v>334493.64801680524</v>
      </c>
      <c r="J98" s="54">
        <v>97</v>
      </c>
      <c r="K98" s="57">
        <v>171193.64801680524</v>
      </c>
      <c r="M98" s="107">
        <v>0.01</v>
      </c>
    </row>
    <row r="99" spans="1:13">
      <c r="A99" s="57">
        <f>'Infographic data 1'!$M$9</f>
        <v>1011644.2671336207</v>
      </c>
      <c r="B99" s="54">
        <v>98</v>
      </c>
      <c r="C99" s="57">
        <v>415684.26713362068</v>
      </c>
      <c r="E99" s="57">
        <v>217243.18680422398</v>
      </c>
      <c r="F99" s="54">
        <v>98</v>
      </c>
      <c r="G99" s="57">
        <v>268400</v>
      </c>
      <c r="I99" s="57">
        <v>334493.64801680524</v>
      </c>
      <c r="J99" s="54">
        <v>98</v>
      </c>
      <c r="K99" s="57">
        <v>167643.64801680524</v>
      </c>
      <c r="M99" s="107">
        <v>0.01</v>
      </c>
    </row>
    <row r="100" spans="1:13">
      <c r="A100" s="57">
        <f>'Infographic data 1'!$M$9</f>
        <v>1011644.2671336207</v>
      </c>
      <c r="B100" s="54">
        <v>99</v>
      </c>
      <c r="C100" s="57">
        <v>403004.26713362068</v>
      </c>
      <c r="E100" s="57">
        <v>217243.18680422398</v>
      </c>
      <c r="F100" s="54">
        <v>99</v>
      </c>
      <c r="G100" s="57">
        <v>265600</v>
      </c>
      <c r="I100" s="57">
        <v>334493.64801680524</v>
      </c>
      <c r="J100" s="54">
        <v>99</v>
      </c>
      <c r="K100" s="57">
        <v>164093.64801680524</v>
      </c>
      <c r="M100" s="107">
        <v>0.01</v>
      </c>
    </row>
    <row r="101" spans="1:13">
      <c r="A101" s="57">
        <f>'Infographic data 1'!$M$9</f>
        <v>1011644.2671336207</v>
      </c>
      <c r="B101" s="54">
        <v>100</v>
      </c>
      <c r="C101" s="57">
        <v>390324.26713362068</v>
      </c>
      <c r="E101" s="57">
        <v>217243.18680422398</v>
      </c>
      <c r="F101" s="54">
        <v>100</v>
      </c>
      <c r="G101" s="57">
        <v>262800</v>
      </c>
      <c r="I101" s="57">
        <v>334493.64801680524</v>
      </c>
      <c r="J101" s="54">
        <v>100</v>
      </c>
      <c r="K101" s="57">
        <v>160543.64801680524</v>
      </c>
      <c r="M101" s="107">
        <v>0.01</v>
      </c>
    </row>
    <row r="102" spans="1:13">
      <c r="A102" s="57">
        <f>'Infographic data 1'!$L$9</f>
        <v>390090.02940672415</v>
      </c>
      <c r="B102" s="54">
        <v>101</v>
      </c>
      <c r="C102" s="57">
        <f>A102</f>
        <v>390090.02940672415</v>
      </c>
      <c r="D102" s="57"/>
      <c r="E102" s="57">
        <f>'EQUALITY Income Calculator'!L25</f>
        <v>148879.10432233359</v>
      </c>
      <c r="F102" s="54">
        <v>101</v>
      </c>
      <c r="G102" s="57">
        <v>260000</v>
      </c>
      <c r="H102" s="57">
        <f>(G52-G102)/50</f>
        <v>2800</v>
      </c>
      <c r="I102" s="57">
        <f>'Smooth Curve Tax Distribution'!K45</f>
        <v>156883.09289667744</v>
      </c>
      <c r="J102" s="54">
        <v>101</v>
      </c>
      <c r="K102" s="57">
        <f>I102</f>
        <v>156883.09289667744</v>
      </c>
      <c r="L102" s="57"/>
      <c r="M102" s="107">
        <v>0.05</v>
      </c>
    </row>
    <row r="103" spans="1:13">
      <c r="A103" s="57">
        <f>'Infographic data 1'!$L$9</f>
        <v>390090.02940672415</v>
      </c>
      <c r="B103" s="54">
        <v>102</v>
      </c>
      <c r="C103" s="57">
        <v>389792.02940672415</v>
      </c>
      <c r="E103" s="57">
        <v>174570.41796767997</v>
      </c>
      <c r="F103" s="54">
        <v>102</v>
      </c>
      <c r="G103" s="57">
        <v>259787</v>
      </c>
      <c r="I103" s="57">
        <v>156883.09289667744</v>
      </c>
      <c r="J103" s="54">
        <v>102</v>
      </c>
      <c r="K103" s="57">
        <v>156738.09289667744</v>
      </c>
      <c r="M103" s="107">
        <v>0.05</v>
      </c>
    </row>
    <row r="104" spans="1:13">
      <c r="A104" s="57">
        <f>'Infographic data 1'!$L$9</f>
        <v>390090.02940672415</v>
      </c>
      <c r="B104" s="54">
        <v>103</v>
      </c>
      <c r="C104" s="57">
        <v>389494.02940672415</v>
      </c>
      <c r="E104" s="57">
        <v>174570.41796767997</v>
      </c>
      <c r="F104" s="54">
        <v>103</v>
      </c>
      <c r="G104" s="57">
        <v>259574</v>
      </c>
      <c r="I104" s="57">
        <v>156883.09289667744</v>
      </c>
      <c r="J104" s="54">
        <v>103</v>
      </c>
      <c r="K104" s="57">
        <v>156593.09289667744</v>
      </c>
      <c r="M104" s="107">
        <v>0.05</v>
      </c>
    </row>
    <row r="105" spans="1:13">
      <c r="A105" s="57">
        <f>'Infographic data 1'!$L$9</f>
        <v>390090.02940672415</v>
      </c>
      <c r="B105" s="54">
        <v>104</v>
      </c>
      <c r="C105" s="57">
        <v>389196.02940672415</v>
      </c>
      <c r="E105" s="57">
        <v>174570.41796767997</v>
      </c>
      <c r="F105" s="54">
        <v>104</v>
      </c>
      <c r="G105" s="57">
        <v>259361</v>
      </c>
      <c r="I105" s="57">
        <v>156883.09289667744</v>
      </c>
      <c r="J105" s="54">
        <v>104</v>
      </c>
      <c r="K105" s="57">
        <v>156448.09289667744</v>
      </c>
      <c r="M105" s="107">
        <v>0.05</v>
      </c>
    </row>
    <row r="106" spans="1:13">
      <c r="A106" s="57">
        <f>'Infographic data 1'!$L$9</f>
        <v>390090.02940672415</v>
      </c>
      <c r="B106" s="54">
        <v>105</v>
      </c>
      <c r="C106" s="57">
        <v>388898.02940672415</v>
      </c>
      <c r="E106" s="57">
        <v>174570.41796767997</v>
      </c>
      <c r="F106" s="54">
        <v>105</v>
      </c>
      <c r="G106" s="57">
        <v>259148</v>
      </c>
      <c r="I106" s="57">
        <v>156883.09289667744</v>
      </c>
      <c r="J106" s="54">
        <v>105</v>
      </c>
      <c r="K106" s="57">
        <v>156303.09289667744</v>
      </c>
      <c r="M106" s="107">
        <v>0.05</v>
      </c>
    </row>
    <row r="107" spans="1:13">
      <c r="A107" s="57">
        <f>'Infographic data 1'!$L$9</f>
        <v>390090.02940672415</v>
      </c>
      <c r="B107" s="54">
        <v>106</v>
      </c>
      <c r="C107" s="57">
        <v>388600.02940672415</v>
      </c>
      <c r="E107" s="57">
        <v>174570.41796767997</v>
      </c>
      <c r="F107" s="54">
        <v>106</v>
      </c>
      <c r="G107" s="57">
        <v>258935</v>
      </c>
      <c r="I107" s="57">
        <v>156883.09289667744</v>
      </c>
      <c r="J107" s="54">
        <v>106</v>
      </c>
      <c r="K107" s="57">
        <v>156158.09289667744</v>
      </c>
      <c r="M107" s="107">
        <v>0.05</v>
      </c>
    </row>
    <row r="108" spans="1:13">
      <c r="A108" s="57">
        <f>'Infographic data 1'!$L$9</f>
        <v>390090.02940672415</v>
      </c>
      <c r="B108" s="54">
        <v>107</v>
      </c>
      <c r="C108" s="57">
        <v>388302.02940672415</v>
      </c>
      <c r="E108" s="57">
        <v>174570.41796767997</v>
      </c>
      <c r="F108" s="54">
        <v>107</v>
      </c>
      <c r="G108" s="57">
        <v>258722</v>
      </c>
      <c r="I108" s="57">
        <v>156883.09289667744</v>
      </c>
      <c r="J108" s="54">
        <v>107</v>
      </c>
      <c r="K108" s="57">
        <v>156013.09289667744</v>
      </c>
      <c r="M108" s="107">
        <v>0.05</v>
      </c>
    </row>
    <row r="109" spans="1:13">
      <c r="A109" s="57">
        <f>'Infographic data 1'!$L$9</f>
        <v>390090.02940672415</v>
      </c>
      <c r="B109" s="54">
        <v>108</v>
      </c>
      <c r="C109" s="57">
        <v>388004.02940672415</v>
      </c>
      <c r="E109" s="57">
        <v>174570.41796767997</v>
      </c>
      <c r="F109" s="54">
        <v>108</v>
      </c>
      <c r="G109" s="57">
        <v>258509</v>
      </c>
      <c r="I109" s="57">
        <v>156883.09289667744</v>
      </c>
      <c r="J109" s="54">
        <v>108</v>
      </c>
      <c r="K109" s="57">
        <v>155868.09289667744</v>
      </c>
      <c r="M109" s="107">
        <v>0.05</v>
      </c>
    </row>
    <row r="110" spans="1:13">
      <c r="A110" s="57">
        <f>'Infographic data 1'!$L$9</f>
        <v>390090.02940672415</v>
      </c>
      <c r="B110" s="54">
        <v>109</v>
      </c>
      <c r="C110" s="57">
        <v>387706.02940672415</v>
      </c>
      <c r="E110" s="57">
        <v>174570.41796767997</v>
      </c>
      <c r="F110" s="54">
        <v>109</v>
      </c>
      <c r="G110" s="57">
        <v>258296</v>
      </c>
      <c r="I110" s="57">
        <v>156883.09289667744</v>
      </c>
      <c r="J110" s="54">
        <v>109</v>
      </c>
      <c r="K110" s="57">
        <v>155723.09289667744</v>
      </c>
      <c r="M110" s="107">
        <v>0.05</v>
      </c>
    </row>
    <row r="111" spans="1:13">
      <c r="A111" s="57">
        <f>'Infographic data 1'!$L$9</f>
        <v>390090.02940672415</v>
      </c>
      <c r="B111" s="54">
        <v>110</v>
      </c>
      <c r="C111" s="57">
        <v>387408.02940672415</v>
      </c>
      <c r="E111" s="57">
        <v>174570.41796767997</v>
      </c>
      <c r="F111" s="54">
        <v>110</v>
      </c>
      <c r="G111" s="57">
        <v>258083</v>
      </c>
      <c r="I111" s="57">
        <v>156883.09289667744</v>
      </c>
      <c r="J111" s="54">
        <v>110</v>
      </c>
      <c r="K111" s="57">
        <v>155578.09289667744</v>
      </c>
      <c r="M111" s="107">
        <v>0.05</v>
      </c>
    </row>
    <row r="112" spans="1:13">
      <c r="A112" s="57">
        <f>'Infographic data 1'!$L$9</f>
        <v>390090.02940672415</v>
      </c>
      <c r="B112" s="54">
        <v>111</v>
      </c>
      <c r="C112" s="57">
        <v>387110.02940672415</v>
      </c>
      <c r="E112" s="57">
        <v>174570.41796767997</v>
      </c>
      <c r="F112" s="54">
        <v>111</v>
      </c>
      <c r="G112" s="57">
        <v>257870</v>
      </c>
      <c r="I112" s="57">
        <v>156883.09289667744</v>
      </c>
      <c r="J112" s="54">
        <v>111</v>
      </c>
      <c r="K112" s="57">
        <v>155433.09289667744</v>
      </c>
      <c r="M112" s="107">
        <v>0.05</v>
      </c>
    </row>
    <row r="113" spans="1:13">
      <c r="A113" s="57">
        <f>'Infographic data 1'!$L$9</f>
        <v>390090.02940672415</v>
      </c>
      <c r="B113" s="54">
        <v>112</v>
      </c>
      <c r="C113" s="57">
        <v>386812.02940672415</v>
      </c>
      <c r="E113" s="57">
        <v>174570.41796767997</v>
      </c>
      <c r="F113" s="54">
        <v>112</v>
      </c>
      <c r="G113" s="57">
        <v>257657</v>
      </c>
      <c r="I113" s="57">
        <v>156883.09289667744</v>
      </c>
      <c r="J113" s="54">
        <v>112</v>
      </c>
      <c r="K113" s="57">
        <v>155288.09289667744</v>
      </c>
      <c r="M113" s="107">
        <v>0.05</v>
      </c>
    </row>
    <row r="114" spans="1:13">
      <c r="A114" s="57">
        <f>'Infographic data 1'!$L$9</f>
        <v>390090.02940672415</v>
      </c>
      <c r="B114" s="54">
        <v>113</v>
      </c>
      <c r="C114" s="57">
        <v>386514.02940672415</v>
      </c>
      <c r="E114" s="57">
        <v>174570.41796767997</v>
      </c>
      <c r="F114" s="54">
        <v>113</v>
      </c>
      <c r="G114" s="57">
        <v>257444</v>
      </c>
      <c r="I114" s="57">
        <v>156883.09289667744</v>
      </c>
      <c r="J114" s="54">
        <v>113</v>
      </c>
      <c r="K114" s="57">
        <v>155143.09289667744</v>
      </c>
      <c r="M114" s="107">
        <v>0.05</v>
      </c>
    </row>
    <row r="115" spans="1:13">
      <c r="A115" s="57">
        <f>'Infographic data 1'!$L$9</f>
        <v>390090.02940672415</v>
      </c>
      <c r="B115" s="54">
        <v>114</v>
      </c>
      <c r="C115" s="57">
        <v>386216.02940672415</v>
      </c>
      <c r="E115" s="57">
        <v>174570.41796767997</v>
      </c>
      <c r="F115" s="54">
        <v>114</v>
      </c>
      <c r="G115" s="57">
        <v>257231</v>
      </c>
      <c r="I115" s="57">
        <v>156883.09289667744</v>
      </c>
      <c r="J115" s="54">
        <v>114</v>
      </c>
      <c r="K115" s="57">
        <v>154998.09289667744</v>
      </c>
      <c r="M115" s="107">
        <v>0.05</v>
      </c>
    </row>
    <row r="116" spans="1:13">
      <c r="A116" s="57">
        <f>'Infographic data 1'!$L$9</f>
        <v>390090.02940672415</v>
      </c>
      <c r="B116" s="54">
        <v>115</v>
      </c>
      <c r="C116" s="57">
        <v>385918.02940672415</v>
      </c>
      <c r="E116" s="57">
        <v>174570.41796767997</v>
      </c>
      <c r="F116" s="54">
        <v>115</v>
      </c>
      <c r="G116" s="57">
        <v>257018</v>
      </c>
      <c r="I116" s="57">
        <v>156883.09289667744</v>
      </c>
      <c r="J116" s="54">
        <v>115</v>
      </c>
      <c r="K116" s="57">
        <v>154853.09289667744</v>
      </c>
      <c r="M116" s="107">
        <v>0.05</v>
      </c>
    </row>
    <row r="117" spans="1:13">
      <c r="A117" s="57">
        <f>'Infographic data 1'!$L$9</f>
        <v>390090.02940672415</v>
      </c>
      <c r="B117" s="54">
        <v>116</v>
      </c>
      <c r="C117" s="57">
        <v>385620.02940672415</v>
      </c>
      <c r="E117" s="57">
        <v>174570.41796767997</v>
      </c>
      <c r="F117" s="54">
        <v>116</v>
      </c>
      <c r="G117" s="57">
        <v>256805</v>
      </c>
      <c r="I117" s="57">
        <v>156883.09289667744</v>
      </c>
      <c r="J117" s="54">
        <v>116</v>
      </c>
      <c r="K117" s="57">
        <v>154708.09289667744</v>
      </c>
      <c r="M117" s="107">
        <v>0.05</v>
      </c>
    </row>
    <row r="118" spans="1:13">
      <c r="A118" s="57">
        <f>'Infographic data 1'!$L$9</f>
        <v>390090.02940672415</v>
      </c>
      <c r="B118" s="54">
        <v>117</v>
      </c>
      <c r="C118" s="57">
        <v>385322.02940672415</v>
      </c>
      <c r="E118" s="57">
        <v>174570.41796767997</v>
      </c>
      <c r="F118" s="54">
        <v>117</v>
      </c>
      <c r="G118" s="57">
        <v>256592</v>
      </c>
      <c r="I118" s="57">
        <v>156883.09289667744</v>
      </c>
      <c r="J118" s="54">
        <v>117</v>
      </c>
      <c r="K118" s="57">
        <v>154563.09289667744</v>
      </c>
      <c r="M118" s="107">
        <v>0.05</v>
      </c>
    </row>
    <row r="119" spans="1:13">
      <c r="A119" s="57">
        <f>'Infographic data 1'!$L$9</f>
        <v>390090.02940672415</v>
      </c>
      <c r="B119" s="54">
        <v>118</v>
      </c>
      <c r="C119" s="57">
        <v>385024.02940672415</v>
      </c>
      <c r="E119" s="57">
        <v>174570.41796767997</v>
      </c>
      <c r="F119" s="54">
        <v>118</v>
      </c>
      <c r="G119" s="57">
        <v>256379</v>
      </c>
      <c r="I119" s="57">
        <v>156883.09289667744</v>
      </c>
      <c r="J119" s="54">
        <v>118</v>
      </c>
      <c r="K119" s="57">
        <v>154418.09289667744</v>
      </c>
      <c r="M119" s="107">
        <v>0.05</v>
      </c>
    </row>
    <row r="120" spans="1:13">
      <c r="A120" s="57">
        <f>'Infographic data 1'!$L$9</f>
        <v>390090.02940672415</v>
      </c>
      <c r="B120" s="54">
        <v>119</v>
      </c>
      <c r="C120" s="57">
        <v>384726.02940672415</v>
      </c>
      <c r="E120" s="57">
        <v>174570.41796767997</v>
      </c>
      <c r="F120" s="54">
        <v>119</v>
      </c>
      <c r="G120" s="57">
        <v>256166</v>
      </c>
      <c r="I120" s="57">
        <v>156883.09289667744</v>
      </c>
      <c r="J120" s="54">
        <v>119</v>
      </c>
      <c r="K120" s="57">
        <v>154273.09289667744</v>
      </c>
      <c r="M120" s="107">
        <v>0.05</v>
      </c>
    </row>
    <row r="121" spans="1:13">
      <c r="A121" s="57">
        <f>'Infographic data 1'!$L$9</f>
        <v>390090.02940672415</v>
      </c>
      <c r="B121" s="54">
        <v>120</v>
      </c>
      <c r="C121" s="57">
        <v>384428.02940672415</v>
      </c>
      <c r="E121" s="57">
        <v>174570.41796767997</v>
      </c>
      <c r="F121" s="54">
        <v>120</v>
      </c>
      <c r="G121" s="57">
        <v>255953</v>
      </c>
      <c r="I121" s="57">
        <v>156883.09289667744</v>
      </c>
      <c r="J121" s="54">
        <v>120</v>
      </c>
      <c r="K121" s="57">
        <v>154128.09289667744</v>
      </c>
      <c r="M121" s="107">
        <v>0.05</v>
      </c>
    </row>
    <row r="122" spans="1:13">
      <c r="A122" s="57">
        <f>'Infographic data 1'!$L$9</f>
        <v>390090.02940672415</v>
      </c>
      <c r="B122" s="54">
        <v>121</v>
      </c>
      <c r="C122" s="57">
        <v>384130.02940672415</v>
      </c>
      <c r="E122" s="57">
        <v>174570.41796767997</v>
      </c>
      <c r="F122" s="54">
        <v>121</v>
      </c>
      <c r="G122" s="57">
        <v>255740</v>
      </c>
      <c r="I122" s="57">
        <v>156883.09289667744</v>
      </c>
      <c r="J122" s="54">
        <v>121</v>
      </c>
      <c r="K122" s="57">
        <v>153983.09289667744</v>
      </c>
      <c r="M122" s="107">
        <v>0.05</v>
      </c>
    </row>
    <row r="123" spans="1:13">
      <c r="A123" s="57">
        <f>'Infographic data 1'!$L$9</f>
        <v>390090.02940672415</v>
      </c>
      <c r="B123" s="54">
        <v>122</v>
      </c>
      <c r="C123" s="57">
        <v>383832.02940672415</v>
      </c>
      <c r="E123" s="57">
        <v>174570.41796767997</v>
      </c>
      <c r="F123" s="54">
        <v>122</v>
      </c>
      <c r="G123" s="57">
        <v>255527</v>
      </c>
      <c r="I123" s="57">
        <v>156883.09289667744</v>
      </c>
      <c r="J123" s="54">
        <v>122</v>
      </c>
      <c r="K123" s="57">
        <v>153838.09289667744</v>
      </c>
      <c r="M123" s="107">
        <v>0.05</v>
      </c>
    </row>
    <row r="124" spans="1:13">
      <c r="A124" s="57">
        <f>'Infographic data 1'!$L$9</f>
        <v>390090.02940672415</v>
      </c>
      <c r="B124" s="54">
        <v>123</v>
      </c>
      <c r="C124" s="57">
        <v>383534.02940672415</v>
      </c>
      <c r="E124" s="57">
        <v>174570.41796767997</v>
      </c>
      <c r="F124" s="54">
        <v>123</v>
      </c>
      <c r="G124" s="57">
        <v>255314</v>
      </c>
      <c r="I124" s="57">
        <v>156883.09289667744</v>
      </c>
      <c r="J124" s="54">
        <v>123</v>
      </c>
      <c r="K124" s="57">
        <v>153693.09289667744</v>
      </c>
      <c r="M124" s="107">
        <v>0.05</v>
      </c>
    </row>
    <row r="125" spans="1:13">
      <c r="A125" s="57">
        <f>'Infographic data 1'!$L$9</f>
        <v>390090.02940672415</v>
      </c>
      <c r="B125" s="54">
        <v>124</v>
      </c>
      <c r="C125" s="57">
        <v>383236.02940672415</v>
      </c>
      <c r="E125" s="57">
        <v>174570.41796767997</v>
      </c>
      <c r="F125" s="54">
        <v>124</v>
      </c>
      <c r="G125" s="57">
        <v>255101</v>
      </c>
      <c r="I125" s="57">
        <v>156883.09289667744</v>
      </c>
      <c r="J125" s="54">
        <v>124</v>
      </c>
      <c r="K125" s="57">
        <v>153548.09289667744</v>
      </c>
      <c r="M125" s="107">
        <v>0.05</v>
      </c>
    </row>
    <row r="126" spans="1:13">
      <c r="A126" s="57">
        <f>'Infographic data 1'!$L$9</f>
        <v>390090.02940672415</v>
      </c>
      <c r="B126" s="54">
        <v>125</v>
      </c>
      <c r="C126" s="57">
        <v>382938.02940672415</v>
      </c>
      <c r="E126" s="57">
        <v>174570.41796767997</v>
      </c>
      <c r="F126" s="54">
        <v>125</v>
      </c>
      <c r="G126" s="57">
        <v>254888</v>
      </c>
      <c r="I126" s="57">
        <v>156883.09289667744</v>
      </c>
      <c r="J126" s="54">
        <v>125</v>
      </c>
      <c r="K126" s="57">
        <v>153403.09289667744</v>
      </c>
      <c r="M126" s="107">
        <v>0.05</v>
      </c>
    </row>
    <row r="127" spans="1:13">
      <c r="A127" s="57">
        <f>'Infographic data 1'!$L$9</f>
        <v>390090.02940672415</v>
      </c>
      <c r="B127" s="54">
        <v>126</v>
      </c>
      <c r="C127" s="57">
        <v>382640.02940672415</v>
      </c>
      <c r="E127" s="57">
        <v>174570.41796767997</v>
      </c>
      <c r="F127" s="54">
        <v>126</v>
      </c>
      <c r="G127" s="57">
        <v>254675</v>
      </c>
      <c r="I127" s="57">
        <v>156883.09289667744</v>
      </c>
      <c r="J127" s="54">
        <v>126</v>
      </c>
      <c r="K127" s="57">
        <v>153258.09289667744</v>
      </c>
      <c r="M127" s="107">
        <v>0.05</v>
      </c>
    </row>
    <row r="128" spans="1:13">
      <c r="A128" s="57">
        <f>'Infographic data 1'!$L$9</f>
        <v>390090.02940672415</v>
      </c>
      <c r="B128" s="54">
        <v>127</v>
      </c>
      <c r="C128" s="57">
        <v>382342.02940672415</v>
      </c>
      <c r="E128" s="57">
        <v>174570.41796767997</v>
      </c>
      <c r="F128" s="54">
        <v>127</v>
      </c>
      <c r="G128" s="57">
        <v>254462</v>
      </c>
      <c r="I128" s="57">
        <v>156883.09289667744</v>
      </c>
      <c r="J128" s="54">
        <v>127</v>
      </c>
      <c r="K128" s="57">
        <v>153113.09289667744</v>
      </c>
      <c r="M128" s="107">
        <v>0.05</v>
      </c>
    </row>
    <row r="129" spans="1:13">
      <c r="A129" s="57">
        <f>'Infographic data 1'!$L$9</f>
        <v>390090.02940672415</v>
      </c>
      <c r="B129" s="54">
        <v>128</v>
      </c>
      <c r="C129" s="57">
        <v>382044.02940672415</v>
      </c>
      <c r="E129" s="57">
        <v>174570.41796767997</v>
      </c>
      <c r="F129" s="54">
        <v>128</v>
      </c>
      <c r="G129" s="57">
        <v>254249</v>
      </c>
      <c r="I129" s="57">
        <v>156883.09289667744</v>
      </c>
      <c r="J129" s="54">
        <v>128</v>
      </c>
      <c r="K129" s="57">
        <v>152968.09289667744</v>
      </c>
      <c r="M129" s="107">
        <v>0.05</v>
      </c>
    </row>
    <row r="130" spans="1:13">
      <c r="A130" s="57">
        <f>'Infographic data 1'!$L$9</f>
        <v>390090.02940672415</v>
      </c>
      <c r="B130" s="54">
        <v>129</v>
      </c>
      <c r="C130" s="57">
        <v>381746.02940672415</v>
      </c>
      <c r="E130" s="57">
        <v>174570.41796767997</v>
      </c>
      <c r="F130" s="54">
        <v>129</v>
      </c>
      <c r="G130" s="57">
        <v>254036</v>
      </c>
      <c r="I130" s="57">
        <v>156883.09289667744</v>
      </c>
      <c r="J130" s="54">
        <v>129</v>
      </c>
      <c r="K130" s="57">
        <v>152823.09289667744</v>
      </c>
      <c r="M130" s="107">
        <v>0.05</v>
      </c>
    </row>
    <row r="131" spans="1:13">
      <c r="A131" s="57">
        <f>'Infographic data 1'!$L$9</f>
        <v>390090.02940672415</v>
      </c>
      <c r="B131" s="54">
        <v>130</v>
      </c>
      <c r="C131" s="57">
        <v>381448.02940672415</v>
      </c>
      <c r="E131" s="57">
        <v>174570.41796767997</v>
      </c>
      <c r="F131" s="54">
        <v>130</v>
      </c>
      <c r="G131" s="57">
        <v>253823</v>
      </c>
      <c r="I131" s="57">
        <v>156883.09289667744</v>
      </c>
      <c r="J131" s="54">
        <v>130</v>
      </c>
      <c r="K131" s="57">
        <v>152678.09289667744</v>
      </c>
      <c r="M131" s="107">
        <v>0.05</v>
      </c>
    </row>
    <row r="132" spans="1:13">
      <c r="A132" s="57">
        <f>'Infographic data 1'!$L$9</f>
        <v>390090.02940672415</v>
      </c>
      <c r="B132" s="54">
        <v>131</v>
      </c>
      <c r="C132" s="57">
        <v>381150.02940672415</v>
      </c>
      <c r="E132" s="57">
        <v>174570.41796767997</v>
      </c>
      <c r="F132" s="54">
        <v>131</v>
      </c>
      <c r="G132" s="57">
        <v>253610</v>
      </c>
      <c r="I132" s="57">
        <v>156883.09289667744</v>
      </c>
      <c r="J132" s="54">
        <v>131</v>
      </c>
      <c r="K132" s="57">
        <v>152533.09289667744</v>
      </c>
      <c r="M132" s="107">
        <v>0.05</v>
      </c>
    </row>
    <row r="133" spans="1:13">
      <c r="A133" s="57">
        <f>'Infographic data 1'!$L$9</f>
        <v>390090.02940672415</v>
      </c>
      <c r="B133" s="54">
        <v>132</v>
      </c>
      <c r="C133" s="57">
        <v>380852.02940672415</v>
      </c>
      <c r="E133" s="57">
        <v>174570.41796767997</v>
      </c>
      <c r="F133" s="54">
        <v>132</v>
      </c>
      <c r="G133" s="57">
        <v>253397</v>
      </c>
      <c r="I133" s="57">
        <v>156883.09289667744</v>
      </c>
      <c r="J133" s="54">
        <v>132</v>
      </c>
      <c r="K133" s="57">
        <v>152388.09289667744</v>
      </c>
      <c r="M133" s="107">
        <v>0.05</v>
      </c>
    </row>
    <row r="134" spans="1:13">
      <c r="A134" s="57">
        <f>'Infographic data 1'!$L$9</f>
        <v>390090.02940672415</v>
      </c>
      <c r="B134" s="54">
        <v>133</v>
      </c>
      <c r="C134" s="57">
        <v>380554.02940672415</v>
      </c>
      <c r="E134" s="57">
        <v>174570.41796767997</v>
      </c>
      <c r="F134" s="54">
        <v>133</v>
      </c>
      <c r="G134" s="57">
        <v>253184</v>
      </c>
      <c r="I134" s="57">
        <v>156883.09289667744</v>
      </c>
      <c r="J134" s="54">
        <v>133</v>
      </c>
      <c r="K134" s="57">
        <v>152243.09289667744</v>
      </c>
      <c r="M134" s="107">
        <v>0.05</v>
      </c>
    </row>
    <row r="135" spans="1:13">
      <c r="A135" s="57">
        <f>'Infographic data 1'!$L$9</f>
        <v>390090.02940672415</v>
      </c>
      <c r="B135" s="54">
        <v>134</v>
      </c>
      <c r="C135" s="57">
        <v>380256.02940672415</v>
      </c>
      <c r="E135" s="57">
        <v>174570.41796767997</v>
      </c>
      <c r="F135" s="54">
        <v>134</v>
      </c>
      <c r="G135" s="57">
        <v>252971</v>
      </c>
      <c r="I135" s="57">
        <v>156883.09289667744</v>
      </c>
      <c r="J135" s="54">
        <v>134</v>
      </c>
      <c r="K135" s="57">
        <v>152098.09289667744</v>
      </c>
      <c r="M135" s="107">
        <v>0.05</v>
      </c>
    </row>
    <row r="136" spans="1:13">
      <c r="A136" s="57">
        <f>'Infographic data 1'!$L$9</f>
        <v>390090.02940672415</v>
      </c>
      <c r="B136" s="54">
        <v>135</v>
      </c>
      <c r="C136" s="57">
        <v>379958.02940672415</v>
      </c>
      <c r="E136" s="57">
        <v>174570.41796767997</v>
      </c>
      <c r="F136" s="54">
        <v>135</v>
      </c>
      <c r="G136" s="57">
        <v>252758</v>
      </c>
      <c r="I136" s="57">
        <v>156883.09289667744</v>
      </c>
      <c r="J136" s="54">
        <v>135</v>
      </c>
      <c r="K136" s="57">
        <v>151953.09289667744</v>
      </c>
      <c r="M136" s="107">
        <v>0.05</v>
      </c>
    </row>
    <row r="137" spans="1:13">
      <c r="A137" s="57">
        <f>'Infographic data 1'!$L$9</f>
        <v>390090.02940672415</v>
      </c>
      <c r="B137" s="54">
        <v>136</v>
      </c>
      <c r="C137" s="57">
        <v>379660.02940672415</v>
      </c>
      <c r="E137" s="57">
        <v>174570.41796767997</v>
      </c>
      <c r="F137" s="54">
        <v>136</v>
      </c>
      <c r="G137" s="57">
        <v>252545</v>
      </c>
      <c r="I137" s="57">
        <v>156883.09289667744</v>
      </c>
      <c r="J137" s="54">
        <v>136</v>
      </c>
      <c r="K137" s="57">
        <v>151808.09289667744</v>
      </c>
      <c r="M137" s="107">
        <v>0.05</v>
      </c>
    </row>
    <row r="138" spans="1:13">
      <c r="A138" s="57">
        <f>'Infographic data 1'!$L$9</f>
        <v>390090.02940672415</v>
      </c>
      <c r="B138" s="54">
        <v>137</v>
      </c>
      <c r="C138" s="57">
        <v>379362.02940672415</v>
      </c>
      <c r="E138" s="57">
        <v>174570.41796767997</v>
      </c>
      <c r="F138" s="54">
        <v>137</v>
      </c>
      <c r="G138" s="57">
        <v>252332</v>
      </c>
      <c r="I138" s="57">
        <v>156883.09289667744</v>
      </c>
      <c r="J138" s="54">
        <v>137</v>
      </c>
      <c r="K138" s="57">
        <v>151663.09289667744</v>
      </c>
      <c r="M138" s="107">
        <v>0.05</v>
      </c>
    </row>
    <row r="139" spans="1:13">
      <c r="A139" s="57">
        <f>'Infographic data 1'!$L$9</f>
        <v>390090.02940672415</v>
      </c>
      <c r="B139" s="54">
        <v>138</v>
      </c>
      <c r="C139" s="57">
        <v>379064.02940672415</v>
      </c>
      <c r="E139" s="57">
        <v>174570.41796767997</v>
      </c>
      <c r="F139" s="54">
        <v>138</v>
      </c>
      <c r="G139" s="57">
        <v>252119</v>
      </c>
      <c r="I139" s="57">
        <v>156883.09289667744</v>
      </c>
      <c r="J139" s="54">
        <v>138</v>
      </c>
      <c r="K139" s="57">
        <v>151518.09289667744</v>
      </c>
      <c r="M139" s="107">
        <v>0.05</v>
      </c>
    </row>
    <row r="140" spans="1:13">
      <c r="A140" s="57">
        <f>'Infographic data 1'!$L$9</f>
        <v>390090.02940672415</v>
      </c>
      <c r="B140" s="54">
        <v>139</v>
      </c>
      <c r="C140" s="57">
        <v>378766.02940672415</v>
      </c>
      <c r="E140" s="57">
        <v>174570.41796767997</v>
      </c>
      <c r="F140" s="54">
        <v>139</v>
      </c>
      <c r="G140" s="57">
        <v>251906</v>
      </c>
      <c r="I140" s="57">
        <v>156883.09289667744</v>
      </c>
      <c r="J140" s="54">
        <v>139</v>
      </c>
      <c r="K140" s="57">
        <v>151373.09289667744</v>
      </c>
      <c r="M140" s="107">
        <v>0.05</v>
      </c>
    </row>
    <row r="141" spans="1:13">
      <c r="A141" s="57">
        <f>'Infographic data 1'!$L$9</f>
        <v>390090.02940672415</v>
      </c>
      <c r="B141" s="54">
        <v>140</v>
      </c>
      <c r="C141" s="57">
        <v>378468.02940672415</v>
      </c>
      <c r="E141" s="57">
        <v>174570.41796767997</v>
      </c>
      <c r="F141" s="54">
        <v>140</v>
      </c>
      <c r="G141" s="57">
        <v>251693</v>
      </c>
      <c r="I141" s="57">
        <v>156883.09289667744</v>
      </c>
      <c r="J141" s="54">
        <v>140</v>
      </c>
      <c r="K141" s="57">
        <v>151228.09289667744</v>
      </c>
      <c r="M141" s="107">
        <v>0.05</v>
      </c>
    </row>
    <row r="142" spans="1:13">
      <c r="A142" s="57">
        <f>'Infographic data 1'!$L$9</f>
        <v>390090.02940672415</v>
      </c>
      <c r="B142" s="54">
        <v>141</v>
      </c>
      <c r="C142" s="57">
        <v>378170.02940672415</v>
      </c>
      <c r="E142" s="57">
        <v>174570.41796767997</v>
      </c>
      <c r="F142" s="54">
        <v>141</v>
      </c>
      <c r="G142" s="57">
        <v>251480</v>
      </c>
      <c r="I142" s="57">
        <v>156883.09289667744</v>
      </c>
      <c r="J142" s="54">
        <v>141</v>
      </c>
      <c r="K142" s="57">
        <v>151083.09289667744</v>
      </c>
      <c r="M142" s="107">
        <v>0.05</v>
      </c>
    </row>
    <row r="143" spans="1:13">
      <c r="A143" s="57">
        <f>'Infographic data 1'!$L$9</f>
        <v>390090.02940672415</v>
      </c>
      <c r="B143" s="54">
        <v>142</v>
      </c>
      <c r="C143" s="57">
        <v>377872.02940672415</v>
      </c>
      <c r="E143" s="57">
        <v>174570.41796767997</v>
      </c>
      <c r="F143" s="54">
        <v>142</v>
      </c>
      <c r="G143" s="57">
        <v>251267</v>
      </c>
      <c r="I143" s="57">
        <v>156883.09289667744</v>
      </c>
      <c r="J143" s="54">
        <v>142</v>
      </c>
      <c r="K143" s="57">
        <v>150938.09289667744</v>
      </c>
      <c r="M143" s="107">
        <v>0.05</v>
      </c>
    </row>
    <row r="144" spans="1:13">
      <c r="A144" s="57">
        <f>'Infographic data 1'!$L$9</f>
        <v>390090.02940672415</v>
      </c>
      <c r="B144" s="54">
        <v>143</v>
      </c>
      <c r="C144" s="57">
        <v>377574.02940672415</v>
      </c>
      <c r="E144" s="57">
        <v>174570.41796767997</v>
      </c>
      <c r="F144" s="54">
        <v>143</v>
      </c>
      <c r="G144" s="57">
        <v>251054</v>
      </c>
      <c r="I144" s="57">
        <v>156883.09289667744</v>
      </c>
      <c r="J144" s="54">
        <v>143</v>
      </c>
      <c r="K144" s="57">
        <v>150793.09289667744</v>
      </c>
      <c r="M144" s="107">
        <v>0.05</v>
      </c>
    </row>
    <row r="145" spans="1:13">
      <c r="A145" s="57">
        <f>'Infographic data 1'!$L$9</f>
        <v>390090.02940672415</v>
      </c>
      <c r="B145" s="54">
        <v>144</v>
      </c>
      <c r="C145" s="57">
        <v>377276.02940672415</v>
      </c>
      <c r="E145" s="57">
        <v>174570.41796767997</v>
      </c>
      <c r="F145" s="54">
        <v>144</v>
      </c>
      <c r="G145" s="57">
        <v>250841</v>
      </c>
      <c r="I145" s="57">
        <v>156883.09289667744</v>
      </c>
      <c r="J145" s="54">
        <v>144</v>
      </c>
      <c r="K145" s="57">
        <v>150648.09289667744</v>
      </c>
      <c r="M145" s="107">
        <v>0.05</v>
      </c>
    </row>
    <row r="146" spans="1:13">
      <c r="A146" s="57">
        <f>'Infographic data 1'!$L$9</f>
        <v>390090.02940672415</v>
      </c>
      <c r="B146" s="54">
        <v>145</v>
      </c>
      <c r="C146" s="57">
        <v>376978.02940672415</v>
      </c>
      <c r="E146" s="57">
        <v>174570.41796767997</v>
      </c>
      <c r="F146" s="54">
        <v>145</v>
      </c>
      <c r="G146" s="57">
        <v>250628</v>
      </c>
      <c r="I146" s="57">
        <v>156883.09289667744</v>
      </c>
      <c r="J146" s="54">
        <v>145</v>
      </c>
      <c r="K146" s="57">
        <v>150503.09289667744</v>
      </c>
      <c r="M146" s="107">
        <v>0.05</v>
      </c>
    </row>
    <row r="147" spans="1:13">
      <c r="A147" s="57">
        <f>'Infographic data 1'!$L$9</f>
        <v>390090.02940672415</v>
      </c>
      <c r="B147" s="54">
        <v>146</v>
      </c>
      <c r="C147" s="57">
        <v>376680.02940672415</v>
      </c>
      <c r="E147" s="57">
        <v>174570.41796767997</v>
      </c>
      <c r="F147" s="54">
        <v>146</v>
      </c>
      <c r="G147" s="57">
        <v>250415</v>
      </c>
      <c r="I147" s="57">
        <v>156883.09289667744</v>
      </c>
      <c r="J147" s="54">
        <v>146</v>
      </c>
      <c r="K147" s="57">
        <v>150358.09289667744</v>
      </c>
      <c r="M147" s="107">
        <v>0.05</v>
      </c>
    </row>
    <row r="148" spans="1:13">
      <c r="A148" s="57">
        <f>'Infographic data 1'!$L$9</f>
        <v>390090.02940672415</v>
      </c>
      <c r="B148" s="54">
        <v>147</v>
      </c>
      <c r="C148" s="57">
        <v>376382.02940672415</v>
      </c>
      <c r="E148" s="57">
        <v>174570.41796767997</v>
      </c>
      <c r="F148" s="54">
        <v>147</v>
      </c>
      <c r="G148" s="57">
        <v>250202</v>
      </c>
      <c r="I148" s="57">
        <v>156883.09289667744</v>
      </c>
      <c r="J148" s="54">
        <v>147</v>
      </c>
      <c r="K148" s="57">
        <v>150213.09289667744</v>
      </c>
      <c r="M148" s="107">
        <v>0.05</v>
      </c>
    </row>
    <row r="149" spans="1:13">
      <c r="A149" s="57">
        <f>'Infographic data 1'!$L$9</f>
        <v>390090.02940672415</v>
      </c>
      <c r="B149" s="54">
        <v>148</v>
      </c>
      <c r="C149" s="57">
        <v>376084.02940672415</v>
      </c>
      <c r="E149" s="57">
        <v>174570.41796767997</v>
      </c>
      <c r="F149" s="54">
        <v>148</v>
      </c>
      <c r="G149" s="57">
        <v>249989</v>
      </c>
      <c r="I149" s="57">
        <v>156883.09289667744</v>
      </c>
      <c r="J149" s="54">
        <v>148</v>
      </c>
      <c r="K149" s="57">
        <v>150068.09289667744</v>
      </c>
      <c r="M149" s="107">
        <v>0.05</v>
      </c>
    </row>
    <row r="150" spans="1:13">
      <c r="A150" s="57">
        <f>'Infographic data 1'!$L$9</f>
        <v>390090.02940672415</v>
      </c>
      <c r="B150" s="54">
        <v>149</v>
      </c>
      <c r="C150" s="57">
        <v>375786.02940672415</v>
      </c>
      <c r="E150" s="57">
        <v>174570.41796767997</v>
      </c>
      <c r="F150" s="54">
        <v>149</v>
      </c>
      <c r="G150" s="57">
        <v>249776</v>
      </c>
      <c r="I150" s="57">
        <v>156883.09289667744</v>
      </c>
      <c r="J150" s="54">
        <v>149</v>
      </c>
      <c r="K150" s="57">
        <v>149923.09289667744</v>
      </c>
      <c r="M150" s="107">
        <v>0.05</v>
      </c>
    </row>
    <row r="151" spans="1:13">
      <c r="A151" s="57">
        <f>'Infographic data 1'!$L$9</f>
        <v>390090.02940672415</v>
      </c>
      <c r="B151" s="54">
        <v>150</v>
      </c>
      <c r="C151" s="57">
        <v>375488.02940672415</v>
      </c>
      <c r="E151" s="57">
        <v>174570.41796767997</v>
      </c>
      <c r="F151" s="54">
        <v>150</v>
      </c>
      <c r="G151" s="57">
        <v>249563</v>
      </c>
      <c r="I151" s="57">
        <v>156883.09289667744</v>
      </c>
      <c r="J151" s="54">
        <v>150</v>
      </c>
      <c r="K151" s="57">
        <v>149778.09289667744</v>
      </c>
      <c r="M151" s="107">
        <v>0.05</v>
      </c>
    </row>
    <row r="152" spans="1:13">
      <c r="A152" s="57">
        <f>'Infographic data 1'!$L$9</f>
        <v>390090.02940672415</v>
      </c>
      <c r="B152" s="54">
        <v>151</v>
      </c>
      <c r="C152" s="57">
        <v>375190.02940672415</v>
      </c>
      <c r="E152" s="57">
        <v>174570.41796767997</v>
      </c>
      <c r="F152" s="54">
        <v>151</v>
      </c>
      <c r="G152" s="57">
        <v>249350</v>
      </c>
      <c r="I152" s="57">
        <v>156883.09289667744</v>
      </c>
      <c r="J152" s="54">
        <v>151</v>
      </c>
      <c r="K152" s="57">
        <v>149633.09289667744</v>
      </c>
      <c r="M152" s="107">
        <v>0.05</v>
      </c>
    </row>
    <row r="153" spans="1:13">
      <c r="A153" s="57">
        <f>'Infographic data 1'!$L$9</f>
        <v>390090.02940672415</v>
      </c>
      <c r="B153" s="54">
        <v>152</v>
      </c>
      <c r="C153" s="57">
        <v>374892.02940672415</v>
      </c>
      <c r="E153" s="57">
        <v>174570.41796767997</v>
      </c>
      <c r="F153" s="54">
        <v>152</v>
      </c>
      <c r="G153" s="57">
        <v>249137</v>
      </c>
      <c r="I153" s="57">
        <v>156883.09289667744</v>
      </c>
      <c r="J153" s="54">
        <v>152</v>
      </c>
      <c r="K153" s="57">
        <v>149488.09289667744</v>
      </c>
      <c r="M153" s="107">
        <v>0.05</v>
      </c>
    </row>
    <row r="154" spans="1:13">
      <c r="A154" s="57">
        <f>'Infographic data 1'!$L$9</f>
        <v>390090.02940672415</v>
      </c>
      <c r="B154" s="54">
        <v>153</v>
      </c>
      <c r="C154" s="57">
        <v>374594.02940672415</v>
      </c>
      <c r="E154" s="57">
        <v>174570.41796767997</v>
      </c>
      <c r="F154" s="54">
        <v>153</v>
      </c>
      <c r="G154" s="57">
        <v>248924</v>
      </c>
      <c r="I154" s="57">
        <v>156883.09289667744</v>
      </c>
      <c r="J154" s="54">
        <v>153</v>
      </c>
      <c r="K154" s="57">
        <v>149343.09289667744</v>
      </c>
      <c r="M154" s="107">
        <v>0.05</v>
      </c>
    </row>
    <row r="155" spans="1:13">
      <c r="A155" s="57">
        <f>'Infographic data 1'!$L$9</f>
        <v>390090.02940672415</v>
      </c>
      <c r="B155" s="54">
        <v>154</v>
      </c>
      <c r="C155" s="57">
        <v>374296.02940672415</v>
      </c>
      <c r="E155" s="57">
        <v>174570.41796767997</v>
      </c>
      <c r="F155" s="54">
        <v>154</v>
      </c>
      <c r="G155" s="57">
        <v>248711</v>
      </c>
      <c r="I155" s="57">
        <v>156883.09289667744</v>
      </c>
      <c r="J155" s="54">
        <v>154</v>
      </c>
      <c r="K155" s="57">
        <v>149198.09289667744</v>
      </c>
      <c r="M155" s="107">
        <v>0.05</v>
      </c>
    </row>
    <row r="156" spans="1:13">
      <c r="A156" s="57">
        <f>'Infographic data 1'!$L$9</f>
        <v>390090.02940672415</v>
      </c>
      <c r="B156" s="54">
        <v>155</v>
      </c>
      <c r="C156" s="57">
        <v>373998.02940672415</v>
      </c>
      <c r="E156" s="57">
        <v>174570.41796767997</v>
      </c>
      <c r="F156" s="54">
        <v>155</v>
      </c>
      <c r="G156" s="57">
        <v>248498</v>
      </c>
      <c r="I156" s="57">
        <v>156883.09289667744</v>
      </c>
      <c r="J156" s="54">
        <v>155</v>
      </c>
      <c r="K156" s="57">
        <v>149053.09289667744</v>
      </c>
      <c r="M156" s="107">
        <v>0.05</v>
      </c>
    </row>
    <row r="157" spans="1:13">
      <c r="A157" s="57">
        <f>'Infographic data 1'!$L$9</f>
        <v>390090.02940672415</v>
      </c>
      <c r="B157" s="54">
        <v>156</v>
      </c>
      <c r="C157" s="57">
        <v>373700.02940672415</v>
      </c>
      <c r="E157" s="57">
        <v>174570.41796767997</v>
      </c>
      <c r="F157" s="54">
        <v>156</v>
      </c>
      <c r="G157" s="57">
        <v>248285</v>
      </c>
      <c r="I157" s="57">
        <v>156883.09289667744</v>
      </c>
      <c r="J157" s="54">
        <v>156</v>
      </c>
      <c r="K157" s="57">
        <v>148908.09289667744</v>
      </c>
      <c r="M157" s="107">
        <v>0.05</v>
      </c>
    </row>
    <row r="158" spans="1:13">
      <c r="A158" s="57">
        <f>'Infographic data 1'!$L$9</f>
        <v>390090.02940672415</v>
      </c>
      <c r="B158" s="54">
        <v>157</v>
      </c>
      <c r="C158" s="57">
        <v>373402.02940672415</v>
      </c>
      <c r="E158" s="57">
        <v>174570.41796767997</v>
      </c>
      <c r="F158" s="54">
        <v>157</v>
      </c>
      <c r="G158" s="57">
        <v>248072</v>
      </c>
      <c r="I158" s="57">
        <v>156883.09289667744</v>
      </c>
      <c r="J158" s="54">
        <v>157</v>
      </c>
      <c r="K158" s="57">
        <v>148763.09289667744</v>
      </c>
      <c r="M158" s="107">
        <v>0.05</v>
      </c>
    </row>
    <row r="159" spans="1:13">
      <c r="A159" s="57">
        <f>'Infographic data 1'!$L$9</f>
        <v>390090.02940672415</v>
      </c>
      <c r="B159" s="54">
        <v>158</v>
      </c>
      <c r="C159" s="57">
        <v>373104.02940672415</v>
      </c>
      <c r="E159" s="57">
        <v>174570.41796767997</v>
      </c>
      <c r="F159" s="54">
        <v>158</v>
      </c>
      <c r="G159" s="57">
        <v>247859</v>
      </c>
      <c r="I159" s="57">
        <v>156883.09289667744</v>
      </c>
      <c r="J159" s="54">
        <v>158</v>
      </c>
      <c r="K159" s="57">
        <v>148618.09289667744</v>
      </c>
      <c r="M159" s="107">
        <v>0.05</v>
      </c>
    </row>
    <row r="160" spans="1:13">
      <c r="A160" s="57">
        <f>'Infographic data 1'!$L$9</f>
        <v>390090.02940672415</v>
      </c>
      <c r="B160" s="54">
        <v>159</v>
      </c>
      <c r="C160" s="57">
        <v>372806.02940672415</v>
      </c>
      <c r="E160" s="57">
        <v>174570.41796767997</v>
      </c>
      <c r="F160" s="54">
        <v>159</v>
      </c>
      <c r="G160" s="57">
        <v>247646</v>
      </c>
      <c r="I160" s="57">
        <v>156883.09289667744</v>
      </c>
      <c r="J160" s="54">
        <v>159</v>
      </c>
      <c r="K160" s="57">
        <v>148473.09289667744</v>
      </c>
      <c r="M160" s="107">
        <v>0.05</v>
      </c>
    </row>
    <row r="161" spans="1:13">
      <c r="A161" s="57">
        <f>'Infographic data 1'!$L$9</f>
        <v>390090.02940672415</v>
      </c>
      <c r="B161" s="54">
        <v>160</v>
      </c>
      <c r="C161" s="57">
        <v>372508.02940672415</v>
      </c>
      <c r="E161" s="57">
        <v>174570.41796767997</v>
      </c>
      <c r="F161" s="54">
        <v>160</v>
      </c>
      <c r="G161" s="57">
        <v>247433</v>
      </c>
      <c r="I161" s="57">
        <v>156883.09289667744</v>
      </c>
      <c r="J161" s="54">
        <v>160</v>
      </c>
      <c r="K161" s="57">
        <v>148328.09289667744</v>
      </c>
      <c r="M161" s="107">
        <v>0.05</v>
      </c>
    </row>
    <row r="162" spans="1:13">
      <c r="A162" s="57">
        <f>'Infographic data 1'!$L$9</f>
        <v>390090.02940672415</v>
      </c>
      <c r="B162" s="54">
        <v>161</v>
      </c>
      <c r="C162" s="57">
        <v>372210.02940672415</v>
      </c>
      <c r="E162" s="57">
        <v>174570.41796767997</v>
      </c>
      <c r="F162" s="54">
        <v>161</v>
      </c>
      <c r="G162" s="57">
        <v>247220</v>
      </c>
      <c r="I162" s="57">
        <v>156883.09289667744</v>
      </c>
      <c r="J162" s="54">
        <v>161</v>
      </c>
      <c r="K162" s="57">
        <v>148183.09289667744</v>
      </c>
      <c r="M162" s="107">
        <v>0.05</v>
      </c>
    </row>
    <row r="163" spans="1:13">
      <c r="A163" s="57">
        <f>'Infographic data 1'!$L$9</f>
        <v>390090.02940672415</v>
      </c>
      <c r="B163" s="54">
        <v>162</v>
      </c>
      <c r="C163" s="57">
        <v>371912.02940672415</v>
      </c>
      <c r="E163" s="57">
        <v>174570.41796767997</v>
      </c>
      <c r="F163" s="54">
        <v>162</v>
      </c>
      <c r="G163" s="57">
        <v>247007</v>
      </c>
      <c r="I163" s="57">
        <v>156883.09289667744</v>
      </c>
      <c r="J163" s="54">
        <v>162</v>
      </c>
      <c r="K163" s="57">
        <v>148038.09289667744</v>
      </c>
      <c r="M163" s="107">
        <v>0.05</v>
      </c>
    </row>
    <row r="164" spans="1:13">
      <c r="A164" s="57">
        <f>'Infographic data 1'!$L$9</f>
        <v>390090.02940672415</v>
      </c>
      <c r="B164" s="54">
        <v>163</v>
      </c>
      <c r="C164" s="57">
        <v>371614.02940672415</v>
      </c>
      <c r="E164" s="57">
        <v>174570.41796767997</v>
      </c>
      <c r="F164" s="54">
        <v>163</v>
      </c>
      <c r="G164" s="57">
        <v>246794</v>
      </c>
      <c r="I164" s="57">
        <v>156883.09289667744</v>
      </c>
      <c r="J164" s="54">
        <v>163</v>
      </c>
      <c r="K164" s="57">
        <v>147893.09289667744</v>
      </c>
      <c r="M164" s="107">
        <v>0.05</v>
      </c>
    </row>
    <row r="165" spans="1:13">
      <c r="A165" s="57">
        <f>'Infographic data 1'!$L$9</f>
        <v>390090.02940672415</v>
      </c>
      <c r="B165" s="54">
        <v>164</v>
      </c>
      <c r="C165" s="57">
        <v>371316.02940672415</v>
      </c>
      <c r="E165" s="57">
        <v>174570.41796767997</v>
      </c>
      <c r="F165" s="54">
        <v>164</v>
      </c>
      <c r="G165" s="57">
        <v>246581</v>
      </c>
      <c r="I165" s="57">
        <v>156883.09289667744</v>
      </c>
      <c r="J165" s="54">
        <v>164</v>
      </c>
      <c r="K165" s="57">
        <v>147748.09289667744</v>
      </c>
      <c r="M165" s="107">
        <v>0.05</v>
      </c>
    </row>
    <row r="166" spans="1:13">
      <c r="A166" s="57">
        <f>'Infographic data 1'!$L$9</f>
        <v>390090.02940672415</v>
      </c>
      <c r="B166" s="54">
        <v>165</v>
      </c>
      <c r="C166" s="57">
        <v>371018.02940672415</v>
      </c>
      <c r="E166" s="57">
        <v>174570.41796767997</v>
      </c>
      <c r="F166" s="54">
        <v>165</v>
      </c>
      <c r="G166" s="57">
        <v>246368</v>
      </c>
      <c r="I166" s="57">
        <v>156883.09289667744</v>
      </c>
      <c r="J166" s="54">
        <v>165</v>
      </c>
      <c r="K166" s="57">
        <v>147603.09289667744</v>
      </c>
      <c r="M166" s="107">
        <v>0.05</v>
      </c>
    </row>
    <row r="167" spans="1:13">
      <c r="A167" s="57">
        <f>'Infographic data 1'!$L$9</f>
        <v>390090.02940672415</v>
      </c>
      <c r="B167" s="54">
        <v>166</v>
      </c>
      <c r="C167" s="57">
        <v>370720.02940672415</v>
      </c>
      <c r="E167" s="57">
        <v>174570.41796767997</v>
      </c>
      <c r="F167" s="54">
        <v>166</v>
      </c>
      <c r="G167" s="57">
        <v>246155</v>
      </c>
      <c r="I167" s="57">
        <v>156883.09289667744</v>
      </c>
      <c r="J167" s="54">
        <v>166</v>
      </c>
      <c r="K167" s="57">
        <v>147458.09289667744</v>
      </c>
      <c r="M167" s="107">
        <v>0.05</v>
      </c>
    </row>
    <row r="168" spans="1:13">
      <c r="A168" s="57">
        <f>'Infographic data 1'!$L$9</f>
        <v>390090.02940672415</v>
      </c>
      <c r="B168" s="54">
        <v>167</v>
      </c>
      <c r="C168" s="57">
        <v>370422.02940672415</v>
      </c>
      <c r="E168" s="57">
        <v>174570.41796767997</v>
      </c>
      <c r="F168" s="54">
        <v>167</v>
      </c>
      <c r="G168" s="57">
        <v>245942</v>
      </c>
      <c r="I168" s="57">
        <v>156883.09289667744</v>
      </c>
      <c r="J168" s="54">
        <v>167</v>
      </c>
      <c r="K168" s="57">
        <v>147313.09289667744</v>
      </c>
      <c r="M168" s="107">
        <v>0.05</v>
      </c>
    </row>
    <row r="169" spans="1:13">
      <c r="A169" s="57">
        <f>'Infographic data 1'!$L$9</f>
        <v>390090.02940672415</v>
      </c>
      <c r="B169" s="54">
        <v>168</v>
      </c>
      <c r="C169" s="57">
        <v>370124.02940672415</v>
      </c>
      <c r="E169" s="57">
        <v>174570.41796767997</v>
      </c>
      <c r="F169" s="54">
        <v>168</v>
      </c>
      <c r="G169" s="57">
        <v>245729</v>
      </c>
      <c r="I169" s="57">
        <v>156883.09289667744</v>
      </c>
      <c r="J169" s="54">
        <v>168</v>
      </c>
      <c r="K169" s="57">
        <v>147168.09289667744</v>
      </c>
      <c r="M169" s="107">
        <v>0.05</v>
      </c>
    </row>
    <row r="170" spans="1:13">
      <c r="A170" s="57">
        <f>'Infographic data 1'!$L$9</f>
        <v>390090.02940672415</v>
      </c>
      <c r="B170" s="54">
        <v>169</v>
      </c>
      <c r="C170" s="57">
        <v>369826.02940672415</v>
      </c>
      <c r="E170" s="57">
        <v>174570.41796767997</v>
      </c>
      <c r="F170" s="54">
        <v>169</v>
      </c>
      <c r="G170" s="57">
        <v>245516</v>
      </c>
      <c r="I170" s="57">
        <v>156883.09289667744</v>
      </c>
      <c r="J170" s="54">
        <v>169</v>
      </c>
      <c r="K170" s="57">
        <v>147023.09289667744</v>
      </c>
      <c r="M170" s="107">
        <v>0.05</v>
      </c>
    </row>
    <row r="171" spans="1:13">
      <c r="A171" s="57">
        <f>'Infographic data 1'!$L$9</f>
        <v>390090.02940672415</v>
      </c>
      <c r="B171" s="54">
        <v>170</v>
      </c>
      <c r="C171" s="57">
        <v>369528.02940672415</v>
      </c>
      <c r="E171" s="57">
        <v>174570.41796767997</v>
      </c>
      <c r="F171" s="54">
        <v>170</v>
      </c>
      <c r="G171" s="57">
        <v>245303</v>
      </c>
      <c r="I171" s="57">
        <v>156883.09289667744</v>
      </c>
      <c r="J171" s="54">
        <v>170</v>
      </c>
      <c r="K171" s="57">
        <v>146878.09289667744</v>
      </c>
      <c r="M171" s="107">
        <v>0.05</v>
      </c>
    </row>
    <row r="172" spans="1:13">
      <c r="A172" s="57">
        <f>'Infographic data 1'!$L$9</f>
        <v>390090.02940672415</v>
      </c>
      <c r="B172" s="54">
        <v>171</v>
      </c>
      <c r="C172" s="57">
        <v>369230.02940672415</v>
      </c>
      <c r="E172" s="57">
        <v>174570.41796767997</v>
      </c>
      <c r="F172" s="54">
        <v>171</v>
      </c>
      <c r="G172" s="57">
        <v>245090</v>
      </c>
      <c r="I172" s="57">
        <v>156883.09289667744</v>
      </c>
      <c r="J172" s="54">
        <v>171</v>
      </c>
      <c r="K172" s="57">
        <v>146733.09289667744</v>
      </c>
      <c r="M172" s="107">
        <v>0.05</v>
      </c>
    </row>
    <row r="173" spans="1:13">
      <c r="A173" s="57">
        <f>'Infographic data 1'!$L$9</f>
        <v>390090.02940672415</v>
      </c>
      <c r="B173" s="54">
        <v>172</v>
      </c>
      <c r="C173" s="57">
        <v>368932.02940672415</v>
      </c>
      <c r="E173" s="57">
        <v>174570.41796767997</v>
      </c>
      <c r="F173" s="54">
        <v>172</v>
      </c>
      <c r="G173" s="57">
        <v>244877</v>
      </c>
      <c r="I173" s="57">
        <v>156883.09289667744</v>
      </c>
      <c r="J173" s="54">
        <v>172</v>
      </c>
      <c r="K173" s="57">
        <v>146588.09289667744</v>
      </c>
      <c r="M173" s="107">
        <v>0.05</v>
      </c>
    </row>
    <row r="174" spans="1:13">
      <c r="A174" s="57">
        <f>'Infographic data 1'!$L$9</f>
        <v>390090.02940672415</v>
      </c>
      <c r="B174" s="54">
        <v>173</v>
      </c>
      <c r="C174" s="57">
        <v>368634.02940672415</v>
      </c>
      <c r="E174" s="57">
        <v>174570.41796767997</v>
      </c>
      <c r="F174" s="54">
        <v>173</v>
      </c>
      <c r="G174" s="57">
        <v>244664</v>
      </c>
      <c r="I174" s="57">
        <v>156883.09289667744</v>
      </c>
      <c r="J174" s="54">
        <v>173</v>
      </c>
      <c r="K174" s="57">
        <v>146443.09289667744</v>
      </c>
      <c r="M174" s="107">
        <v>0.05</v>
      </c>
    </row>
    <row r="175" spans="1:13">
      <c r="A175" s="57">
        <f>'Infographic data 1'!$L$9</f>
        <v>390090.02940672415</v>
      </c>
      <c r="B175" s="54">
        <v>174</v>
      </c>
      <c r="C175" s="57">
        <v>368336.02940672415</v>
      </c>
      <c r="E175" s="57">
        <v>174570.41796767997</v>
      </c>
      <c r="F175" s="54">
        <v>174</v>
      </c>
      <c r="G175" s="57">
        <v>244451</v>
      </c>
      <c r="I175" s="57">
        <v>156883.09289667744</v>
      </c>
      <c r="J175" s="54">
        <v>174</v>
      </c>
      <c r="K175" s="57">
        <v>146298.09289667744</v>
      </c>
      <c r="M175" s="107">
        <v>0.05</v>
      </c>
    </row>
    <row r="176" spans="1:13">
      <c r="A176" s="57">
        <f>'Infographic data 1'!$L$9</f>
        <v>390090.02940672415</v>
      </c>
      <c r="B176" s="54">
        <v>175</v>
      </c>
      <c r="C176" s="57">
        <v>368038.02940672415</v>
      </c>
      <c r="E176" s="57">
        <v>174570.41796767997</v>
      </c>
      <c r="F176" s="54">
        <v>175</v>
      </c>
      <c r="G176" s="57">
        <v>244238</v>
      </c>
      <c r="I176" s="57">
        <v>156883.09289667744</v>
      </c>
      <c r="J176" s="54">
        <v>175</v>
      </c>
      <c r="K176" s="57">
        <v>146153.09289667744</v>
      </c>
      <c r="M176" s="107">
        <v>0.05</v>
      </c>
    </row>
    <row r="177" spans="1:13">
      <c r="A177" s="57">
        <f>'Infographic data 1'!$L$9</f>
        <v>390090.02940672415</v>
      </c>
      <c r="B177" s="54">
        <v>176</v>
      </c>
      <c r="C177" s="57">
        <v>367740.02940672415</v>
      </c>
      <c r="E177" s="57">
        <v>174570.41796767997</v>
      </c>
      <c r="F177" s="54">
        <v>176</v>
      </c>
      <c r="G177" s="57">
        <v>244025</v>
      </c>
      <c r="I177" s="57">
        <v>156883.09289667744</v>
      </c>
      <c r="J177" s="54">
        <v>176</v>
      </c>
      <c r="K177" s="57">
        <v>146008.09289667744</v>
      </c>
      <c r="M177" s="107">
        <v>0.05</v>
      </c>
    </row>
    <row r="178" spans="1:13">
      <c r="A178" s="57">
        <f>'Infographic data 1'!$L$9</f>
        <v>390090.02940672415</v>
      </c>
      <c r="B178" s="54">
        <v>177</v>
      </c>
      <c r="C178" s="57">
        <v>367442.02940672415</v>
      </c>
      <c r="E178" s="57">
        <v>174570.41796767997</v>
      </c>
      <c r="F178" s="54">
        <v>177</v>
      </c>
      <c r="G178" s="57">
        <v>243812</v>
      </c>
      <c r="I178" s="57">
        <v>156883.09289667744</v>
      </c>
      <c r="J178" s="54">
        <v>177</v>
      </c>
      <c r="K178" s="57">
        <v>145863.09289667744</v>
      </c>
      <c r="M178" s="107">
        <v>0.05</v>
      </c>
    </row>
    <row r="179" spans="1:13">
      <c r="A179" s="57">
        <f>'Infographic data 1'!$L$9</f>
        <v>390090.02940672415</v>
      </c>
      <c r="B179" s="54">
        <v>178</v>
      </c>
      <c r="C179" s="57">
        <v>367144.02940672415</v>
      </c>
      <c r="E179" s="57">
        <v>174570.41796767997</v>
      </c>
      <c r="F179" s="54">
        <v>178</v>
      </c>
      <c r="G179" s="57">
        <v>243599</v>
      </c>
      <c r="I179" s="57">
        <v>156883.09289667744</v>
      </c>
      <c r="J179" s="54">
        <v>178</v>
      </c>
      <c r="K179" s="57">
        <v>145718.09289667744</v>
      </c>
      <c r="M179" s="107">
        <v>0.05</v>
      </c>
    </row>
    <row r="180" spans="1:13">
      <c r="A180" s="57">
        <f>'Infographic data 1'!$L$9</f>
        <v>390090.02940672415</v>
      </c>
      <c r="B180" s="54">
        <v>179</v>
      </c>
      <c r="C180" s="57">
        <v>366846.02940672415</v>
      </c>
      <c r="E180" s="57">
        <v>174570.41796767997</v>
      </c>
      <c r="F180" s="54">
        <v>179</v>
      </c>
      <c r="G180" s="57">
        <v>243386</v>
      </c>
      <c r="I180" s="57">
        <v>156883.09289667744</v>
      </c>
      <c r="J180" s="54">
        <v>179</v>
      </c>
      <c r="K180" s="57">
        <v>145573.09289667744</v>
      </c>
      <c r="M180" s="107">
        <v>0.05</v>
      </c>
    </row>
    <row r="181" spans="1:13">
      <c r="A181" s="57">
        <f>'Infographic data 1'!$L$9</f>
        <v>390090.02940672415</v>
      </c>
      <c r="B181" s="54">
        <v>180</v>
      </c>
      <c r="C181" s="57">
        <v>366548.02940672415</v>
      </c>
      <c r="E181" s="57">
        <v>174570.41796767997</v>
      </c>
      <c r="F181" s="54">
        <v>180</v>
      </c>
      <c r="G181" s="57">
        <v>243173</v>
      </c>
      <c r="I181" s="57">
        <v>156883.09289667744</v>
      </c>
      <c r="J181" s="54">
        <v>180</v>
      </c>
      <c r="K181" s="57">
        <v>145428.09289667744</v>
      </c>
      <c r="M181" s="107">
        <v>0.05</v>
      </c>
    </row>
    <row r="182" spans="1:13">
      <c r="A182" s="57">
        <f>'Infographic data 1'!$L$9</f>
        <v>390090.02940672415</v>
      </c>
      <c r="B182" s="54">
        <v>181</v>
      </c>
      <c r="C182" s="57">
        <v>366250.02940672415</v>
      </c>
      <c r="E182" s="57">
        <v>174570.41796767997</v>
      </c>
      <c r="F182" s="54">
        <v>181</v>
      </c>
      <c r="G182" s="57">
        <v>242960</v>
      </c>
      <c r="I182" s="57">
        <v>156883.09289667744</v>
      </c>
      <c r="J182" s="54">
        <v>181</v>
      </c>
      <c r="K182" s="57">
        <v>145283.09289667744</v>
      </c>
      <c r="M182" s="107">
        <v>0.05</v>
      </c>
    </row>
    <row r="183" spans="1:13">
      <c r="A183" s="57">
        <f>'Infographic data 1'!$L$9</f>
        <v>390090.02940672415</v>
      </c>
      <c r="B183" s="54">
        <v>182</v>
      </c>
      <c r="C183" s="57">
        <v>365952.02940672415</v>
      </c>
      <c r="E183" s="57">
        <v>174570.41796767997</v>
      </c>
      <c r="F183" s="54">
        <v>182</v>
      </c>
      <c r="G183" s="57">
        <v>242747</v>
      </c>
      <c r="I183" s="57">
        <v>156883.09289667744</v>
      </c>
      <c r="J183" s="54">
        <v>182</v>
      </c>
      <c r="K183" s="57">
        <v>145138.09289667744</v>
      </c>
      <c r="M183" s="107">
        <v>0.05</v>
      </c>
    </row>
    <row r="184" spans="1:13">
      <c r="A184" s="57">
        <f>'Infographic data 1'!$L$9</f>
        <v>390090.02940672415</v>
      </c>
      <c r="B184" s="54">
        <v>183</v>
      </c>
      <c r="C184" s="57">
        <v>365654.02940672415</v>
      </c>
      <c r="E184" s="57">
        <v>174570.41796767997</v>
      </c>
      <c r="F184" s="54">
        <v>183</v>
      </c>
      <c r="G184" s="57">
        <v>242534</v>
      </c>
      <c r="I184" s="57">
        <v>156883.09289667744</v>
      </c>
      <c r="J184" s="54">
        <v>183</v>
      </c>
      <c r="K184" s="57">
        <v>144993.09289667744</v>
      </c>
      <c r="M184" s="107">
        <v>0.05</v>
      </c>
    </row>
    <row r="185" spans="1:13">
      <c r="A185" s="57">
        <f>'Infographic data 1'!$L$9</f>
        <v>390090.02940672415</v>
      </c>
      <c r="B185" s="54">
        <v>184</v>
      </c>
      <c r="C185" s="57">
        <v>365356.02940672415</v>
      </c>
      <c r="E185" s="57">
        <v>174570.41796767997</v>
      </c>
      <c r="F185" s="54">
        <v>184</v>
      </c>
      <c r="G185" s="57">
        <v>242321</v>
      </c>
      <c r="I185" s="57">
        <v>156883.09289667744</v>
      </c>
      <c r="J185" s="54">
        <v>184</v>
      </c>
      <c r="K185" s="57">
        <v>144848.09289667744</v>
      </c>
      <c r="M185" s="107">
        <v>0.05</v>
      </c>
    </row>
    <row r="186" spans="1:13">
      <c r="A186" s="57">
        <f>'Infographic data 1'!$L$9</f>
        <v>390090.02940672415</v>
      </c>
      <c r="B186" s="54">
        <v>185</v>
      </c>
      <c r="C186" s="57">
        <v>365058.02940672415</v>
      </c>
      <c r="E186" s="57">
        <v>174570.41796767997</v>
      </c>
      <c r="F186" s="54">
        <v>185</v>
      </c>
      <c r="G186" s="57">
        <v>242108</v>
      </c>
      <c r="I186" s="57">
        <v>156883.09289667744</v>
      </c>
      <c r="J186" s="54">
        <v>185</v>
      </c>
      <c r="K186" s="57">
        <v>144703.09289667744</v>
      </c>
      <c r="M186" s="107">
        <v>0.05</v>
      </c>
    </row>
    <row r="187" spans="1:13">
      <c r="A187" s="57">
        <f>'Infographic data 1'!$L$9</f>
        <v>390090.02940672415</v>
      </c>
      <c r="B187" s="54">
        <v>186</v>
      </c>
      <c r="C187" s="57">
        <v>364760.02940672415</v>
      </c>
      <c r="E187" s="57">
        <v>174570.41796767997</v>
      </c>
      <c r="F187" s="54">
        <v>186</v>
      </c>
      <c r="G187" s="57">
        <v>241895</v>
      </c>
      <c r="I187" s="57">
        <v>156883.09289667744</v>
      </c>
      <c r="J187" s="54">
        <v>186</v>
      </c>
      <c r="K187" s="57">
        <v>144558.09289667744</v>
      </c>
      <c r="M187" s="107">
        <v>0.05</v>
      </c>
    </row>
    <row r="188" spans="1:13">
      <c r="A188" s="57">
        <f>'Infographic data 1'!$L$9</f>
        <v>390090.02940672415</v>
      </c>
      <c r="B188" s="54">
        <v>187</v>
      </c>
      <c r="C188" s="57">
        <v>364462.02940672415</v>
      </c>
      <c r="E188" s="57">
        <v>174570.41796767997</v>
      </c>
      <c r="F188" s="54">
        <v>187</v>
      </c>
      <c r="G188" s="57">
        <v>241682</v>
      </c>
      <c r="I188" s="57">
        <v>156883.09289667744</v>
      </c>
      <c r="J188" s="54">
        <v>187</v>
      </c>
      <c r="K188" s="57">
        <v>144413.09289667744</v>
      </c>
      <c r="M188" s="107">
        <v>0.05</v>
      </c>
    </row>
    <row r="189" spans="1:13">
      <c r="A189" s="57">
        <f>'Infographic data 1'!$L$9</f>
        <v>390090.02940672415</v>
      </c>
      <c r="B189" s="54">
        <v>188</v>
      </c>
      <c r="C189" s="57">
        <v>364164.02940672415</v>
      </c>
      <c r="E189" s="57">
        <v>174570.41796767997</v>
      </c>
      <c r="F189" s="54">
        <v>188</v>
      </c>
      <c r="G189" s="57">
        <v>241469</v>
      </c>
      <c r="I189" s="57">
        <v>156883.09289667744</v>
      </c>
      <c r="J189" s="54">
        <v>188</v>
      </c>
      <c r="K189" s="57">
        <v>144268.09289667744</v>
      </c>
      <c r="M189" s="107">
        <v>0.05</v>
      </c>
    </row>
    <row r="190" spans="1:13">
      <c r="A190" s="57">
        <f>'Infographic data 1'!$L$9</f>
        <v>390090.02940672415</v>
      </c>
      <c r="B190" s="54">
        <v>189</v>
      </c>
      <c r="C190" s="57">
        <v>363866.02940672415</v>
      </c>
      <c r="E190" s="57">
        <v>174570.41796767997</v>
      </c>
      <c r="F190" s="54">
        <v>189</v>
      </c>
      <c r="G190" s="57">
        <v>241256</v>
      </c>
      <c r="I190" s="57">
        <v>156883.09289667744</v>
      </c>
      <c r="J190" s="54">
        <v>189</v>
      </c>
      <c r="K190" s="57">
        <v>144123.09289667744</v>
      </c>
      <c r="M190" s="107">
        <v>0.05</v>
      </c>
    </row>
    <row r="191" spans="1:13">
      <c r="A191" s="57">
        <f>'Infographic data 1'!$L$9</f>
        <v>390090.02940672415</v>
      </c>
      <c r="B191" s="54">
        <v>190</v>
      </c>
      <c r="C191" s="57">
        <v>363568.02940672415</v>
      </c>
      <c r="E191" s="57">
        <v>174570.41796767997</v>
      </c>
      <c r="F191" s="54">
        <v>190</v>
      </c>
      <c r="G191" s="57">
        <v>241043</v>
      </c>
      <c r="I191" s="57">
        <v>156883.09289667744</v>
      </c>
      <c r="J191" s="54">
        <v>190</v>
      </c>
      <c r="K191" s="57">
        <v>143978.09289667744</v>
      </c>
      <c r="M191" s="107">
        <v>0.05</v>
      </c>
    </row>
    <row r="192" spans="1:13">
      <c r="A192" s="57">
        <f>'Infographic data 1'!$L$9</f>
        <v>390090.02940672415</v>
      </c>
      <c r="B192" s="54">
        <v>191</v>
      </c>
      <c r="C192" s="57">
        <v>363270.02940672415</v>
      </c>
      <c r="E192" s="57">
        <v>174570.41796767997</v>
      </c>
      <c r="F192" s="54">
        <v>191</v>
      </c>
      <c r="G192" s="57">
        <v>240830</v>
      </c>
      <c r="I192" s="57">
        <v>156883.09289667744</v>
      </c>
      <c r="J192" s="54">
        <v>191</v>
      </c>
      <c r="K192" s="57">
        <v>143833.09289667744</v>
      </c>
      <c r="M192" s="107">
        <v>0.05</v>
      </c>
    </row>
    <row r="193" spans="1:13">
      <c r="A193" s="57">
        <f>'Infographic data 1'!$L$9</f>
        <v>390090.02940672415</v>
      </c>
      <c r="B193" s="54">
        <v>192</v>
      </c>
      <c r="C193" s="57">
        <v>362972.02940672415</v>
      </c>
      <c r="E193" s="57">
        <v>174570.41796767997</v>
      </c>
      <c r="F193" s="54">
        <v>192</v>
      </c>
      <c r="G193" s="57">
        <v>240617</v>
      </c>
      <c r="I193" s="57">
        <v>156883.09289667744</v>
      </c>
      <c r="J193" s="54">
        <v>192</v>
      </c>
      <c r="K193" s="57">
        <v>143688.09289667744</v>
      </c>
      <c r="M193" s="107">
        <v>0.05</v>
      </c>
    </row>
    <row r="194" spans="1:13">
      <c r="A194" s="57">
        <f>'Infographic data 1'!$L$9</f>
        <v>390090.02940672415</v>
      </c>
      <c r="B194" s="54">
        <v>193</v>
      </c>
      <c r="C194" s="57">
        <v>362674.02940672415</v>
      </c>
      <c r="E194" s="57">
        <v>174570.41796767997</v>
      </c>
      <c r="F194" s="54">
        <v>193</v>
      </c>
      <c r="G194" s="57">
        <v>240404</v>
      </c>
      <c r="I194" s="57">
        <v>156883.09289667744</v>
      </c>
      <c r="J194" s="54">
        <v>193</v>
      </c>
      <c r="K194" s="57">
        <v>143543.09289667744</v>
      </c>
      <c r="M194" s="107">
        <v>0.05</v>
      </c>
    </row>
    <row r="195" spans="1:13">
      <c r="A195" s="57">
        <f>'Infographic data 1'!$L$9</f>
        <v>390090.02940672415</v>
      </c>
      <c r="B195" s="54">
        <v>194</v>
      </c>
      <c r="C195" s="57">
        <v>362376.02940672415</v>
      </c>
      <c r="E195" s="57">
        <v>174570.41796767997</v>
      </c>
      <c r="F195" s="54">
        <v>194</v>
      </c>
      <c r="G195" s="57">
        <v>240191</v>
      </c>
      <c r="I195" s="57">
        <v>156883.09289667744</v>
      </c>
      <c r="J195" s="54">
        <v>194</v>
      </c>
      <c r="K195" s="57">
        <v>143398.09289667744</v>
      </c>
      <c r="M195" s="107">
        <v>0.05</v>
      </c>
    </row>
    <row r="196" spans="1:13">
      <c r="A196" s="57">
        <f>'Infographic data 1'!$L$9</f>
        <v>390090.02940672415</v>
      </c>
      <c r="B196" s="54">
        <v>195</v>
      </c>
      <c r="C196" s="57">
        <v>362078.02940672415</v>
      </c>
      <c r="E196" s="57">
        <v>174570.41796767997</v>
      </c>
      <c r="F196" s="54">
        <v>195</v>
      </c>
      <c r="G196" s="57">
        <v>239978</v>
      </c>
      <c r="I196" s="57">
        <v>156883.09289667744</v>
      </c>
      <c r="J196" s="54">
        <v>195</v>
      </c>
      <c r="K196" s="57">
        <v>143253.09289667744</v>
      </c>
      <c r="M196" s="107">
        <v>0.05</v>
      </c>
    </row>
    <row r="197" spans="1:13">
      <c r="A197" s="57">
        <f>'Infographic data 1'!$L$9</f>
        <v>390090.02940672415</v>
      </c>
      <c r="B197" s="54">
        <v>196</v>
      </c>
      <c r="C197" s="57">
        <v>361780.02940672415</v>
      </c>
      <c r="E197" s="57">
        <v>174570.41796767997</v>
      </c>
      <c r="F197" s="54">
        <v>196</v>
      </c>
      <c r="G197" s="57">
        <v>239765</v>
      </c>
      <c r="I197" s="57">
        <v>156883.09289667744</v>
      </c>
      <c r="J197" s="54">
        <v>196</v>
      </c>
      <c r="K197" s="57">
        <v>143108.09289667744</v>
      </c>
      <c r="M197" s="107">
        <v>0.05</v>
      </c>
    </row>
    <row r="198" spans="1:13">
      <c r="A198" s="57">
        <f>'Infographic data 1'!$L$9</f>
        <v>390090.02940672415</v>
      </c>
      <c r="B198" s="54">
        <v>197</v>
      </c>
      <c r="C198" s="57">
        <v>361482.02940672415</v>
      </c>
      <c r="E198" s="57">
        <v>174570.41796767997</v>
      </c>
      <c r="F198" s="54">
        <v>197</v>
      </c>
      <c r="G198" s="57">
        <v>239552</v>
      </c>
      <c r="I198" s="57">
        <v>156883.09289667744</v>
      </c>
      <c r="J198" s="54">
        <v>197</v>
      </c>
      <c r="K198" s="57">
        <v>142963.09289667744</v>
      </c>
      <c r="M198" s="107">
        <v>0.05</v>
      </c>
    </row>
    <row r="199" spans="1:13">
      <c r="A199" s="57">
        <f>'Infographic data 1'!$L$9</f>
        <v>390090.02940672415</v>
      </c>
      <c r="B199" s="54">
        <v>198</v>
      </c>
      <c r="C199" s="57">
        <v>361184.02940672415</v>
      </c>
      <c r="E199" s="57">
        <v>174570.41796767997</v>
      </c>
      <c r="F199" s="54">
        <v>198</v>
      </c>
      <c r="G199" s="57">
        <v>239339</v>
      </c>
      <c r="I199" s="57">
        <v>156883.09289667744</v>
      </c>
      <c r="J199" s="54">
        <v>198</v>
      </c>
      <c r="K199" s="57">
        <v>142818.09289667744</v>
      </c>
      <c r="M199" s="107">
        <v>0.05</v>
      </c>
    </row>
    <row r="200" spans="1:13">
      <c r="A200" s="57">
        <f>'Infographic data 1'!$L$9</f>
        <v>390090.02940672415</v>
      </c>
      <c r="B200" s="54">
        <v>199</v>
      </c>
      <c r="C200" s="57">
        <v>360886.02940672415</v>
      </c>
      <c r="E200" s="57">
        <v>174570.41796767997</v>
      </c>
      <c r="F200" s="54">
        <v>199</v>
      </c>
      <c r="G200" s="57">
        <v>239126</v>
      </c>
      <c r="I200" s="57">
        <v>156883.09289667744</v>
      </c>
      <c r="J200" s="54">
        <v>199</v>
      </c>
      <c r="K200" s="57">
        <v>142673.09289667744</v>
      </c>
      <c r="M200" s="107">
        <v>0.05</v>
      </c>
    </row>
    <row r="201" spans="1:13">
      <c r="A201" s="57">
        <f>'Infographic data 1'!$L$9</f>
        <v>390090.02940672415</v>
      </c>
      <c r="B201" s="54">
        <v>200</v>
      </c>
      <c r="C201" s="57">
        <v>360588.02940672415</v>
      </c>
      <c r="E201" s="57">
        <v>174570.41796767997</v>
      </c>
      <c r="F201" s="54">
        <v>200</v>
      </c>
      <c r="G201" s="57">
        <v>238913</v>
      </c>
      <c r="I201" s="57">
        <v>156883.09289667744</v>
      </c>
      <c r="J201" s="54">
        <v>200</v>
      </c>
      <c r="K201" s="57">
        <v>142528.09289667744</v>
      </c>
      <c r="M201" s="107">
        <v>0.05</v>
      </c>
    </row>
    <row r="202" spans="1:13">
      <c r="A202" s="57">
        <f>'Infographic data 1'!$L$9</f>
        <v>390090.02940672415</v>
      </c>
      <c r="B202" s="54">
        <v>201</v>
      </c>
      <c r="C202" s="57">
        <v>360290.02940672415</v>
      </c>
      <c r="E202" s="57">
        <v>174570.41796767997</v>
      </c>
      <c r="F202" s="54">
        <v>201</v>
      </c>
      <c r="G202" s="57">
        <v>238700</v>
      </c>
      <c r="I202" s="57">
        <v>156883.09289667744</v>
      </c>
      <c r="J202" s="54">
        <v>201</v>
      </c>
      <c r="K202" s="57">
        <v>142383.09289667744</v>
      </c>
      <c r="M202" s="107">
        <v>0.05</v>
      </c>
    </row>
    <row r="203" spans="1:13">
      <c r="A203" s="57">
        <f>'Infographic data 1'!$L$9</f>
        <v>390090.02940672415</v>
      </c>
      <c r="B203" s="54">
        <v>202</v>
      </c>
      <c r="C203" s="57">
        <v>359992.02940672415</v>
      </c>
      <c r="E203" s="57">
        <v>174570.41796767997</v>
      </c>
      <c r="F203" s="54">
        <v>202</v>
      </c>
      <c r="G203" s="57">
        <v>238487</v>
      </c>
      <c r="I203" s="57">
        <v>156883.09289667744</v>
      </c>
      <c r="J203" s="54">
        <v>202</v>
      </c>
      <c r="K203" s="57">
        <v>142238.09289667744</v>
      </c>
      <c r="M203" s="107">
        <v>0.05</v>
      </c>
    </row>
    <row r="204" spans="1:13">
      <c r="A204" s="57">
        <f>'Infographic data 1'!$L$9</f>
        <v>390090.02940672415</v>
      </c>
      <c r="B204" s="54">
        <v>203</v>
      </c>
      <c r="C204" s="57">
        <v>359694.02940672415</v>
      </c>
      <c r="E204" s="57">
        <v>174570.41796767997</v>
      </c>
      <c r="F204" s="54">
        <v>203</v>
      </c>
      <c r="G204" s="57">
        <v>238274</v>
      </c>
      <c r="I204" s="57">
        <v>156883.09289667744</v>
      </c>
      <c r="J204" s="54">
        <v>203</v>
      </c>
      <c r="K204" s="57">
        <v>142093.09289667744</v>
      </c>
      <c r="M204" s="107">
        <v>0.05</v>
      </c>
    </row>
    <row r="205" spans="1:13">
      <c r="A205" s="57">
        <f>'Infographic data 1'!$L$9</f>
        <v>390090.02940672415</v>
      </c>
      <c r="B205" s="54">
        <v>204</v>
      </c>
      <c r="C205" s="57">
        <v>359396.02940672415</v>
      </c>
      <c r="E205" s="57">
        <v>174570.41796767997</v>
      </c>
      <c r="F205" s="54">
        <v>204</v>
      </c>
      <c r="G205" s="57">
        <v>238061</v>
      </c>
      <c r="I205" s="57">
        <v>156883.09289667744</v>
      </c>
      <c r="J205" s="54">
        <v>204</v>
      </c>
      <c r="K205" s="57">
        <v>141948.09289667744</v>
      </c>
      <c r="M205" s="107">
        <v>0.05</v>
      </c>
    </row>
    <row r="206" spans="1:13">
      <c r="A206" s="57">
        <f>'Infographic data 1'!$L$9</f>
        <v>390090.02940672415</v>
      </c>
      <c r="B206" s="54">
        <v>205</v>
      </c>
      <c r="C206" s="57">
        <v>359098.02940672415</v>
      </c>
      <c r="E206" s="57">
        <v>174570.41796767997</v>
      </c>
      <c r="F206" s="54">
        <v>205</v>
      </c>
      <c r="G206" s="57">
        <v>237848</v>
      </c>
      <c r="I206" s="57">
        <v>156883.09289667744</v>
      </c>
      <c r="J206" s="54">
        <v>205</v>
      </c>
      <c r="K206" s="57">
        <v>141803.09289667744</v>
      </c>
      <c r="M206" s="107">
        <v>0.05</v>
      </c>
    </row>
    <row r="207" spans="1:13">
      <c r="A207" s="57">
        <f>'Infographic data 1'!$L$9</f>
        <v>390090.02940672415</v>
      </c>
      <c r="B207" s="54">
        <v>206</v>
      </c>
      <c r="C207" s="57">
        <v>358800.02940672415</v>
      </c>
      <c r="E207" s="57">
        <v>174570.41796767997</v>
      </c>
      <c r="F207" s="54">
        <v>206</v>
      </c>
      <c r="G207" s="57">
        <v>237635</v>
      </c>
      <c r="I207" s="57">
        <v>156883.09289667744</v>
      </c>
      <c r="J207" s="54">
        <v>206</v>
      </c>
      <c r="K207" s="57">
        <v>141658.09289667744</v>
      </c>
      <c r="M207" s="107">
        <v>0.05</v>
      </c>
    </row>
    <row r="208" spans="1:13">
      <c r="A208" s="57">
        <f>'Infographic data 1'!$L$9</f>
        <v>390090.02940672415</v>
      </c>
      <c r="B208" s="54">
        <v>207</v>
      </c>
      <c r="C208" s="57">
        <v>358502.02940672415</v>
      </c>
      <c r="E208" s="57">
        <v>174570.41796767997</v>
      </c>
      <c r="F208" s="54">
        <v>207</v>
      </c>
      <c r="G208" s="57">
        <v>237422</v>
      </c>
      <c r="I208" s="57">
        <v>156883.09289667744</v>
      </c>
      <c r="J208" s="54">
        <v>207</v>
      </c>
      <c r="K208" s="57">
        <v>141513.09289667744</v>
      </c>
      <c r="M208" s="107">
        <v>0.05</v>
      </c>
    </row>
    <row r="209" spans="1:13">
      <c r="A209" s="57">
        <f>'Infographic data 1'!$L$9</f>
        <v>390090.02940672415</v>
      </c>
      <c r="B209" s="54">
        <v>208</v>
      </c>
      <c r="C209" s="57">
        <v>358204.02940672415</v>
      </c>
      <c r="E209" s="57">
        <v>174570.41796767997</v>
      </c>
      <c r="F209" s="54">
        <v>208</v>
      </c>
      <c r="G209" s="57">
        <v>237209</v>
      </c>
      <c r="I209" s="57">
        <v>156883.09289667744</v>
      </c>
      <c r="J209" s="54">
        <v>208</v>
      </c>
      <c r="K209" s="57">
        <v>141368.09289667744</v>
      </c>
      <c r="M209" s="107">
        <v>0.05</v>
      </c>
    </row>
    <row r="210" spans="1:13">
      <c r="A210" s="57">
        <f>'Infographic data 1'!$L$9</f>
        <v>390090.02940672415</v>
      </c>
      <c r="B210" s="54">
        <v>209</v>
      </c>
      <c r="C210" s="57">
        <v>357906.02940672415</v>
      </c>
      <c r="E210" s="57">
        <v>174570.41796767997</v>
      </c>
      <c r="F210" s="54">
        <v>209</v>
      </c>
      <c r="G210" s="57">
        <v>236996</v>
      </c>
      <c r="I210" s="57">
        <v>156883.09289667744</v>
      </c>
      <c r="J210" s="54">
        <v>209</v>
      </c>
      <c r="K210" s="57">
        <v>141223.09289667744</v>
      </c>
      <c r="M210" s="107">
        <v>0.05</v>
      </c>
    </row>
    <row r="211" spans="1:13">
      <c r="A211" s="57">
        <f>'Infographic data 1'!$L$9</f>
        <v>390090.02940672415</v>
      </c>
      <c r="B211" s="54">
        <v>210</v>
      </c>
      <c r="C211" s="57">
        <v>357608.02940672415</v>
      </c>
      <c r="E211" s="57">
        <v>174570.41796767997</v>
      </c>
      <c r="F211" s="54">
        <v>210</v>
      </c>
      <c r="G211" s="57">
        <v>236783</v>
      </c>
      <c r="I211" s="57">
        <v>156883.09289667744</v>
      </c>
      <c r="J211" s="54">
        <v>210</v>
      </c>
      <c r="K211" s="57">
        <v>141078.09289667744</v>
      </c>
      <c r="M211" s="107">
        <v>0.05</v>
      </c>
    </row>
    <row r="212" spans="1:13">
      <c r="A212" s="57">
        <f>'Infographic data 1'!$L$9</f>
        <v>390090.02940672415</v>
      </c>
      <c r="B212" s="54">
        <v>211</v>
      </c>
      <c r="C212" s="57">
        <v>357310.02940672415</v>
      </c>
      <c r="E212" s="57">
        <v>174570.41796767997</v>
      </c>
      <c r="F212" s="54">
        <v>211</v>
      </c>
      <c r="G212" s="57">
        <v>236570</v>
      </c>
      <c r="I212" s="57">
        <v>156883.09289667744</v>
      </c>
      <c r="J212" s="54">
        <v>211</v>
      </c>
      <c r="K212" s="57">
        <v>140933.09289667744</v>
      </c>
      <c r="M212" s="107">
        <v>0.05</v>
      </c>
    </row>
    <row r="213" spans="1:13">
      <c r="A213" s="57">
        <f>'Infographic data 1'!$L$9</f>
        <v>390090.02940672415</v>
      </c>
      <c r="B213" s="54">
        <v>212</v>
      </c>
      <c r="C213" s="57">
        <v>357012.02940672415</v>
      </c>
      <c r="E213" s="57">
        <v>174570.41796767997</v>
      </c>
      <c r="F213" s="54">
        <v>212</v>
      </c>
      <c r="G213" s="57">
        <v>236357</v>
      </c>
      <c r="I213" s="57">
        <v>156883.09289667744</v>
      </c>
      <c r="J213" s="54">
        <v>212</v>
      </c>
      <c r="K213" s="57">
        <v>140788.09289667744</v>
      </c>
      <c r="M213" s="107">
        <v>0.05</v>
      </c>
    </row>
    <row r="214" spans="1:13">
      <c r="A214" s="57">
        <f>'Infographic data 1'!$L$9</f>
        <v>390090.02940672415</v>
      </c>
      <c r="B214" s="54">
        <v>213</v>
      </c>
      <c r="C214" s="57">
        <v>356714.02940672415</v>
      </c>
      <c r="E214" s="57">
        <v>174570.41796767997</v>
      </c>
      <c r="F214" s="54">
        <v>213</v>
      </c>
      <c r="G214" s="57">
        <v>236144</v>
      </c>
      <c r="I214" s="57">
        <v>156883.09289667744</v>
      </c>
      <c r="J214" s="54">
        <v>213</v>
      </c>
      <c r="K214" s="57">
        <v>140643.09289667744</v>
      </c>
      <c r="M214" s="107">
        <v>0.05</v>
      </c>
    </row>
    <row r="215" spans="1:13">
      <c r="A215" s="57">
        <f>'Infographic data 1'!$L$9</f>
        <v>390090.02940672415</v>
      </c>
      <c r="B215" s="54">
        <v>214</v>
      </c>
      <c r="C215" s="57">
        <v>356416.02940672415</v>
      </c>
      <c r="E215" s="57">
        <v>174570.41796767997</v>
      </c>
      <c r="F215" s="54">
        <v>214</v>
      </c>
      <c r="G215" s="57">
        <v>235931</v>
      </c>
      <c r="I215" s="57">
        <v>156883.09289667744</v>
      </c>
      <c r="J215" s="54">
        <v>214</v>
      </c>
      <c r="K215" s="57">
        <v>140498.09289667744</v>
      </c>
      <c r="M215" s="107">
        <v>0.05</v>
      </c>
    </row>
    <row r="216" spans="1:13">
      <c r="A216" s="57">
        <f>'Infographic data 1'!$L$9</f>
        <v>390090.02940672415</v>
      </c>
      <c r="B216" s="54">
        <v>215</v>
      </c>
      <c r="C216" s="57">
        <v>356118.02940672415</v>
      </c>
      <c r="E216" s="57">
        <v>174570.41796767997</v>
      </c>
      <c r="F216" s="54">
        <v>215</v>
      </c>
      <c r="G216" s="57">
        <v>235718</v>
      </c>
      <c r="I216" s="57">
        <v>156883.09289667744</v>
      </c>
      <c r="J216" s="54">
        <v>215</v>
      </c>
      <c r="K216" s="57">
        <v>140353.09289667744</v>
      </c>
      <c r="M216" s="107">
        <v>0.05</v>
      </c>
    </row>
    <row r="217" spans="1:13">
      <c r="A217" s="57">
        <f>'Infographic data 1'!$L$9</f>
        <v>390090.02940672415</v>
      </c>
      <c r="B217" s="54">
        <v>216</v>
      </c>
      <c r="C217" s="57">
        <v>355820.02940672415</v>
      </c>
      <c r="E217" s="57">
        <v>174570.41796767997</v>
      </c>
      <c r="F217" s="54">
        <v>216</v>
      </c>
      <c r="G217" s="57">
        <v>235505</v>
      </c>
      <c r="I217" s="57">
        <v>156883.09289667744</v>
      </c>
      <c r="J217" s="54">
        <v>216</v>
      </c>
      <c r="K217" s="57">
        <v>140208.09289667744</v>
      </c>
      <c r="M217" s="107">
        <v>0.05</v>
      </c>
    </row>
    <row r="218" spans="1:13">
      <c r="A218" s="57">
        <f>'Infographic data 1'!$L$9</f>
        <v>390090.02940672415</v>
      </c>
      <c r="B218" s="54">
        <v>217</v>
      </c>
      <c r="C218" s="57">
        <v>355522.02940672415</v>
      </c>
      <c r="E218" s="57">
        <v>174570.41796767997</v>
      </c>
      <c r="F218" s="54">
        <v>217</v>
      </c>
      <c r="G218" s="57">
        <v>235292</v>
      </c>
      <c r="I218" s="57">
        <v>156883.09289667744</v>
      </c>
      <c r="J218" s="54">
        <v>217</v>
      </c>
      <c r="K218" s="57">
        <v>140063.09289667744</v>
      </c>
      <c r="M218" s="107">
        <v>0.05</v>
      </c>
    </row>
    <row r="219" spans="1:13">
      <c r="A219" s="57">
        <f>'Infographic data 1'!$L$9</f>
        <v>390090.02940672415</v>
      </c>
      <c r="B219" s="54">
        <v>218</v>
      </c>
      <c r="C219" s="57">
        <v>355224.02940672415</v>
      </c>
      <c r="E219" s="57">
        <v>174570.41796767997</v>
      </c>
      <c r="F219" s="54">
        <v>218</v>
      </c>
      <c r="G219" s="57">
        <v>235079</v>
      </c>
      <c r="I219" s="57">
        <v>156883.09289667744</v>
      </c>
      <c r="J219" s="54">
        <v>218</v>
      </c>
      <c r="K219" s="57">
        <v>139918.09289667744</v>
      </c>
      <c r="M219" s="107">
        <v>0.05</v>
      </c>
    </row>
    <row r="220" spans="1:13">
      <c r="A220" s="57">
        <f>'Infographic data 1'!$L$9</f>
        <v>390090.02940672415</v>
      </c>
      <c r="B220" s="54">
        <v>219</v>
      </c>
      <c r="C220" s="57">
        <v>354926.02940672415</v>
      </c>
      <c r="E220" s="57">
        <v>174570.41796767997</v>
      </c>
      <c r="F220" s="54">
        <v>219</v>
      </c>
      <c r="G220" s="57">
        <v>234866</v>
      </c>
      <c r="I220" s="57">
        <v>156883.09289667744</v>
      </c>
      <c r="J220" s="54">
        <v>219</v>
      </c>
      <c r="K220" s="57">
        <v>139773.09289667744</v>
      </c>
      <c r="M220" s="107">
        <v>0.05</v>
      </c>
    </row>
    <row r="221" spans="1:13">
      <c r="A221" s="57">
        <f>'Infographic data 1'!$L$9</f>
        <v>390090.02940672415</v>
      </c>
      <c r="B221" s="54">
        <v>220</v>
      </c>
      <c r="C221" s="57">
        <v>354628.02940672415</v>
      </c>
      <c r="E221" s="57">
        <v>174570.41796767997</v>
      </c>
      <c r="F221" s="54">
        <v>220</v>
      </c>
      <c r="G221" s="57">
        <v>234653</v>
      </c>
      <c r="I221" s="57">
        <v>156883.09289667744</v>
      </c>
      <c r="J221" s="54">
        <v>220</v>
      </c>
      <c r="K221" s="57">
        <v>139628.09289667744</v>
      </c>
      <c r="M221" s="107">
        <v>0.05</v>
      </c>
    </row>
    <row r="222" spans="1:13">
      <c r="A222" s="57">
        <f>'Infographic data 1'!$L$9</f>
        <v>390090.02940672415</v>
      </c>
      <c r="B222" s="54">
        <v>221</v>
      </c>
      <c r="C222" s="57">
        <v>354330.02940672415</v>
      </c>
      <c r="E222" s="57">
        <v>174570.41796767997</v>
      </c>
      <c r="F222" s="54">
        <v>221</v>
      </c>
      <c r="G222" s="57">
        <v>234440</v>
      </c>
      <c r="I222" s="57">
        <v>156883.09289667744</v>
      </c>
      <c r="J222" s="54">
        <v>221</v>
      </c>
      <c r="K222" s="57">
        <v>139483.09289667744</v>
      </c>
      <c r="M222" s="107">
        <v>0.05</v>
      </c>
    </row>
    <row r="223" spans="1:13">
      <c r="A223" s="57">
        <f>'Infographic data 1'!$L$9</f>
        <v>390090.02940672415</v>
      </c>
      <c r="B223" s="54">
        <v>222</v>
      </c>
      <c r="C223" s="57">
        <v>354032.02940672415</v>
      </c>
      <c r="E223" s="57">
        <v>174570.41796767997</v>
      </c>
      <c r="F223" s="54">
        <v>222</v>
      </c>
      <c r="G223" s="57">
        <v>234227</v>
      </c>
      <c r="I223" s="57">
        <v>156883.09289667744</v>
      </c>
      <c r="J223" s="54">
        <v>222</v>
      </c>
      <c r="K223" s="57">
        <v>139338.09289667744</v>
      </c>
      <c r="M223" s="107">
        <v>0.05</v>
      </c>
    </row>
    <row r="224" spans="1:13">
      <c r="A224" s="57">
        <f>'Infographic data 1'!$L$9</f>
        <v>390090.02940672415</v>
      </c>
      <c r="B224" s="54">
        <v>223</v>
      </c>
      <c r="C224" s="57">
        <v>353734.02940672415</v>
      </c>
      <c r="E224" s="57">
        <v>174570.41796767997</v>
      </c>
      <c r="F224" s="54">
        <v>223</v>
      </c>
      <c r="G224" s="57">
        <v>234014</v>
      </c>
      <c r="I224" s="57">
        <v>156883.09289667744</v>
      </c>
      <c r="J224" s="54">
        <v>223</v>
      </c>
      <c r="K224" s="57">
        <v>139193.09289667744</v>
      </c>
      <c r="M224" s="107">
        <v>0.05</v>
      </c>
    </row>
    <row r="225" spans="1:13">
      <c r="A225" s="57">
        <f>'Infographic data 1'!$L$9</f>
        <v>390090.02940672415</v>
      </c>
      <c r="B225" s="54">
        <v>224</v>
      </c>
      <c r="C225" s="57">
        <v>353436.02940672415</v>
      </c>
      <c r="E225" s="57">
        <v>174570.41796767997</v>
      </c>
      <c r="F225" s="54">
        <v>224</v>
      </c>
      <c r="G225" s="57">
        <v>233801</v>
      </c>
      <c r="I225" s="57">
        <v>156883.09289667744</v>
      </c>
      <c r="J225" s="54">
        <v>224</v>
      </c>
      <c r="K225" s="57">
        <v>139048.09289667744</v>
      </c>
      <c r="M225" s="107">
        <v>0.05</v>
      </c>
    </row>
    <row r="226" spans="1:13">
      <c r="A226" s="57">
        <f>'Infographic data 1'!$L$9</f>
        <v>390090.02940672415</v>
      </c>
      <c r="B226" s="54">
        <v>225</v>
      </c>
      <c r="C226" s="57">
        <v>353138.02940672415</v>
      </c>
      <c r="E226" s="57">
        <v>174570.41796767997</v>
      </c>
      <c r="F226" s="54">
        <v>225</v>
      </c>
      <c r="G226" s="57">
        <v>233588</v>
      </c>
      <c r="I226" s="57">
        <v>156883.09289667744</v>
      </c>
      <c r="J226" s="54">
        <v>225</v>
      </c>
      <c r="K226" s="57">
        <v>138903.09289667744</v>
      </c>
      <c r="M226" s="107">
        <v>0.05</v>
      </c>
    </row>
    <row r="227" spans="1:13">
      <c r="A227" s="57">
        <f>'Infographic data 1'!$L$9</f>
        <v>390090.02940672415</v>
      </c>
      <c r="B227" s="54">
        <v>226</v>
      </c>
      <c r="C227" s="57">
        <v>352840.02940672415</v>
      </c>
      <c r="E227" s="57">
        <v>174570.41796767997</v>
      </c>
      <c r="F227" s="54">
        <v>226</v>
      </c>
      <c r="G227" s="57">
        <v>233375</v>
      </c>
      <c r="I227" s="57">
        <v>156883.09289667744</v>
      </c>
      <c r="J227" s="54">
        <v>226</v>
      </c>
      <c r="K227" s="57">
        <v>138758.09289667744</v>
      </c>
      <c r="M227" s="107">
        <v>0.05</v>
      </c>
    </row>
    <row r="228" spans="1:13">
      <c r="A228" s="57">
        <f>'Infographic data 1'!$L$9</f>
        <v>390090.02940672415</v>
      </c>
      <c r="B228" s="54">
        <v>227</v>
      </c>
      <c r="C228" s="57">
        <v>352542.02940672415</v>
      </c>
      <c r="E228" s="57">
        <v>174570.41796767997</v>
      </c>
      <c r="F228" s="54">
        <v>227</v>
      </c>
      <c r="G228" s="57">
        <v>233162</v>
      </c>
      <c r="I228" s="57">
        <v>156883.09289667744</v>
      </c>
      <c r="J228" s="54">
        <v>227</v>
      </c>
      <c r="K228" s="57">
        <v>138613.09289667744</v>
      </c>
      <c r="M228" s="107">
        <v>0.05</v>
      </c>
    </row>
    <row r="229" spans="1:13">
      <c r="A229" s="57">
        <f>'Infographic data 1'!$L$9</f>
        <v>390090.02940672415</v>
      </c>
      <c r="B229" s="54">
        <v>228</v>
      </c>
      <c r="C229" s="57">
        <v>352244.02940672415</v>
      </c>
      <c r="E229" s="57">
        <v>174570.41796767997</v>
      </c>
      <c r="F229" s="54">
        <v>228</v>
      </c>
      <c r="G229" s="57">
        <v>232949</v>
      </c>
      <c r="I229" s="57">
        <v>156883.09289667744</v>
      </c>
      <c r="J229" s="54">
        <v>228</v>
      </c>
      <c r="K229" s="57">
        <v>138468.09289667744</v>
      </c>
      <c r="M229" s="107">
        <v>0.05</v>
      </c>
    </row>
    <row r="230" spans="1:13">
      <c r="A230" s="57">
        <f>'Infographic data 1'!$L$9</f>
        <v>390090.02940672415</v>
      </c>
      <c r="B230" s="54">
        <v>229</v>
      </c>
      <c r="C230" s="57">
        <v>351946.02940672415</v>
      </c>
      <c r="E230" s="57">
        <v>174570.41796767997</v>
      </c>
      <c r="F230" s="54">
        <v>229</v>
      </c>
      <c r="G230" s="57">
        <v>232736</v>
      </c>
      <c r="I230" s="57">
        <v>156883.09289667744</v>
      </c>
      <c r="J230" s="54">
        <v>229</v>
      </c>
      <c r="K230" s="57">
        <v>138323.09289667744</v>
      </c>
      <c r="M230" s="107">
        <v>0.05</v>
      </c>
    </row>
    <row r="231" spans="1:13">
      <c r="A231" s="57">
        <f>'Infographic data 1'!$L$9</f>
        <v>390090.02940672415</v>
      </c>
      <c r="B231" s="54">
        <v>230</v>
      </c>
      <c r="C231" s="57">
        <v>351648.02940672415</v>
      </c>
      <c r="E231" s="57">
        <v>174570.41796767997</v>
      </c>
      <c r="F231" s="54">
        <v>230</v>
      </c>
      <c r="G231" s="57">
        <v>232523</v>
      </c>
      <c r="I231" s="57">
        <v>156883.09289667744</v>
      </c>
      <c r="J231" s="54">
        <v>230</v>
      </c>
      <c r="K231" s="57">
        <v>138178.09289667744</v>
      </c>
      <c r="M231" s="107">
        <v>0.05</v>
      </c>
    </row>
    <row r="232" spans="1:13">
      <c r="A232" s="57">
        <f>'Infographic data 1'!$L$9</f>
        <v>390090.02940672415</v>
      </c>
      <c r="B232" s="54">
        <v>231</v>
      </c>
      <c r="C232" s="57">
        <v>351350.02940672415</v>
      </c>
      <c r="E232" s="57">
        <v>174570.41796767997</v>
      </c>
      <c r="F232" s="54">
        <v>231</v>
      </c>
      <c r="G232" s="57">
        <v>232310</v>
      </c>
      <c r="I232" s="57">
        <v>156883.09289667744</v>
      </c>
      <c r="J232" s="54">
        <v>231</v>
      </c>
      <c r="K232" s="57">
        <v>138033.09289667744</v>
      </c>
      <c r="M232" s="107">
        <v>0.05</v>
      </c>
    </row>
    <row r="233" spans="1:13">
      <c r="A233" s="57">
        <f>'Infographic data 1'!$L$9</f>
        <v>390090.02940672415</v>
      </c>
      <c r="B233" s="54">
        <v>232</v>
      </c>
      <c r="C233" s="57">
        <v>351052.02940672415</v>
      </c>
      <c r="E233" s="57">
        <v>174570.41796767997</v>
      </c>
      <c r="F233" s="54">
        <v>232</v>
      </c>
      <c r="G233" s="57">
        <v>232097</v>
      </c>
      <c r="I233" s="57">
        <v>156883.09289667744</v>
      </c>
      <c r="J233" s="54">
        <v>232</v>
      </c>
      <c r="K233" s="57">
        <v>137888.09289667744</v>
      </c>
      <c r="M233" s="107">
        <v>0.05</v>
      </c>
    </row>
    <row r="234" spans="1:13">
      <c r="A234" s="57">
        <f>'Infographic data 1'!$L$9</f>
        <v>390090.02940672415</v>
      </c>
      <c r="B234" s="54">
        <v>233</v>
      </c>
      <c r="C234" s="57">
        <v>350754.02940672415</v>
      </c>
      <c r="E234" s="57">
        <v>174570.41796767997</v>
      </c>
      <c r="F234" s="54">
        <v>233</v>
      </c>
      <c r="G234" s="57">
        <v>231884</v>
      </c>
      <c r="I234" s="57">
        <v>156883.09289667744</v>
      </c>
      <c r="J234" s="54">
        <v>233</v>
      </c>
      <c r="K234" s="57">
        <v>137743.09289667744</v>
      </c>
      <c r="M234" s="107">
        <v>0.05</v>
      </c>
    </row>
    <row r="235" spans="1:13">
      <c r="A235" s="57">
        <f>'Infographic data 1'!$L$9</f>
        <v>390090.02940672415</v>
      </c>
      <c r="B235" s="54">
        <v>234</v>
      </c>
      <c r="C235" s="57">
        <v>350456.02940672415</v>
      </c>
      <c r="E235" s="57">
        <v>174570.41796767997</v>
      </c>
      <c r="F235" s="54">
        <v>234</v>
      </c>
      <c r="G235" s="57">
        <v>231671</v>
      </c>
      <c r="I235" s="57">
        <v>156883.09289667744</v>
      </c>
      <c r="J235" s="54">
        <v>234</v>
      </c>
      <c r="K235" s="57">
        <v>137598.09289667744</v>
      </c>
      <c r="M235" s="107">
        <v>0.05</v>
      </c>
    </row>
    <row r="236" spans="1:13">
      <c r="A236" s="57">
        <f>'Infographic data 1'!$L$9</f>
        <v>390090.02940672415</v>
      </c>
      <c r="B236" s="54">
        <v>235</v>
      </c>
      <c r="C236" s="57">
        <v>350158.02940672415</v>
      </c>
      <c r="E236" s="57">
        <v>174570.41796767997</v>
      </c>
      <c r="F236" s="54">
        <v>235</v>
      </c>
      <c r="G236" s="57">
        <v>231458</v>
      </c>
      <c r="I236" s="57">
        <v>156883.09289667744</v>
      </c>
      <c r="J236" s="54">
        <v>235</v>
      </c>
      <c r="K236" s="57">
        <v>137453.09289667744</v>
      </c>
      <c r="M236" s="107">
        <v>0.05</v>
      </c>
    </row>
    <row r="237" spans="1:13">
      <c r="A237" s="57">
        <f>'Infographic data 1'!$L$9</f>
        <v>390090.02940672415</v>
      </c>
      <c r="B237" s="54">
        <v>236</v>
      </c>
      <c r="C237" s="57">
        <v>349860.02940672415</v>
      </c>
      <c r="E237" s="57">
        <v>174570.41796767997</v>
      </c>
      <c r="F237" s="54">
        <v>236</v>
      </c>
      <c r="G237" s="57">
        <v>231245</v>
      </c>
      <c r="I237" s="57">
        <v>156883.09289667744</v>
      </c>
      <c r="J237" s="54">
        <v>236</v>
      </c>
      <c r="K237" s="57">
        <v>137308.09289667744</v>
      </c>
      <c r="M237" s="107">
        <v>0.05</v>
      </c>
    </row>
    <row r="238" spans="1:13">
      <c r="A238" s="57">
        <f>'Infographic data 1'!$L$9</f>
        <v>390090.02940672415</v>
      </c>
      <c r="B238" s="54">
        <v>237</v>
      </c>
      <c r="C238" s="57">
        <v>349562.02940672415</v>
      </c>
      <c r="E238" s="57">
        <v>174570.41796767997</v>
      </c>
      <c r="F238" s="54">
        <v>237</v>
      </c>
      <c r="G238" s="57">
        <v>231032</v>
      </c>
      <c r="I238" s="57">
        <v>156883.09289667744</v>
      </c>
      <c r="J238" s="54">
        <v>237</v>
      </c>
      <c r="K238" s="57">
        <v>137163.09289667744</v>
      </c>
      <c r="M238" s="107">
        <v>0.05</v>
      </c>
    </row>
    <row r="239" spans="1:13">
      <c r="A239" s="57">
        <f>'Infographic data 1'!$L$9</f>
        <v>390090.02940672415</v>
      </c>
      <c r="B239" s="54">
        <v>238</v>
      </c>
      <c r="C239" s="57">
        <v>349264.02940672415</v>
      </c>
      <c r="E239" s="57">
        <v>174570.41796767997</v>
      </c>
      <c r="F239" s="54">
        <v>238</v>
      </c>
      <c r="G239" s="57">
        <v>230819</v>
      </c>
      <c r="I239" s="57">
        <v>156883.09289667744</v>
      </c>
      <c r="J239" s="54">
        <v>238</v>
      </c>
      <c r="K239" s="57">
        <v>137018.09289667744</v>
      </c>
      <c r="M239" s="107">
        <v>0.05</v>
      </c>
    </row>
    <row r="240" spans="1:13">
      <c r="A240" s="57">
        <f>'Infographic data 1'!$L$9</f>
        <v>390090.02940672415</v>
      </c>
      <c r="B240" s="54">
        <v>239</v>
      </c>
      <c r="C240" s="57">
        <v>348966.02940672415</v>
      </c>
      <c r="E240" s="57">
        <v>174570.41796767997</v>
      </c>
      <c r="F240" s="54">
        <v>239</v>
      </c>
      <c r="G240" s="57">
        <v>230606</v>
      </c>
      <c r="I240" s="57">
        <v>156883.09289667744</v>
      </c>
      <c r="J240" s="54">
        <v>239</v>
      </c>
      <c r="K240" s="57">
        <v>136873.09289667744</v>
      </c>
      <c r="M240" s="107">
        <v>0.05</v>
      </c>
    </row>
    <row r="241" spans="1:13">
      <c r="A241" s="57">
        <f>'Infographic data 1'!$L$9</f>
        <v>390090.02940672415</v>
      </c>
      <c r="B241" s="54">
        <v>240</v>
      </c>
      <c r="C241" s="57">
        <v>348668.02940672415</v>
      </c>
      <c r="E241" s="57">
        <v>174570.41796767997</v>
      </c>
      <c r="F241" s="54">
        <v>240</v>
      </c>
      <c r="G241" s="57">
        <v>230393</v>
      </c>
      <c r="I241" s="57">
        <v>156883.09289667744</v>
      </c>
      <c r="J241" s="54">
        <v>240</v>
      </c>
      <c r="K241" s="57">
        <v>136728.09289667744</v>
      </c>
      <c r="M241" s="107">
        <v>0.05</v>
      </c>
    </row>
    <row r="242" spans="1:13">
      <c r="A242" s="57">
        <f>'Infographic data 1'!$L$9</f>
        <v>390090.02940672415</v>
      </c>
      <c r="B242" s="54">
        <v>241</v>
      </c>
      <c r="C242" s="57">
        <v>348370.02940672415</v>
      </c>
      <c r="E242" s="57">
        <v>174570.41796767997</v>
      </c>
      <c r="F242" s="54">
        <v>241</v>
      </c>
      <c r="G242" s="57">
        <v>230180</v>
      </c>
      <c r="I242" s="57">
        <v>156883.09289667744</v>
      </c>
      <c r="J242" s="54">
        <v>241</v>
      </c>
      <c r="K242" s="57">
        <v>136583.09289667744</v>
      </c>
      <c r="M242" s="107">
        <v>0.05</v>
      </c>
    </row>
    <row r="243" spans="1:13">
      <c r="A243" s="57">
        <f>'Infographic data 1'!$L$9</f>
        <v>390090.02940672415</v>
      </c>
      <c r="B243" s="54">
        <v>242</v>
      </c>
      <c r="C243" s="57">
        <v>348072.02940672415</v>
      </c>
      <c r="E243" s="57">
        <v>174570.41796767997</v>
      </c>
      <c r="F243" s="54">
        <v>242</v>
      </c>
      <c r="G243" s="57">
        <v>229967</v>
      </c>
      <c r="I243" s="57">
        <v>156883.09289667744</v>
      </c>
      <c r="J243" s="54">
        <v>242</v>
      </c>
      <c r="K243" s="57">
        <v>136438.09289667744</v>
      </c>
      <c r="M243" s="107">
        <v>0.05</v>
      </c>
    </row>
    <row r="244" spans="1:13">
      <c r="A244" s="57">
        <f>'Infographic data 1'!$L$9</f>
        <v>390090.02940672415</v>
      </c>
      <c r="B244" s="54">
        <v>243</v>
      </c>
      <c r="C244" s="57">
        <v>347774.02940672415</v>
      </c>
      <c r="E244" s="57">
        <v>174570.41796767997</v>
      </c>
      <c r="F244" s="54">
        <v>243</v>
      </c>
      <c r="G244" s="57">
        <v>229754</v>
      </c>
      <c r="I244" s="57">
        <v>156883.09289667744</v>
      </c>
      <c r="J244" s="54">
        <v>243</v>
      </c>
      <c r="K244" s="57">
        <v>136293.09289667744</v>
      </c>
      <c r="M244" s="107">
        <v>0.05</v>
      </c>
    </row>
    <row r="245" spans="1:13">
      <c r="A245" s="57">
        <f>'Infographic data 1'!$L$9</f>
        <v>390090.02940672415</v>
      </c>
      <c r="B245" s="54">
        <v>244</v>
      </c>
      <c r="C245" s="57">
        <v>347476.02940672415</v>
      </c>
      <c r="E245" s="57">
        <v>174570.41796767997</v>
      </c>
      <c r="F245" s="54">
        <v>244</v>
      </c>
      <c r="G245" s="57">
        <v>229541</v>
      </c>
      <c r="I245" s="57">
        <v>156883.09289667744</v>
      </c>
      <c r="J245" s="54">
        <v>244</v>
      </c>
      <c r="K245" s="57">
        <v>136148.09289667744</v>
      </c>
      <c r="M245" s="107">
        <v>0.05</v>
      </c>
    </row>
    <row r="246" spans="1:13">
      <c r="A246" s="57">
        <f>'Infographic data 1'!$L$9</f>
        <v>390090.02940672415</v>
      </c>
      <c r="B246" s="54">
        <v>245</v>
      </c>
      <c r="C246" s="57">
        <v>347178.02940672415</v>
      </c>
      <c r="E246" s="57">
        <v>174570.41796767997</v>
      </c>
      <c r="F246" s="54">
        <v>245</v>
      </c>
      <c r="G246" s="57">
        <v>229328</v>
      </c>
      <c r="I246" s="57">
        <v>156883.09289667744</v>
      </c>
      <c r="J246" s="54">
        <v>245</v>
      </c>
      <c r="K246" s="57">
        <v>136003.09289667744</v>
      </c>
      <c r="M246" s="107">
        <v>0.05</v>
      </c>
    </row>
    <row r="247" spans="1:13">
      <c r="A247" s="57">
        <f>'Infographic data 1'!$L$9</f>
        <v>390090.02940672415</v>
      </c>
      <c r="B247" s="54">
        <v>246</v>
      </c>
      <c r="C247" s="57">
        <v>346880.02940672415</v>
      </c>
      <c r="E247" s="57">
        <v>174570.41796767997</v>
      </c>
      <c r="F247" s="54">
        <v>246</v>
      </c>
      <c r="G247" s="57">
        <v>229115</v>
      </c>
      <c r="I247" s="57">
        <v>156883.09289667744</v>
      </c>
      <c r="J247" s="54">
        <v>246</v>
      </c>
      <c r="K247" s="57">
        <v>135858.09289667744</v>
      </c>
      <c r="M247" s="107">
        <v>0.05</v>
      </c>
    </row>
    <row r="248" spans="1:13">
      <c r="A248" s="57">
        <f>'Infographic data 1'!$L$9</f>
        <v>390090.02940672415</v>
      </c>
      <c r="B248" s="54">
        <v>247</v>
      </c>
      <c r="C248" s="57">
        <v>346582.02940672415</v>
      </c>
      <c r="E248" s="57">
        <v>174570.41796767997</v>
      </c>
      <c r="F248" s="54">
        <v>247</v>
      </c>
      <c r="G248" s="57">
        <v>228902</v>
      </c>
      <c r="I248" s="57">
        <v>156883.09289667744</v>
      </c>
      <c r="J248" s="54">
        <v>247</v>
      </c>
      <c r="K248" s="57">
        <v>135713.09289667744</v>
      </c>
      <c r="M248" s="107">
        <v>0.05</v>
      </c>
    </row>
    <row r="249" spans="1:13">
      <c r="A249" s="57">
        <f>'Infographic data 1'!$L$9</f>
        <v>390090.02940672415</v>
      </c>
      <c r="B249" s="54">
        <v>248</v>
      </c>
      <c r="C249" s="57">
        <v>346284.02940672415</v>
      </c>
      <c r="E249" s="57">
        <v>174570.41796767997</v>
      </c>
      <c r="F249" s="54">
        <v>248</v>
      </c>
      <c r="G249" s="57">
        <v>228689</v>
      </c>
      <c r="I249" s="57">
        <v>156883.09289667744</v>
      </c>
      <c r="J249" s="54">
        <v>248</v>
      </c>
      <c r="K249" s="57">
        <v>135568.09289667744</v>
      </c>
      <c r="M249" s="107">
        <v>0.05</v>
      </c>
    </row>
    <row r="250" spans="1:13">
      <c r="A250" s="57">
        <f>'Infographic data 1'!$L$9</f>
        <v>390090.02940672415</v>
      </c>
      <c r="B250" s="54">
        <v>249</v>
      </c>
      <c r="C250" s="57">
        <v>345986.02940672415</v>
      </c>
      <c r="E250" s="57">
        <v>174570.41796767997</v>
      </c>
      <c r="F250" s="54">
        <v>249</v>
      </c>
      <c r="G250" s="57">
        <v>228476</v>
      </c>
      <c r="I250" s="57">
        <v>156883.09289667744</v>
      </c>
      <c r="J250" s="54">
        <v>249</v>
      </c>
      <c r="K250" s="57">
        <v>135423.09289667744</v>
      </c>
      <c r="M250" s="107">
        <v>0.05</v>
      </c>
    </row>
    <row r="251" spans="1:13">
      <c r="A251" s="57">
        <f>'Infographic data 1'!$L$9</f>
        <v>390090.02940672415</v>
      </c>
      <c r="B251" s="54">
        <v>250</v>
      </c>
      <c r="C251" s="57">
        <v>345688.02940672415</v>
      </c>
      <c r="E251" s="57">
        <v>174570.41796767997</v>
      </c>
      <c r="F251" s="54">
        <v>250</v>
      </c>
      <c r="G251" s="57">
        <v>228263</v>
      </c>
      <c r="I251" s="57">
        <v>156883.09289667744</v>
      </c>
      <c r="J251" s="54">
        <v>250</v>
      </c>
      <c r="K251" s="57">
        <v>135278.09289667744</v>
      </c>
      <c r="M251" s="107">
        <v>0.05</v>
      </c>
    </row>
    <row r="252" spans="1:13">
      <c r="A252" s="57">
        <f>'Infographic data 1'!$L$9</f>
        <v>390090.02940672415</v>
      </c>
      <c r="B252" s="54">
        <v>251</v>
      </c>
      <c r="C252" s="57">
        <v>345390.02940672415</v>
      </c>
      <c r="E252" s="57">
        <v>174570.41796767997</v>
      </c>
      <c r="F252" s="54">
        <v>251</v>
      </c>
      <c r="G252" s="57">
        <v>228050</v>
      </c>
      <c r="I252" s="57">
        <v>156883.09289667744</v>
      </c>
      <c r="J252" s="54">
        <v>251</v>
      </c>
      <c r="K252" s="57">
        <v>135133.09289667744</v>
      </c>
      <c r="M252" s="107">
        <v>0.05</v>
      </c>
    </row>
    <row r="253" spans="1:13">
      <c r="A253" s="57">
        <f>'Infographic data 1'!$L$9</f>
        <v>390090.02940672415</v>
      </c>
      <c r="B253" s="54">
        <v>252</v>
      </c>
      <c r="C253" s="57">
        <v>345092.02940672415</v>
      </c>
      <c r="E253" s="57">
        <v>174570.41796767997</v>
      </c>
      <c r="F253" s="54">
        <v>252</v>
      </c>
      <c r="G253" s="57">
        <v>227837</v>
      </c>
      <c r="I253" s="57">
        <v>156883.09289667744</v>
      </c>
      <c r="J253" s="54">
        <v>252</v>
      </c>
      <c r="K253" s="57">
        <v>134988.09289667744</v>
      </c>
      <c r="M253" s="107">
        <v>0.05</v>
      </c>
    </row>
    <row r="254" spans="1:13">
      <c r="A254" s="57">
        <f>'Infographic data 1'!$L$9</f>
        <v>390090.02940672415</v>
      </c>
      <c r="B254" s="54">
        <v>253</v>
      </c>
      <c r="C254" s="57">
        <v>344794.02940672415</v>
      </c>
      <c r="E254" s="57">
        <v>174570.41796767997</v>
      </c>
      <c r="F254" s="54">
        <v>253</v>
      </c>
      <c r="G254" s="57">
        <v>227624</v>
      </c>
      <c r="I254" s="57">
        <v>156883.09289667744</v>
      </c>
      <c r="J254" s="54">
        <v>253</v>
      </c>
      <c r="K254" s="57">
        <v>134843.09289667744</v>
      </c>
      <c r="M254" s="107">
        <v>0.05</v>
      </c>
    </row>
    <row r="255" spans="1:13">
      <c r="A255" s="57">
        <f>'Infographic data 1'!$L$9</f>
        <v>390090.02940672415</v>
      </c>
      <c r="B255" s="54">
        <v>254</v>
      </c>
      <c r="C255" s="57">
        <v>344496.02940672415</v>
      </c>
      <c r="E255" s="57">
        <v>174570.41796767997</v>
      </c>
      <c r="F255" s="54">
        <v>254</v>
      </c>
      <c r="G255" s="57">
        <v>227411</v>
      </c>
      <c r="I255" s="57">
        <v>156883.09289667744</v>
      </c>
      <c r="J255" s="54">
        <v>254</v>
      </c>
      <c r="K255" s="57">
        <v>134698.09289667744</v>
      </c>
      <c r="M255" s="107">
        <v>0.05</v>
      </c>
    </row>
    <row r="256" spans="1:13">
      <c r="A256" s="57">
        <f>'Infographic data 1'!$L$9</f>
        <v>390090.02940672415</v>
      </c>
      <c r="B256" s="54">
        <v>255</v>
      </c>
      <c r="C256" s="57">
        <v>344198.02940672415</v>
      </c>
      <c r="E256" s="57">
        <v>174570.41796767997</v>
      </c>
      <c r="F256" s="54">
        <v>255</v>
      </c>
      <c r="G256" s="57">
        <v>227198</v>
      </c>
      <c r="I256" s="57">
        <v>156883.09289667744</v>
      </c>
      <c r="J256" s="54">
        <v>255</v>
      </c>
      <c r="K256" s="57">
        <v>134553.09289667744</v>
      </c>
      <c r="M256" s="107">
        <v>0.05</v>
      </c>
    </row>
    <row r="257" spans="1:13">
      <c r="A257" s="57">
        <f>'Infographic data 1'!$L$9</f>
        <v>390090.02940672415</v>
      </c>
      <c r="B257" s="54">
        <v>256</v>
      </c>
      <c r="C257" s="57">
        <v>343900.02940672415</v>
      </c>
      <c r="E257" s="57">
        <v>174570.41796767997</v>
      </c>
      <c r="F257" s="54">
        <v>256</v>
      </c>
      <c r="G257" s="57">
        <v>226985</v>
      </c>
      <c r="I257" s="57">
        <v>156883.09289667744</v>
      </c>
      <c r="J257" s="54">
        <v>256</v>
      </c>
      <c r="K257" s="57">
        <v>134408.09289667744</v>
      </c>
      <c r="M257" s="107">
        <v>0.05</v>
      </c>
    </row>
    <row r="258" spans="1:13">
      <c r="A258" s="57">
        <f>'Infographic data 1'!$L$9</f>
        <v>390090.02940672415</v>
      </c>
      <c r="B258" s="54">
        <v>257</v>
      </c>
      <c r="C258" s="57">
        <v>343602.02940672415</v>
      </c>
      <c r="E258" s="57">
        <v>174570.41796767997</v>
      </c>
      <c r="F258" s="54">
        <v>257</v>
      </c>
      <c r="G258" s="57">
        <v>226772</v>
      </c>
      <c r="I258" s="57">
        <v>156883.09289667744</v>
      </c>
      <c r="J258" s="54">
        <v>257</v>
      </c>
      <c r="K258" s="57">
        <v>134263.09289667744</v>
      </c>
      <c r="M258" s="107">
        <v>0.05</v>
      </c>
    </row>
    <row r="259" spans="1:13">
      <c r="A259" s="57">
        <f>'Infographic data 1'!$L$9</f>
        <v>390090.02940672415</v>
      </c>
      <c r="B259" s="54">
        <v>258</v>
      </c>
      <c r="C259" s="57">
        <v>343304.02940672415</v>
      </c>
      <c r="E259" s="57">
        <v>174570.41796767997</v>
      </c>
      <c r="F259" s="54">
        <v>258</v>
      </c>
      <c r="G259" s="57">
        <v>226559</v>
      </c>
      <c r="I259" s="57">
        <v>156883.09289667744</v>
      </c>
      <c r="J259" s="54">
        <v>258</v>
      </c>
      <c r="K259" s="57">
        <v>134118.09289667744</v>
      </c>
      <c r="M259" s="107">
        <v>0.05</v>
      </c>
    </row>
    <row r="260" spans="1:13">
      <c r="A260" s="57">
        <f>'Infographic data 1'!$L$9</f>
        <v>390090.02940672415</v>
      </c>
      <c r="B260" s="54">
        <v>259</v>
      </c>
      <c r="C260" s="57">
        <v>343006.02940672415</v>
      </c>
      <c r="E260" s="57">
        <v>174570.41796767997</v>
      </c>
      <c r="F260" s="54">
        <v>259</v>
      </c>
      <c r="G260" s="57">
        <v>226346</v>
      </c>
      <c r="I260" s="57">
        <v>156883.09289667744</v>
      </c>
      <c r="J260" s="54">
        <v>259</v>
      </c>
      <c r="K260" s="57">
        <v>133973.09289667744</v>
      </c>
      <c r="M260" s="107">
        <v>0.05</v>
      </c>
    </row>
    <row r="261" spans="1:13">
      <c r="A261" s="57">
        <f>'Infographic data 1'!$L$9</f>
        <v>390090.02940672415</v>
      </c>
      <c r="B261" s="54">
        <v>260</v>
      </c>
      <c r="C261" s="57">
        <v>342708.02940672415</v>
      </c>
      <c r="E261" s="57">
        <v>174570.41796767997</v>
      </c>
      <c r="F261" s="54">
        <v>260</v>
      </c>
      <c r="G261" s="57">
        <v>226133</v>
      </c>
      <c r="I261" s="57">
        <v>156883.09289667744</v>
      </c>
      <c r="J261" s="54">
        <v>260</v>
      </c>
      <c r="K261" s="57">
        <v>133828.09289667744</v>
      </c>
      <c r="M261" s="107">
        <v>0.05</v>
      </c>
    </row>
    <row r="262" spans="1:13">
      <c r="A262" s="57">
        <f>'Infographic data 1'!$L$9</f>
        <v>390090.02940672415</v>
      </c>
      <c r="B262" s="54">
        <v>261</v>
      </c>
      <c r="C262" s="57">
        <v>342410.02940672415</v>
      </c>
      <c r="E262" s="57">
        <v>174570.41796767997</v>
      </c>
      <c r="F262" s="54">
        <v>261</v>
      </c>
      <c r="G262" s="57">
        <v>225920</v>
      </c>
      <c r="I262" s="57">
        <v>156883.09289667744</v>
      </c>
      <c r="J262" s="54">
        <v>261</v>
      </c>
      <c r="K262" s="57">
        <v>133683.09289667744</v>
      </c>
      <c r="M262" s="107">
        <v>0.05</v>
      </c>
    </row>
    <row r="263" spans="1:13">
      <c r="A263" s="57">
        <f>'Infographic data 1'!$L$9</f>
        <v>390090.02940672415</v>
      </c>
      <c r="B263" s="54">
        <v>262</v>
      </c>
      <c r="C263" s="57">
        <v>342112.02940672415</v>
      </c>
      <c r="E263" s="57">
        <v>174570.41796767997</v>
      </c>
      <c r="F263" s="54">
        <v>262</v>
      </c>
      <c r="G263" s="57">
        <v>225707</v>
      </c>
      <c r="I263" s="57">
        <v>156883.09289667744</v>
      </c>
      <c r="J263" s="54">
        <v>262</v>
      </c>
      <c r="K263" s="57">
        <v>133538.09289667744</v>
      </c>
      <c r="M263" s="107">
        <v>0.05</v>
      </c>
    </row>
    <row r="264" spans="1:13">
      <c r="A264" s="57">
        <f>'Infographic data 1'!$L$9</f>
        <v>390090.02940672415</v>
      </c>
      <c r="B264" s="54">
        <v>263</v>
      </c>
      <c r="C264" s="57">
        <v>341814.02940672415</v>
      </c>
      <c r="E264" s="57">
        <v>174570.41796767997</v>
      </c>
      <c r="F264" s="54">
        <v>263</v>
      </c>
      <c r="G264" s="57">
        <v>225494</v>
      </c>
      <c r="I264" s="57">
        <v>156883.09289667744</v>
      </c>
      <c r="J264" s="54">
        <v>263</v>
      </c>
      <c r="K264" s="57">
        <v>133393.09289667744</v>
      </c>
      <c r="M264" s="107">
        <v>0.05</v>
      </c>
    </row>
    <row r="265" spans="1:13">
      <c r="A265" s="57">
        <f>'Infographic data 1'!$L$9</f>
        <v>390090.02940672415</v>
      </c>
      <c r="B265" s="54">
        <v>264</v>
      </c>
      <c r="C265" s="57">
        <v>341516.02940672415</v>
      </c>
      <c r="E265" s="57">
        <v>174570.41796767997</v>
      </c>
      <c r="F265" s="54">
        <v>264</v>
      </c>
      <c r="G265" s="57">
        <v>225281</v>
      </c>
      <c r="I265" s="57">
        <v>156883.09289667744</v>
      </c>
      <c r="J265" s="54">
        <v>264</v>
      </c>
      <c r="K265" s="57">
        <v>133248.09289667744</v>
      </c>
      <c r="M265" s="107">
        <v>0.05</v>
      </c>
    </row>
    <row r="266" spans="1:13">
      <c r="A266" s="57">
        <f>'Infographic data 1'!$L$9</f>
        <v>390090.02940672415</v>
      </c>
      <c r="B266" s="54">
        <v>265</v>
      </c>
      <c r="C266" s="57">
        <v>341218.02940672415</v>
      </c>
      <c r="E266" s="57">
        <v>174570.41796767997</v>
      </c>
      <c r="F266" s="54">
        <v>265</v>
      </c>
      <c r="G266" s="57">
        <v>225068</v>
      </c>
      <c r="I266" s="57">
        <v>156883.09289667744</v>
      </c>
      <c r="J266" s="54">
        <v>265</v>
      </c>
      <c r="K266" s="57">
        <v>133103.09289667744</v>
      </c>
      <c r="M266" s="107">
        <v>0.05</v>
      </c>
    </row>
    <row r="267" spans="1:13">
      <c r="A267" s="57">
        <f>'Infographic data 1'!$L$9</f>
        <v>390090.02940672415</v>
      </c>
      <c r="B267" s="54">
        <v>266</v>
      </c>
      <c r="C267" s="57">
        <v>340920.02940672415</v>
      </c>
      <c r="E267" s="57">
        <v>174570.41796767997</v>
      </c>
      <c r="F267" s="54">
        <v>266</v>
      </c>
      <c r="G267" s="57">
        <v>224855</v>
      </c>
      <c r="I267" s="57">
        <v>156883.09289667744</v>
      </c>
      <c r="J267" s="54">
        <v>266</v>
      </c>
      <c r="K267" s="57">
        <v>132958.09289667744</v>
      </c>
      <c r="M267" s="107">
        <v>0.05</v>
      </c>
    </row>
    <row r="268" spans="1:13">
      <c r="A268" s="57">
        <f>'Infographic data 1'!$L$9</f>
        <v>390090.02940672415</v>
      </c>
      <c r="B268" s="54">
        <v>267</v>
      </c>
      <c r="C268" s="57">
        <v>340622.02940672415</v>
      </c>
      <c r="E268" s="57">
        <v>174570.41796767997</v>
      </c>
      <c r="F268" s="54">
        <v>267</v>
      </c>
      <c r="G268" s="57">
        <v>224642</v>
      </c>
      <c r="I268" s="57">
        <v>156883.09289667744</v>
      </c>
      <c r="J268" s="54">
        <v>267</v>
      </c>
      <c r="K268" s="57">
        <v>132813.09289667744</v>
      </c>
      <c r="M268" s="107">
        <v>0.05</v>
      </c>
    </row>
    <row r="269" spans="1:13">
      <c r="A269" s="57">
        <f>'Infographic data 1'!$L$9</f>
        <v>390090.02940672415</v>
      </c>
      <c r="B269" s="54">
        <v>268</v>
      </c>
      <c r="C269" s="57">
        <v>340324.02940672415</v>
      </c>
      <c r="E269" s="57">
        <v>174570.41796767997</v>
      </c>
      <c r="F269" s="54">
        <v>268</v>
      </c>
      <c r="G269" s="57">
        <v>224429</v>
      </c>
      <c r="I269" s="57">
        <v>156883.09289667744</v>
      </c>
      <c r="J269" s="54">
        <v>268</v>
      </c>
      <c r="K269" s="57">
        <v>132668.09289667744</v>
      </c>
      <c r="M269" s="107">
        <v>0.05</v>
      </c>
    </row>
    <row r="270" spans="1:13">
      <c r="A270" s="57">
        <f>'Infographic data 1'!$L$9</f>
        <v>390090.02940672415</v>
      </c>
      <c r="B270" s="54">
        <v>269</v>
      </c>
      <c r="C270" s="57">
        <v>340026.02940672415</v>
      </c>
      <c r="E270" s="57">
        <v>174570.41796767997</v>
      </c>
      <c r="F270" s="54">
        <v>269</v>
      </c>
      <c r="G270" s="57">
        <v>224216</v>
      </c>
      <c r="I270" s="57">
        <v>156883.09289667744</v>
      </c>
      <c r="J270" s="54">
        <v>269</v>
      </c>
      <c r="K270" s="57">
        <v>132523.09289667744</v>
      </c>
      <c r="M270" s="107">
        <v>0.05</v>
      </c>
    </row>
    <row r="271" spans="1:13">
      <c r="A271" s="57">
        <f>'Infographic data 1'!$L$9</f>
        <v>390090.02940672415</v>
      </c>
      <c r="B271" s="54">
        <v>270</v>
      </c>
      <c r="C271" s="57">
        <v>339728.02940672415</v>
      </c>
      <c r="E271" s="57">
        <v>174570.41796767997</v>
      </c>
      <c r="F271" s="54">
        <v>270</v>
      </c>
      <c r="G271" s="57">
        <v>224003</v>
      </c>
      <c r="I271" s="57">
        <v>156883.09289667744</v>
      </c>
      <c r="J271" s="54">
        <v>270</v>
      </c>
      <c r="K271" s="57">
        <v>132378.09289667744</v>
      </c>
      <c r="M271" s="107">
        <v>0.05</v>
      </c>
    </row>
    <row r="272" spans="1:13">
      <c r="A272" s="57">
        <f>'Infographic data 1'!$L$9</f>
        <v>390090.02940672415</v>
      </c>
      <c r="B272" s="54">
        <v>271</v>
      </c>
      <c r="C272" s="57">
        <v>339430.02940672415</v>
      </c>
      <c r="E272" s="57">
        <v>174570.41796767997</v>
      </c>
      <c r="F272" s="54">
        <v>271</v>
      </c>
      <c r="G272" s="57">
        <v>223790</v>
      </c>
      <c r="I272" s="57">
        <v>156883.09289667744</v>
      </c>
      <c r="J272" s="54">
        <v>271</v>
      </c>
      <c r="K272" s="57">
        <v>132233.09289667744</v>
      </c>
      <c r="M272" s="107">
        <v>0.05</v>
      </c>
    </row>
    <row r="273" spans="1:13">
      <c r="A273" s="57">
        <f>'Infographic data 1'!$L$9</f>
        <v>390090.02940672415</v>
      </c>
      <c r="B273" s="54">
        <v>272</v>
      </c>
      <c r="C273" s="57">
        <v>339132.02940672415</v>
      </c>
      <c r="E273" s="57">
        <v>174570.41796767997</v>
      </c>
      <c r="F273" s="54">
        <v>272</v>
      </c>
      <c r="G273" s="57">
        <v>223577</v>
      </c>
      <c r="I273" s="57">
        <v>156883.09289667744</v>
      </c>
      <c r="J273" s="54">
        <v>272</v>
      </c>
      <c r="K273" s="57">
        <v>132088.09289667744</v>
      </c>
      <c r="M273" s="107">
        <v>0.05</v>
      </c>
    </row>
    <row r="274" spans="1:13">
      <c r="A274" s="57">
        <f>'Infographic data 1'!$L$9</f>
        <v>390090.02940672415</v>
      </c>
      <c r="B274" s="54">
        <v>273</v>
      </c>
      <c r="C274" s="57">
        <v>338834.02940672415</v>
      </c>
      <c r="E274" s="57">
        <v>174570.41796767997</v>
      </c>
      <c r="F274" s="54">
        <v>273</v>
      </c>
      <c r="G274" s="57">
        <v>223364</v>
      </c>
      <c r="I274" s="57">
        <v>156883.09289667744</v>
      </c>
      <c r="J274" s="54">
        <v>273</v>
      </c>
      <c r="K274" s="57">
        <v>131943.09289667744</v>
      </c>
      <c r="M274" s="107">
        <v>0.05</v>
      </c>
    </row>
    <row r="275" spans="1:13">
      <c r="A275" s="57">
        <f>'Infographic data 1'!$L$9</f>
        <v>390090.02940672415</v>
      </c>
      <c r="B275" s="54">
        <v>274</v>
      </c>
      <c r="C275" s="57">
        <v>338536.02940672415</v>
      </c>
      <c r="E275" s="57">
        <v>174570.41796767997</v>
      </c>
      <c r="F275" s="54">
        <v>274</v>
      </c>
      <c r="G275" s="57">
        <v>223151</v>
      </c>
      <c r="I275" s="57">
        <v>156883.09289667744</v>
      </c>
      <c r="J275" s="54">
        <v>274</v>
      </c>
      <c r="K275" s="57">
        <v>131798.09289667744</v>
      </c>
      <c r="M275" s="107">
        <v>0.05</v>
      </c>
    </row>
    <row r="276" spans="1:13">
      <c r="A276" s="57">
        <f>'Infographic data 1'!$L$9</f>
        <v>390090.02940672415</v>
      </c>
      <c r="B276" s="54">
        <v>275</v>
      </c>
      <c r="C276" s="57">
        <v>338238.02940672415</v>
      </c>
      <c r="E276" s="57">
        <v>174570.41796767997</v>
      </c>
      <c r="F276" s="54">
        <v>275</v>
      </c>
      <c r="G276" s="57">
        <v>222938</v>
      </c>
      <c r="I276" s="57">
        <v>156883.09289667744</v>
      </c>
      <c r="J276" s="54">
        <v>275</v>
      </c>
      <c r="K276" s="57">
        <v>131653.09289667744</v>
      </c>
      <c r="M276" s="107">
        <v>0.05</v>
      </c>
    </row>
    <row r="277" spans="1:13">
      <c r="A277" s="57">
        <f>'Infographic data 1'!$L$9</f>
        <v>390090.02940672415</v>
      </c>
      <c r="B277" s="54">
        <v>276</v>
      </c>
      <c r="C277" s="57">
        <v>337940.02940672415</v>
      </c>
      <c r="E277" s="57">
        <v>174570.41796767997</v>
      </c>
      <c r="F277" s="54">
        <v>276</v>
      </c>
      <c r="G277" s="57">
        <v>222725</v>
      </c>
      <c r="I277" s="57">
        <v>156883.09289667744</v>
      </c>
      <c r="J277" s="54">
        <v>276</v>
      </c>
      <c r="K277" s="57">
        <v>131508.09289667744</v>
      </c>
      <c r="M277" s="107">
        <v>0.05</v>
      </c>
    </row>
    <row r="278" spans="1:13">
      <c r="A278" s="57">
        <f>'Infographic data 1'!$L$9</f>
        <v>390090.02940672415</v>
      </c>
      <c r="B278" s="54">
        <v>277</v>
      </c>
      <c r="C278" s="57">
        <v>337642.02940672415</v>
      </c>
      <c r="E278" s="57">
        <v>174570.41796767997</v>
      </c>
      <c r="F278" s="54">
        <v>277</v>
      </c>
      <c r="G278" s="57">
        <v>222512</v>
      </c>
      <c r="I278" s="57">
        <v>156883.09289667744</v>
      </c>
      <c r="J278" s="54">
        <v>277</v>
      </c>
      <c r="K278" s="57">
        <v>131363.09289667744</v>
      </c>
      <c r="M278" s="107">
        <v>0.05</v>
      </c>
    </row>
    <row r="279" spans="1:13">
      <c r="A279" s="57">
        <f>'Infographic data 1'!$L$9</f>
        <v>390090.02940672415</v>
      </c>
      <c r="B279" s="54">
        <v>278</v>
      </c>
      <c r="C279" s="57">
        <v>337344.02940672415</v>
      </c>
      <c r="E279" s="57">
        <v>174570.41796767997</v>
      </c>
      <c r="F279" s="54">
        <v>278</v>
      </c>
      <c r="G279" s="57">
        <v>222299</v>
      </c>
      <c r="I279" s="57">
        <v>156883.09289667744</v>
      </c>
      <c r="J279" s="54">
        <v>278</v>
      </c>
      <c r="K279" s="57">
        <v>131218.09289667744</v>
      </c>
      <c r="M279" s="107">
        <v>0.05</v>
      </c>
    </row>
    <row r="280" spans="1:13">
      <c r="A280" s="57">
        <f>'Infographic data 1'!$L$9</f>
        <v>390090.02940672415</v>
      </c>
      <c r="B280" s="54">
        <v>279</v>
      </c>
      <c r="C280" s="57">
        <v>337046.02940672415</v>
      </c>
      <c r="E280" s="57">
        <v>174570.41796767997</v>
      </c>
      <c r="F280" s="54">
        <v>279</v>
      </c>
      <c r="G280" s="57">
        <v>222086</v>
      </c>
      <c r="I280" s="57">
        <v>156883.09289667744</v>
      </c>
      <c r="J280" s="54">
        <v>279</v>
      </c>
      <c r="K280" s="57">
        <v>131073.09289667744</v>
      </c>
      <c r="M280" s="107">
        <v>0.05</v>
      </c>
    </row>
    <row r="281" spans="1:13">
      <c r="A281" s="57">
        <f>'Infographic data 1'!$L$9</f>
        <v>390090.02940672415</v>
      </c>
      <c r="B281" s="54">
        <v>280</v>
      </c>
      <c r="C281" s="57">
        <v>336748.02940672415</v>
      </c>
      <c r="E281" s="57">
        <v>174570.41796767997</v>
      </c>
      <c r="F281" s="54">
        <v>280</v>
      </c>
      <c r="G281" s="57">
        <v>221873</v>
      </c>
      <c r="I281" s="57">
        <v>156883.09289667744</v>
      </c>
      <c r="J281" s="54">
        <v>280</v>
      </c>
      <c r="K281" s="57">
        <v>130928.09289667744</v>
      </c>
      <c r="M281" s="107">
        <v>0.05</v>
      </c>
    </row>
    <row r="282" spans="1:13">
      <c r="A282" s="57">
        <f>'Infographic data 1'!$L$9</f>
        <v>390090.02940672415</v>
      </c>
      <c r="B282" s="54">
        <v>281</v>
      </c>
      <c r="C282" s="57">
        <v>336450.02940672415</v>
      </c>
      <c r="E282" s="57">
        <v>174570.41796767997</v>
      </c>
      <c r="F282" s="54">
        <v>281</v>
      </c>
      <c r="G282" s="57">
        <v>221660</v>
      </c>
      <c r="I282" s="57">
        <v>156883.09289667744</v>
      </c>
      <c r="J282" s="54">
        <v>281</v>
      </c>
      <c r="K282" s="57">
        <v>130783.09289667744</v>
      </c>
      <c r="M282" s="107">
        <v>0.05</v>
      </c>
    </row>
    <row r="283" spans="1:13">
      <c r="A283" s="57">
        <f>'Infographic data 1'!$L$9</f>
        <v>390090.02940672415</v>
      </c>
      <c r="B283" s="54">
        <v>282</v>
      </c>
      <c r="C283" s="57">
        <v>336152.02940672415</v>
      </c>
      <c r="E283" s="57">
        <v>174570.41796767997</v>
      </c>
      <c r="F283" s="54">
        <v>282</v>
      </c>
      <c r="G283" s="57">
        <v>221447</v>
      </c>
      <c r="I283" s="57">
        <v>156883.09289667744</v>
      </c>
      <c r="J283" s="54">
        <v>282</v>
      </c>
      <c r="K283" s="57">
        <v>130638.09289667744</v>
      </c>
      <c r="M283" s="107">
        <v>0.05</v>
      </c>
    </row>
    <row r="284" spans="1:13">
      <c r="A284" s="57">
        <f>'Infographic data 1'!$L$9</f>
        <v>390090.02940672415</v>
      </c>
      <c r="B284" s="54">
        <v>283</v>
      </c>
      <c r="C284" s="57">
        <v>335854.02940672415</v>
      </c>
      <c r="E284" s="57">
        <v>174570.41796767997</v>
      </c>
      <c r="F284" s="54">
        <v>283</v>
      </c>
      <c r="G284" s="57">
        <v>221234</v>
      </c>
      <c r="I284" s="57">
        <v>156883.09289667744</v>
      </c>
      <c r="J284" s="54">
        <v>283</v>
      </c>
      <c r="K284" s="57">
        <v>130493.09289667744</v>
      </c>
      <c r="M284" s="107">
        <v>0.05</v>
      </c>
    </row>
    <row r="285" spans="1:13">
      <c r="A285" s="57">
        <f>'Infographic data 1'!$L$9</f>
        <v>390090.02940672415</v>
      </c>
      <c r="B285" s="54">
        <v>284</v>
      </c>
      <c r="C285" s="57">
        <v>335556.02940672415</v>
      </c>
      <c r="E285" s="57">
        <v>174570.41796767997</v>
      </c>
      <c r="F285" s="54">
        <v>284</v>
      </c>
      <c r="G285" s="57">
        <v>221021</v>
      </c>
      <c r="I285" s="57">
        <v>156883.09289667744</v>
      </c>
      <c r="J285" s="54">
        <v>284</v>
      </c>
      <c r="K285" s="57">
        <v>130348.09289667744</v>
      </c>
      <c r="M285" s="107">
        <v>0.05</v>
      </c>
    </row>
    <row r="286" spans="1:13">
      <c r="A286" s="57">
        <f>'Infographic data 1'!$L$9</f>
        <v>390090.02940672415</v>
      </c>
      <c r="B286" s="54">
        <v>285</v>
      </c>
      <c r="C286" s="57">
        <v>335258.02940672415</v>
      </c>
      <c r="E286" s="57">
        <v>174570.41796767997</v>
      </c>
      <c r="F286" s="54">
        <v>285</v>
      </c>
      <c r="G286" s="57">
        <v>220808</v>
      </c>
      <c r="I286" s="57">
        <v>156883.09289667744</v>
      </c>
      <c r="J286" s="54">
        <v>285</v>
      </c>
      <c r="K286" s="57">
        <v>130203.09289667744</v>
      </c>
      <c r="M286" s="107">
        <v>0.05</v>
      </c>
    </row>
    <row r="287" spans="1:13">
      <c r="A287" s="57">
        <f>'Infographic data 1'!$L$9</f>
        <v>390090.02940672415</v>
      </c>
      <c r="B287" s="54">
        <v>286</v>
      </c>
      <c r="C287" s="57">
        <v>334960.02940672415</v>
      </c>
      <c r="E287" s="57">
        <v>174570.41796767997</v>
      </c>
      <c r="F287" s="54">
        <v>286</v>
      </c>
      <c r="G287" s="57">
        <v>220595</v>
      </c>
      <c r="I287" s="57">
        <v>156883.09289667744</v>
      </c>
      <c r="J287" s="54">
        <v>286</v>
      </c>
      <c r="K287" s="57">
        <v>130058.09289667744</v>
      </c>
      <c r="M287" s="107">
        <v>0.05</v>
      </c>
    </row>
    <row r="288" spans="1:13">
      <c r="A288" s="57">
        <f>'Infographic data 1'!$L$9</f>
        <v>390090.02940672415</v>
      </c>
      <c r="B288" s="54">
        <v>287</v>
      </c>
      <c r="C288" s="57">
        <v>334662.02940672415</v>
      </c>
      <c r="E288" s="57">
        <v>174570.41796767997</v>
      </c>
      <c r="F288" s="54">
        <v>287</v>
      </c>
      <c r="G288" s="57">
        <v>220382</v>
      </c>
      <c r="I288" s="57">
        <v>156883.09289667744</v>
      </c>
      <c r="J288" s="54">
        <v>287</v>
      </c>
      <c r="K288" s="57">
        <v>129913.09289667744</v>
      </c>
      <c r="M288" s="107">
        <v>0.05</v>
      </c>
    </row>
    <row r="289" spans="1:13">
      <c r="A289" s="57">
        <f>'Infographic data 1'!$L$9</f>
        <v>390090.02940672415</v>
      </c>
      <c r="B289" s="54">
        <v>288</v>
      </c>
      <c r="C289" s="57">
        <v>334364.02940672415</v>
      </c>
      <c r="E289" s="57">
        <v>174570.41796767997</v>
      </c>
      <c r="F289" s="54">
        <v>288</v>
      </c>
      <c r="G289" s="57">
        <v>220169</v>
      </c>
      <c r="I289" s="57">
        <v>156883.09289667744</v>
      </c>
      <c r="J289" s="54">
        <v>288</v>
      </c>
      <c r="K289" s="57">
        <v>129768.09289667744</v>
      </c>
      <c r="M289" s="107">
        <v>0.05</v>
      </c>
    </row>
    <row r="290" spans="1:13">
      <c r="A290" s="57">
        <f>'Infographic data 1'!$L$9</f>
        <v>390090.02940672415</v>
      </c>
      <c r="B290" s="54">
        <v>289</v>
      </c>
      <c r="C290" s="57">
        <v>334066.02940672415</v>
      </c>
      <c r="E290" s="57">
        <v>174570.41796767997</v>
      </c>
      <c r="F290" s="54">
        <v>289</v>
      </c>
      <c r="G290" s="57">
        <v>219956</v>
      </c>
      <c r="I290" s="57">
        <v>156883.09289667744</v>
      </c>
      <c r="J290" s="54">
        <v>289</v>
      </c>
      <c r="K290" s="57">
        <v>129623.09289667744</v>
      </c>
      <c r="M290" s="107">
        <v>0.05</v>
      </c>
    </row>
    <row r="291" spans="1:13">
      <c r="A291" s="57">
        <f>'Infographic data 1'!$L$9</f>
        <v>390090.02940672415</v>
      </c>
      <c r="B291" s="54">
        <v>290</v>
      </c>
      <c r="C291" s="57">
        <v>333768.02940672415</v>
      </c>
      <c r="E291" s="57">
        <v>174570.41796767997</v>
      </c>
      <c r="F291" s="54">
        <v>290</v>
      </c>
      <c r="G291" s="57">
        <v>219743</v>
      </c>
      <c r="I291" s="57">
        <v>156883.09289667744</v>
      </c>
      <c r="J291" s="54">
        <v>290</v>
      </c>
      <c r="K291" s="57">
        <v>129478.09289667744</v>
      </c>
      <c r="M291" s="107">
        <v>0.05</v>
      </c>
    </row>
    <row r="292" spans="1:13">
      <c r="A292" s="57">
        <f>'Infographic data 1'!$L$9</f>
        <v>390090.02940672415</v>
      </c>
      <c r="B292" s="54">
        <v>291</v>
      </c>
      <c r="C292" s="57">
        <v>333470.02940672415</v>
      </c>
      <c r="E292" s="57">
        <v>174570.41796767997</v>
      </c>
      <c r="F292" s="54">
        <v>291</v>
      </c>
      <c r="G292" s="57">
        <v>219530</v>
      </c>
      <c r="I292" s="57">
        <v>156883.09289667744</v>
      </c>
      <c r="J292" s="54">
        <v>291</v>
      </c>
      <c r="K292" s="57">
        <v>129333.09289667744</v>
      </c>
      <c r="M292" s="107">
        <v>0.05</v>
      </c>
    </row>
    <row r="293" spans="1:13">
      <c r="A293" s="57">
        <f>'Infographic data 1'!$L$9</f>
        <v>390090.02940672415</v>
      </c>
      <c r="B293" s="54">
        <v>292</v>
      </c>
      <c r="C293" s="57">
        <v>333172.02940672415</v>
      </c>
      <c r="E293" s="57">
        <v>174570.41796767997</v>
      </c>
      <c r="F293" s="54">
        <v>292</v>
      </c>
      <c r="G293" s="57">
        <v>219317</v>
      </c>
      <c r="I293" s="57">
        <v>156883.09289667744</v>
      </c>
      <c r="J293" s="54">
        <v>292</v>
      </c>
      <c r="K293" s="57">
        <v>129188.09289667744</v>
      </c>
      <c r="M293" s="107">
        <v>0.05</v>
      </c>
    </row>
    <row r="294" spans="1:13">
      <c r="A294" s="57">
        <f>'Infographic data 1'!$L$9</f>
        <v>390090.02940672415</v>
      </c>
      <c r="B294" s="54">
        <v>293</v>
      </c>
      <c r="C294" s="57">
        <v>332874.02940672415</v>
      </c>
      <c r="E294" s="57">
        <v>174570.41796767997</v>
      </c>
      <c r="F294" s="54">
        <v>293</v>
      </c>
      <c r="G294" s="57">
        <v>219104</v>
      </c>
      <c r="I294" s="57">
        <v>156883.09289667744</v>
      </c>
      <c r="J294" s="54">
        <v>293</v>
      </c>
      <c r="K294" s="57">
        <v>129043.09289667744</v>
      </c>
      <c r="M294" s="107">
        <v>0.05</v>
      </c>
    </row>
    <row r="295" spans="1:13">
      <c r="A295" s="57">
        <f>'Infographic data 1'!$L$9</f>
        <v>390090.02940672415</v>
      </c>
      <c r="B295" s="54">
        <v>294</v>
      </c>
      <c r="C295" s="57">
        <v>332576.02940672415</v>
      </c>
      <c r="E295" s="57">
        <v>174570.41796767997</v>
      </c>
      <c r="F295" s="54">
        <v>294</v>
      </c>
      <c r="G295" s="57">
        <v>218891</v>
      </c>
      <c r="I295" s="57">
        <v>156883.09289667744</v>
      </c>
      <c r="J295" s="54">
        <v>294</v>
      </c>
      <c r="K295" s="57">
        <v>128898.09289667744</v>
      </c>
      <c r="M295" s="107">
        <v>0.05</v>
      </c>
    </row>
    <row r="296" spans="1:13">
      <c r="A296" s="57">
        <f>'Infographic data 1'!$L$9</f>
        <v>390090.02940672415</v>
      </c>
      <c r="B296" s="54">
        <v>295</v>
      </c>
      <c r="C296" s="57">
        <v>332278.02940672415</v>
      </c>
      <c r="E296" s="57">
        <v>174570.41796767997</v>
      </c>
      <c r="F296" s="54">
        <v>295</v>
      </c>
      <c r="G296" s="57">
        <v>218678</v>
      </c>
      <c r="I296" s="57">
        <v>156883.09289667744</v>
      </c>
      <c r="J296" s="54">
        <v>295</v>
      </c>
      <c r="K296" s="57">
        <v>128753.09289667744</v>
      </c>
      <c r="M296" s="107">
        <v>0.05</v>
      </c>
    </row>
    <row r="297" spans="1:13">
      <c r="A297" s="57">
        <f>'Infographic data 1'!$L$9</f>
        <v>390090.02940672415</v>
      </c>
      <c r="B297" s="54">
        <v>296</v>
      </c>
      <c r="C297" s="57">
        <v>331980.02940672415</v>
      </c>
      <c r="E297" s="57">
        <v>174570.41796767997</v>
      </c>
      <c r="F297" s="54">
        <v>296</v>
      </c>
      <c r="G297" s="57">
        <v>218465</v>
      </c>
      <c r="I297" s="57">
        <v>156883.09289667744</v>
      </c>
      <c r="J297" s="54">
        <v>296</v>
      </c>
      <c r="K297" s="57">
        <v>128608.09289667744</v>
      </c>
      <c r="M297" s="107">
        <v>0.05</v>
      </c>
    </row>
    <row r="298" spans="1:13">
      <c r="A298" s="57">
        <f>'Infographic data 1'!$L$9</f>
        <v>390090.02940672415</v>
      </c>
      <c r="B298" s="54">
        <v>297</v>
      </c>
      <c r="C298" s="57">
        <v>331682.02940672415</v>
      </c>
      <c r="E298" s="57">
        <v>174570.41796767997</v>
      </c>
      <c r="F298" s="54">
        <v>297</v>
      </c>
      <c r="G298" s="57">
        <v>218252</v>
      </c>
      <c r="I298" s="57">
        <v>156883.09289667744</v>
      </c>
      <c r="J298" s="54">
        <v>297</v>
      </c>
      <c r="K298" s="57">
        <v>128463.09289667744</v>
      </c>
      <c r="M298" s="107">
        <v>0.05</v>
      </c>
    </row>
    <row r="299" spans="1:13">
      <c r="A299" s="57">
        <f>'Infographic data 1'!$L$9</f>
        <v>390090.02940672415</v>
      </c>
      <c r="B299" s="54">
        <v>298</v>
      </c>
      <c r="C299" s="57">
        <v>331384.02940672415</v>
      </c>
      <c r="E299" s="57">
        <v>174570.41796767997</v>
      </c>
      <c r="F299" s="54">
        <v>298</v>
      </c>
      <c r="G299" s="57">
        <v>218039</v>
      </c>
      <c r="I299" s="57">
        <v>156883.09289667744</v>
      </c>
      <c r="J299" s="54">
        <v>298</v>
      </c>
      <c r="K299" s="57">
        <v>128318.09289667744</v>
      </c>
      <c r="M299" s="107">
        <v>0.05</v>
      </c>
    </row>
    <row r="300" spans="1:13">
      <c r="A300" s="57">
        <f>'Infographic data 1'!$L$9</f>
        <v>390090.02940672415</v>
      </c>
      <c r="B300" s="54">
        <v>299</v>
      </c>
      <c r="C300" s="57">
        <v>331086.02940672415</v>
      </c>
      <c r="E300" s="57">
        <v>174570.41796767997</v>
      </c>
      <c r="F300" s="54">
        <v>299</v>
      </c>
      <c r="G300" s="57">
        <v>217826</v>
      </c>
      <c r="I300" s="57">
        <v>156883.09289667744</v>
      </c>
      <c r="J300" s="54">
        <v>299</v>
      </c>
      <c r="K300" s="57">
        <v>128173.09289667744</v>
      </c>
      <c r="M300" s="107">
        <v>0.05</v>
      </c>
    </row>
    <row r="301" spans="1:13">
      <c r="A301" s="57">
        <f>'Infographic data 1'!$L$9</f>
        <v>390090.02940672415</v>
      </c>
      <c r="B301" s="54">
        <v>300</v>
      </c>
      <c r="C301" s="57">
        <v>330788.02940672415</v>
      </c>
      <c r="E301" s="57">
        <v>174570.41796767997</v>
      </c>
      <c r="F301" s="54">
        <v>300</v>
      </c>
      <c r="G301" s="57">
        <v>217613</v>
      </c>
      <c r="I301" s="57">
        <v>156883.09289667744</v>
      </c>
      <c r="J301" s="54">
        <v>300</v>
      </c>
      <c r="K301" s="57">
        <v>128028.09289667744</v>
      </c>
      <c r="M301" s="107">
        <v>0.05</v>
      </c>
    </row>
    <row r="302" spans="1:13">
      <c r="A302" s="57">
        <f>'Infographic data 1'!$L$9</f>
        <v>390090.02940672415</v>
      </c>
      <c r="B302" s="54">
        <v>301</v>
      </c>
      <c r="C302" s="57">
        <v>330490.02940672415</v>
      </c>
      <c r="E302" s="57">
        <v>174570.41796767997</v>
      </c>
      <c r="F302" s="54">
        <v>301</v>
      </c>
      <c r="G302" s="57">
        <v>217400</v>
      </c>
      <c r="I302" s="57">
        <v>156883.09289667744</v>
      </c>
      <c r="J302" s="54">
        <v>301</v>
      </c>
      <c r="K302" s="57">
        <v>127883.09289667744</v>
      </c>
      <c r="M302" s="107">
        <v>0.05</v>
      </c>
    </row>
    <row r="303" spans="1:13">
      <c r="A303" s="57">
        <f>'Infographic data 1'!$L$9</f>
        <v>390090.02940672415</v>
      </c>
      <c r="B303" s="54">
        <v>302</v>
      </c>
      <c r="C303" s="57">
        <v>330192.02940672415</v>
      </c>
      <c r="E303" s="57">
        <v>174570.41796767997</v>
      </c>
      <c r="F303" s="54">
        <v>302</v>
      </c>
      <c r="G303" s="57">
        <v>217187</v>
      </c>
      <c r="I303" s="57">
        <v>156883.09289667744</v>
      </c>
      <c r="J303" s="54">
        <v>302</v>
      </c>
      <c r="K303" s="57">
        <v>127738.09289667744</v>
      </c>
      <c r="M303" s="107">
        <v>0.05</v>
      </c>
    </row>
    <row r="304" spans="1:13">
      <c r="A304" s="57">
        <f>'Infographic data 1'!$L$9</f>
        <v>390090.02940672415</v>
      </c>
      <c r="B304" s="54">
        <v>303</v>
      </c>
      <c r="C304" s="57">
        <v>329894.02940672415</v>
      </c>
      <c r="E304" s="57">
        <v>174570.41796767997</v>
      </c>
      <c r="F304" s="54">
        <v>303</v>
      </c>
      <c r="G304" s="57">
        <v>216974</v>
      </c>
      <c r="I304" s="57">
        <v>156883.09289667744</v>
      </c>
      <c r="J304" s="54">
        <v>303</v>
      </c>
      <c r="K304" s="57">
        <v>127593.09289667744</v>
      </c>
      <c r="M304" s="107">
        <v>0.05</v>
      </c>
    </row>
    <row r="305" spans="1:13">
      <c r="A305" s="57">
        <f>'Infographic data 1'!$L$9</f>
        <v>390090.02940672415</v>
      </c>
      <c r="B305" s="54">
        <v>304</v>
      </c>
      <c r="C305" s="57">
        <v>329596.02940672415</v>
      </c>
      <c r="E305" s="57">
        <v>174570.41796767997</v>
      </c>
      <c r="F305" s="54">
        <v>304</v>
      </c>
      <c r="G305" s="57">
        <v>216761</v>
      </c>
      <c r="I305" s="57">
        <v>156883.09289667744</v>
      </c>
      <c r="J305" s="54">
        <v>304</v>
      </c>
      <c r="K305" s="57">
        <v>127448.09289667744</v>
      </c>
      <c r="M305" s="107">
        <v>0.05</v>
      </c>
    </row>
    <row r="306" spans="1:13">
      <c r="A306" s="57">
        <f>'Infographic data 1'!$L$9</f>
        <v>390090.02940672415</v>
      </c>
      <c r="B306" s="54">
        <v>305</v>
      </c>
      <c r="C306" s="57">
        <v>329298.02940672415</v>
      </c>
      <c r="E306" s="57">
        <v>174570.41796767997</v>
      </c>
      <c r="F306" s="54">
        <v>305</v>
      </c>
      <c r="G306" s="57">
        <v>216548</v>
      </c>
      <c r="I306" s="57">
        <v>156883.09289667744</v>
      </c>
      <c r="J306" s="54">
        <v>305</v>
      </c>
      <c r="K306" s="57">
        <v>127303.09289667744</v>
      </c>
      <c r="M306" s="107">
        <v>0.05</v>
      </c>
    </row>
    <row r="307" spans="1:13">
      <c r="A307" s="57">
        <f>'Infographic data 1'!$L$9</f>
        <v>390090.02940672415</v>
      </c>
      <c r="B307" s="54">
        <v>306</v>
      </c>
      <c r="C307" s="57">
        <v>329000.02940672415</v>
      </c>
      <c r="E307" s="57">
        <v>174570.41796767997</v>
      </c>
      <c r="F307" s="54">
        <v>306</v>
      </c>
      <c r="G307" s="57">
        <v>216335</v>
      </c>
      <c r="I307" s="57">
        <v>156883.09289667744</v>
      </c>
      <c r="J307" s="54">
        <v>306</v>
      </c>
      <c r="K307" s="57">
        <v>127158.09289667744</v>
      </c>
      <c r="M307" s="107">
        <v>0.05</v>
      </c>
    </row>
    <row r="308" spans="1:13">
      <c r="A308" s="57">
        <f>'Infographic data 1'!$L$9</f>
        <v>390090.02940672415</v>
      </c>
      <c r="B308" s="54">
        <v>307</v>
      </c>
      <c r="C308" s="57">
        <v>328702.02940672415</v>
      </c>
      <c r="E308" s="57">
        <v>174570.41796767997</v>
      </c>
      <c r="F308" s="54">
        <v>307</v>
      </c>
      <c r="G308" s="57">
        <v>216122</v>
      </c>
      <c r="I308" s="57">
        <v>156883.09289667744</v>
      </c>
      <c r="J308" s="54">
        <v>307</v>
      </c>
      <c r="K308" s="57">
        <v>127013.09289667744</v>
      </c>
      <c r="M308" s="107">
        <v>0.05</v>
      </c>
    </row>
    <row r="309" spans="1:13">
      <c r="A309" s="57">
        <f>'Infographic data 1'!$L$9</f>
        <v>390090.02940672415</v>
      </c>
      <c r="B309" s="54">
        <v>308</v>
      </c>
      <c r="C309" s="57">
        <v>328404.02940672415</v>
      </c>
      <c r="E309" s="57">
        <v>174570.41796767997</v>
      </c>
      <c r="F309" s="54">
        <v>308</v>
      </c>
      <c r="G309" s="57">
        <v>215909</v>
      </c>
      <c r="I309" s="57">
        <v>156883.09289667744</v>
      </c>
      <c r="J309" s="54">
        <v>308</v>
      </c>
      <c r="K309" s="57">
        <v>126868.09289667744</v>
      </c>
      <c r="M309" s="107">
        <v>0.05</v>
      </c>
    </row>
    <row r="310" spans="1:13">
      <c r="A310" s="57">
        <f>'Infographic data 1'!$L$9</f>
        <v>390090.02940672415</v>
      </c>
      <c r="B310" s="54">
        <v>309</v>
      </c>
      <c r="C310" s="57">
        <v>328106.02940672415</v>
      </c>
      <c r="E310" s="57">
        <v>174570.41796767997</v>
      </c>
      <c r="F310" s="54">
        <v>309</v>
      </c>
      <c r="G310" s="57">
        <v>215696</v>
      </c>
      <c r="I310" s="57">
        <v>156883.09289667744</v>
      </c>
      <c r="J310" s="54">
        <v>309</v>
      </c>
      <c r="K310" s="57">
        <v>126723.09289667744</v>
      </c>
      <c r="M310" s="107">
        <v>0.05</v>
      </c>
    </row>
    <row r="311" spans="1:13">
      <c r="A311" s="57">
        <f>'Infographic data 1'!$L$9</f>
        <v>390090.02940672415</v>
      </c>
      <c r="B311" s="54">
        <v>310</v>
      </c>
      <c r="C311" s="57">
        <v>327808.02940672415</v>
      </c>
      <c r="E311" s="57">
        <v>174570.41796767997</v>
      </c>
      <c r="F311" s="54">
        <v>310</v>
      </c>
      <c r="G311" s="57">
        <v>215483</v>
      </c>
      <c r="I311" s="57">
        <v>156883.09289667744</v>
      </c>
      <c r="J311" s="54">
        <v>310</v>
      </c>
      <c r="K311" s="57">
        <v>126578.09289667744</v>
      </c>
      <c r="M311" s="107">
        <v>0.05</v>
      </c>
    </row>
    <row r="312" spans="1:13">
      <c r="A312" s="57">
        <f>'Infographic data 1'!$L$9</f>
        <v>390090.02940672415</v>
      </c>
      <c r="B312" s="54">
        <v>311</v>
      </c>
      <c r="C312" s="57">
        <v>327510.02940672415</v>
      </c>
      <c r="E312" s="57">
        <v>174570.41796767997</v>
      </c>
      <c r="F312" s="54">
        <v>311</v>
      </c>
      <c r="G312" s="57">
        <v>215270</v>
      </c>
      <c r="I312" s="57">
        <v>156883.09289667744</v>
      </c>
      <c r="J312" s="54">
        <v>311</v>
      </c>
      <c r="K312" s="57">
        <v>126433.09289667744</v>
      </c>
      <c r="M312" s="107">
        <v>0.05</v>
      </c>
    </row>
    <row r="313" spans="1:13">
      <c r="A313" s="57">
        <f>'Infographic data 1'!$L$9</f>
        <v>390090.02940672415</v>
      </c>
      <c r="B313" s="54">
        <v>312</v>
      </c>
      <c r="C313" s="57">
        <v>327212.02940672415</v>
      </c>
      <c r="E313" s="57">
        <v>174570.41796767997</v>
      </c>
      <c r="F313" s="54">
        <v>312</v>
      </c>
      <c r="G313" s="57">
        <v>215057</v>
      </c>
      <c r="I313" s="57">
        <v>156883.09289667744</v>
      </c>
      <c r="J313" s="54">
        <v>312</v>
      </c>
      <c r="K313" s="57">
        <v>126288.09289667744</v>
      </c>
      <c r="M313" s="107">
        <v>0.05</v>
      </c>
    </row>
    <row r="314" spans="1:13">
      <c r="A314" s="57">
        <f>'Infographic data 1'!$L$9</f>
        <v>390090.02940672415</v>
      </c>
      <c r="B314" s="54">
        <v>313</v>
      </c>
      <c r="C314" s="57">
        <v>326914.02940672415</v>
      </c>
      <c r="E314" s="57">
        <v>174570.41796767997</v>
      </c>
      <c r="F314" s="54">
        <v>313</v>
      </c>
      <c r="G314" s="57">
        <v>214844</v>
      </c>
      <c r="I314" s="57">
        <v>156883.09289667744</v>
      </c>
      <c r="J314" s="54">
        <v>313</v>
      </c>
      <c r="K314" s="57">
        <v>126143.09289667744</v>
      </c>
      <c r="M314" s="107">
        <v>0.05</v>
      </c>
    </row>
    <row r="315" spans="1:13">
      <c r="A315" s="57">
        <f>'Infographic data 1'!$L$9</f>
        <v>390090.02940672415</v>
      </c>
      <c r="B315" s="54">
        <v>314</v>
      </c>
      <c r="C315" s="57">
        <v>326616.02940672415</v>
      </c>
      <c r="E315" s="57">
        <v>174570.41796767997</v>
      </c>
      <c r="F315" s="54">
        <v>314</v>
      </c>
      <c r="G315" s="57">
        <v>214631</v>
      </c>
      <c r="I315" s="57">
        <v>156883.09289667744</v>
      </c>
      <c r="J315" s="54">
        <v>314</v>
      </c>
      <c r="K315" s="57">
        <v>125998.09289667744</v>
      </c>
      <c r="M315" s="107">
        <v>0.05</v>
      </c>
    </row>
    <row r="316" spans="1:13">
      <c r="A316" s="57">
        <f>'Infographic data 1'!$L$9</f>
        <v>390090.02940672415</v>
      </c>
      <c r="B316" s="54">
        <v>315</v>
      </c>
      <c r="C316" s="57">
        <v>326318.02940672415</v>
      </c>
      <c r="E316" s="57">
        <v>174570.41796767997</v>
      </c>
      <c r="F316" s="54">
        <v>315</v>
      </c>
      <c r="G316" s="57">
        <v>214418</v>
      </c>
      <c r="I316" s="57">
        <v>156883.09289667744</v>
      </c>
      <c r="J316" s="54">
        <v>315</v>
      </c>
      <c r="K316" s="57">
        <v>125853.09289667744</v>
      </c>
      <c r="M316" s="107">
        <v>0.05</v>
      </c>
    </row>
    <row r="317" spans="1:13">
      <c r="A317" s="57">
        <f>'Infographic data 1'!$L$9</f>
        <v>390090.02940672415</v>
      </c>
      <c r="B317" s="54">
        <v>316</v>
      </c>
      <c r="C317" s="57">
        <v>326020.02940672415</v>
      </c>
      <c r="E317" s="57">
        <v>174570.41796767997</v>
      </c>
      <c r="F317" s="54">
        <v>316</v>
      </c>
      <c r="G317" s="57">
        <v>214205</v>
      </c>
      <c r="I317" s="57">
        <v>156883.09289667744</v>
      </c>
      <c r="J317" s="54">
        <v>316</v>
      </c>
      <c r="K317" s="57">
        <v>125708.09289667744</v>
      </c>
      <c r="M317" s="107">
        <v>0.05</v>
      </c>
    </row>
    <row r="318" spans="1:13">
      <c r="A318" s="57">
        <f>'Infographic data 1'!$L$9</f>
        <v>390090.02940672415</v>
      </c>
      <c r="B318" s="54">
        <v>317</v>
      </c>
      <c r="C318" s="57">
        <v>325722.02940672415</v>
      </c>
      <c r="E318" s="57">
        <v>174570.41796767997</v>
      </c>
      <c r="F318" s="54">
        <v>317</v>
      </c>
      <c r="G318" s="57">
        <v>213992</v>
      </c>
      <c r="I318" s="57">
        <v>156883.09289667744</v>
      </c>
      <c r="J318" s="54">
        <v>317</v>
      </c>
      <c r="K318" s="57">
        <v>125563.09289667744</v>
      </c>
      <c r="M318" s="107">
        <v>0.05</v>
      </c>
    </row>
    <row r="319" spans="1:13">
      <c r="A319" s="57">
        <f>'Infographic data 1'!$L$9</f>
        <v>390090.02940672415</v>
      </c>
      <c r="B319" s="54">
        <v>318</v>
      </c>
      <c r="C319" s="57">
        <v>325424.02940672415</v>
      </c>
      <c r="E319" s="57">
        <v>174570.41796767997</v>
      </c>
      <c r="F319" s="54">
        <v>318</v>
      </c>
      <c r="G319" s="57">
        <v>213779</v>
      </c>
      <c r="I319" s="57">
        <v>156883.09289667744</v>
      </c>
      <c r="J319" s="54">
        <v>318</v>
      </c>
      <c r="K319" s="57">
        <v>125418.09289667744</v>
      </c>
      <c r="M319" s="107">
        <v>0.05</v>
      </c>
    </row>
    <row r="320" spans="1:13">
      <c r="A320" s="57">
        <f>'Infographic data 1'!$L$9</f>
        <v>390090.02940672415</v>
      </c>
      <c r="B320" s="54">
        <v>319</v>
      </c>
      <c r="C320" s="57">
        <v>325126.02940672415</v>
      </c>
      <c r="E320" s="57">
        <v>174570.41796767997</v>
      </c>
      <c r="F320" s="54">
        <v>319</v>
      </c>
      <c r="G320" s="57">
        <v>213566</v>
      </c>
      <c r="I320" s="57">
        <v>156883.09289667744</v>
      </c>
      <c r="J320" s="54">
        <v>319</v>
      </c>
      <c r="K320" s="57">
        <v>125273.09289667744</v>
      </c>
      <c r="M320" s="107">
        <v>0.05</v>
      </c>
    </row>
    <row r="321" spans="1:13">
      <c r="A321" s="57">
        <f>'Infographic data 1'!$L$9</f>
        <v>390090.02940672415</v>
      </c>
      <c r="B321" s="54">
        <v>320</v>
      </c>
      <c r="C321" s="57">
        <v>324828.02940672415</v>
      </c>
      <c r="E321" s="57">
        <v>174570.41796767997</v>
      </c>
      <c r="F321" s="54">
        <v>320</v>
      </c>
      <c r="G321" s="57">
        <v>213353</v>
      </c>
      <c r="I321" s="57">
        <v>156883.09289667744</v>
      </c>
      <c r="J321" s="54">
        <v>320</v>
      </c>
      <c r="K321" s="57">
        <v>125128.09289667744</v>
      </c>
      <c r="M321" s="107">
        <v>0.05</v>
      </c>
    </row>
    <row r="322" spans="1:13">
      <c r="A322" s="57">
        <f>'Infographic data 1'!$L$9</f>
        <v>390090.02940672415</v>
      </c>
      <c r="B322" s="54">
        <v>321</v>
      </c>
      <c r="C322" s="57">
        <v>324530.02940672415</v>
      </c>
      <c r="E322" s="57">
        <v>174570.41796767997</v>
      </c>
      <c r="F322" s="54">
        <v>321</v>
      </c>
      <c r="G322" s="57">
        <v>213140</v>
      </c>
      <c r="I322" s="57">
        <v>156883.09289667744</v>
      </c>
      <c r="J322" s="54">
        <v>321</v>
      </c>
      <c r="K322" s="57">
        <v>124983.09289667744</v>
      </c>
      <c r="M322" s="107">
        <v>0.05</v>
      </c>
    </row>
    <row r="323" spans="1:13">
      <c r="A323" s="57">
        <f>'Infographic data 1'!$L$9</f>
        <v>390090.02940672415</v>
      </c>
      <c r="B323" s="54">
        <v>322</v>
      </c>
      <c r="C323" s="57">
        <v>324232.02940672415</v>
      </c>
      <c r="E323" s="57">
        <v>174570.41796767997</v>
      </c>
      <c r="F323" s="54">
        <v>322</v>
      </c>
      <c r="G323" s="57">
        <v>212927</v>
      </c>
      <c r="I323" s="57">
        <v>156883.09289667744</v>
      </c>
      <c r="J323" s="54">
        <v>322</v>
      </c>
      <c r="K323" s="57">
        <v>124838.09289667744</v>
      </c>
      <c r="M323" s="107">
        <v>0.05</v>
      </c>
    </row>
    <row r="324" spans="1:13">
      <c r="A324" s="57">
        <f>'Infographic data 1'!$L$9</f>
        <v>390090.02940672415</v>
      </c>
      <c r="B324" s="54">
        <v>323</v>
      </c>
      <c r="C324" s="57">
        <v>323934.02940672415</v>
      </c>
      <c r="E324" s="57">
        <v>174570.41796767997</v>
      </c>
      <c r="F324" s="54">
        <v>323</v>
      </c>
      <c r="G324" s="57">
        <v>212714</v>
      </c>
      <c r="I324" s="57">
        <v>156883.09289667744</v>
      </c>
      <c r="J324" s="54">
        <v>323</v>
      </c>
      <c r="K324" s="57">
        <v>124693.09289667744</v>
      </c>
      <c r="M324" s="107">
        <v>0.05</v>
      </c>
    </row>
    <row r="325" spans="1:13">
      <c r="A325" s="57">
        <f>'Infographic data 1'!$L$9</f>
        <v>390090.02940672415</v>
      </c>
      <c r="B325" s="54">
        <v>324</v>
      </c>
      <c r="C325" s="57">
        <v>323636.02940672415</v>
      </c>
      <c r="E325" s="57">
        <v>174570.41796767997</v>
      </c>
      <c r="F325" s="54">
        <v>324</v>
      </c>
      <c r="G325" s="57">
        <v>212501</v>
      </c>
      <c r="I325" s="57">
        <v>156883.09289667744</v>
      </c>
      <c r="J325" s="54">
        <v>324</v>
      </c>
      <c r="K325" s="57">
        <v>124548.09289667744</v>
      </c>
      <c r="M325" s="107">
        <v>0.05</v>
      </c>
    </row>
    <row r="326" spans="1:13">
      <c r="A326" s="57">
        <f>'Infographic data 1'!$L$9</f>
        <v>390090.02940672415</v>
      </c>
      <c r="B326" s="54">
        <v>325</v>
      </c>
      <c r="C326" s="57">
        <v>323338.02940672415</v>
      </c>
      <c r="E326" s="57">
        <v>174570.41796767997</v>
      </c>
      <c r="F326" s="54">
        <v>325</v>
      </c>
      <c r="G326" s="57">
        <v>212288</v>
      </c>
      <c r="I326" s="57">
        <v>156883.09289667744</v>
      </c>
      <c r="J326" s="54">
        <v>325</v>
      </c>
      <c r="K326" s="57">
        <v>124403.09289667744</v>
      </c>
      <c r="M326" s="107">
        <v>0.05</v>
      </c>
    </row>
    <row r="327" spans="1:13">
      <c r="A327" s="57">
        <f>'Infographic data 1'!$L$9</f>
        <v>390090.02940672415</v>
      </c>
      <c r="B327" s="54">
        <v>326</v>
      </c>
      <c r="C327" s="57">
        <v>323040.02940672415</v>
      </c>
      <c r="E327" s="57">
        <v>174570.41796767997</v>
      </c>
      <c r="F327" s="54">
        <v>326</v>
      </c>
      <c r="G327" s="57">
        <v>212075</v>
      </c>
      <c r="I327" s="57">
        <v>156883.09289667744</v>
      </c>
      <c r="J327" s="54">
        <v>326</v>
      </c>
      <c r="K327" s="57">
        <v>124258.09289667744</v>
      </c>
      <c r="M327" s="107">
        <v>0.05</v>
      </c>
    </row>
    <row r="328" spans="1:13">
      <c r="A328" s="57">
        <f>'Infographic data 1'!$L$9</f>
        <v>390090.02940672415</v>
      </c>
      <c r="B328" s="54">
        <v>327</v>
      </c>
      <c r="C328" s="57">
        <v>322742.02940672415</v>
      </c>
      <c r="E328" s="57">
        <v>174570.41796767997</v>
      </c>
      <c r="F328" s="54">
        <v>327</v>
      </c>
      <c r="G328" s="57">
        <v>211862</v>
      </c>
      <c r="I328" s="57">
        <v>156883.09289667744</v>
      </c>
      <c r="J328" s="54">
        <v>327</v>
      </c>
      <c r="K328" s="57">
        <v>124113.09289667744</v>
      </c>
      <c r="M328" s="107">
        <v>0.05</v>
      </c>
    </row>
    <row r="329" spans="1:13">
      <c r="A329" s="57">
        <f>'Infographic data 1'!$L$9</f>
        <v>390090.02940672415</v>
      </c>
      <c r="B329" s="54">
        <v>328</v>
      </c>
      <c r="C329" s="57">
        <v>322444.02940672415</v>
      </c>
      <c r="E329" s="57">
        <v>174570.41796767997</v>
      </c>
      <c r="F329" s="54">
        <v>328</v>
      </c>
      <c r="G329" s="57">
        <v>211649</v>
      </c>
      <c r="I329" s="57">
        <v>156883.09289667744</v>
      </c>
      <c r="J329" s="54">
        <v>328</v>
      </c>
      <c r="K329" s="57">
        <v>123968.09289667744</v>
      </c>
      <c r="M329" s="107">
        <v>0.05</v>
      </c>
    </row>
    <row r="330" spans="1:13">
      <c r="A330" s="57">
        <f>'Infographic data 1'!$L$9</f>
        <v>390090.02940672415</v>
      </c>
      <c r="B330" s="54">
        <v>329</v>
      </c>
      <c r="C330" s="57">
        <v>322146.02940672415</v>
      </c>
      <c r="E330" s="57">
        <v>174570.41796767997</v>
      </c>
      <c r="F330" s="54">
        <v>329</v>
      </c>
      <c r="G330" s="57">
        <v>211436</v>
      </c>
      <c r="I330" s="57">
        <v>156883.09289667744</v>
      </c>
      <c r="J330" s="54">
        <v>329</v>
      </c>
      <c r="K330" s="57">
        <v>123823.09289667744</v>
      </c>
      <c r="M330" s="107">
        <v>0.05</v>
      </c>
    </row>
    <row r="331" spans="1:13">
      <c r="A331" s="57">
        <f>'Infographic data 1'!$L$9</f>
        <v>390090.02940672415</v>
      </c>
      <c r="B331" s="54">
        <v>330</v>
      </c>
      <c r="C331" s="57">
        <v>321848.02940672415</v>
      </c>
      <c r="E331" s="57">
        <v>174570.41796767997</v>
      </c>
      <c r="F331" s="54">
        <v>330</v>
      </c>
      <c r="G331" s="57">
        <v>211223</v>
      </c>
      <c r="I331" s="57">
        <v>156883.09289667744</v>
      </c>
      <c r="J331" s="54">
        <v>330</v>
      </c>
      <c r="K331" s="57">
        <v>123678.09289667744</v>
      </c>
      <c r="M331" s="107">
        <v>0.05</v>
      </c>
    </row>
    <row r="332" spans="1:13">
      <c r="A332" s="57">
        <f>'Infographic data 1'!$L$9</f>
        <v>390090.02940672415</v>
      </c>
      <c r="B332" s="54">
        <v>331</v>
      </c>
      <c r="C332" s="57">
        <v>321550.02940672415</v>
      </c>
      <c r="E332" s="57">
        <v>174570.41796767997</v>
      </c>
      <c r="F332" s="54">
        <v>331</v>
      </c>
      <c r="G332" s="57">
        <v>211010</v>
      </c>
      <c r="I332" s="57">
        <v>156883.09289667744</v>
      </c>
      <c r="J332" s="54">
        <v>331</v>
      </c>
      <c r="K332" s="57">
        <v>123533.09289667744</v>
      </c>
      <c r="M332" s="107">
        <v>0.05</v>
      </c>
    </row>
    <row r="333" spans="1:13">
      <c r="A333" s="57">
        <f>'Infographic data 1'!$L$9</f>
        <v>390090.02940672415</v>
      </c>
      <c r="B333" s="54">
        <v>332</v>
      </c>
      <c r="C333" s="57">
        <v>321252.02940672415</v>
      </c>
      <c r="E333" s="57">
        <v>174570.41796767997</v>
      </c>
      <c r="F333" s="54">
        <v>332</v>
      </c>
      <c r="G333" s="57">
        <v>210797</v>
      </c>
      <c r="I333" s="57">
        <v>156883.09289667744</v>
      </c>
      <c r="J333" s="54">
        <v>332</v>
      </c>
      <c r="K333" s="57">
        <v>123388.09289667744</v>
      </c>
      <c r="M333" s="107">
        <v>0.05</v>
      </c>
    </row>
    <row r="334" spans="1:13">
      <c r="A334" s="57">
        <f>'Infographic data 1'!$L$9</f>
        <v>390090.02940672415</v>
      </c>
      <c r="B334" s="54">
        <v>333</v>
      </c>
      <c r="C334" s="57">
        <v>320954.02940672415</v>
      </c>
      <c r="E334" s="57">
        <v>174570.41796767997</v>
      </c>
      <c r="F334" s="54">
        <v>333</v>
      </c>
      <c r="G334" s="57">
        <v>210584</v>
      </c>
      <c r="I334" s="57">
        <v>156883.09289667744</v>
      </c>
      <c r="J334" s="54">
        <v>333</v>
      </c>
      <c r="K334" s="57">
        <v>123243.09289667744</v>
      </c>
      <c r="M334" s="107">
        <v>0.05</v>
      </c>
    </row>
    <row r="335" spans="1:13">
      <c r="A335" s="57">
        <f>'Infographic data 1'!$L$9</f>
        <v>390090.02940672415</v>
      </c>
      <c r="B335" s="54">
        <v>334</v>
      </c>
      <c r="C335" s="57">
        <v>320656.02940672415</v>
      </c>
      <c r="E335" s="57">
        <v>174570.41796767997</v>
      </c>
      <c r="F335" s="54">
        <v>334</v>
      </c>
      <c r="G335" s="57">
        <v>210371</v>
      </c>
      <c r="I335" s="57">
        <v>156883.09289667744</v>
      </c>
      <c r="J335" s="54">
        <v>334</v>
      </c>
      <c r="K335" s="57">
        <v>123098.09289667744</v>
      </c>
      <c r="M335" s="107">
        <v>0.05</v>
      </c>
    </row>
    <row r="336" spans="1:13">
      <c r="A336" s="57">
        <f>'Infographic data 1'!$L$9</f>
        <v>390090.02940672415</v>
      </c>
      <c r="B336" s="54">
        <v>335</v>
      </c>
      <c r="C336" s="57">
        <v>320358.02940672415</v>
      </c>
      <c r="E336" s="57">
        <v>174570.41796767997</v>
      </c>
      <c r="F336" s="54">
        <v>335</v>
      </c>
      <c r="G336" s="57">
        <v>210158</v>
      </c>
      <c r="I336" s="57">
        <v>156883.09289667744</v>
      </c>
      <c r="J336" s="54">
        <v>335</v>
      </c>
      <c r="K336" s="57">
        <v>122953.09289667744</v>
      </c>
      <c r="M336" s="107">
        <v>0.05</v>
      </c>
    </row>
    <row r="337" spans="1:13">
      <c r="A337" s="57">
        <f>'Infographic data 1'!$L$9</f>
        <v>390090.02940672415</v>
      </c>
      <c r="B337" s="54">
        <v>336</v>
      </c>
      <c r="C337" s="57">
        <v>320060.02940672415</v>
      </c>
      <c r="E337" s="57">
        <v>174570.41796767997</v>
      </c>
      <c r="F337" s="54">
        <v>336</v>
      </c>
      <c r="G337" s="57">
        <v>209945</v>
      </c>
      <c r="I337" s="57">
        <v>156883.09289667744</v>
      </c>
      <c r="J337" s="54">
        <v>336</v>
      </c>
      <c r="K337" s="57">
        <v>122808.09289667744</v>
      </c>
      <c r="M337" s="107">
        <v>0.05</v>
      </c>
    </row>
    <row r="338" spans="1:13">
      <c r="A338" s="57">
        <f>'Infographic data 1'!$L$9</f>
        <v>390090.02940672415</v>
      </c>
      <c r="B338" s="54">
        <v>337</v>
      </c>
      <c r="C338" s="57">
        <v>319762.02940672415</v>
      </c>
      <c r="E338" s="57">
        <v>174570.41796767997</v>
      </c>
      <c r="F338" s="54">
        <v>337</v>
      </c>
      <c r="G338" s="57">
        <v>209732</v>
      </c>
      <c r="I338" s="57">
        <v>156883.09289667744</v>
      </c>
      <c r="J338" s="54">
        <v>337</v>
      </c>
      <c r="K338" s="57">
        <v>122663.09289667744</v>
      </c>
      <c r="M338" s="107">
        <v>0.05</v>
      </c>
    </row>
    <row r="339" spans="1:13">
      <c r="A339" s="57">
        <f>'Infographic data 1'!$L$9</f>
        <v>390090.02940672415</v>
      </c>
      <c r="B339" s="54">
        <v>338</v>
      </c>
      <c r="C339" s="57">
        <v>319464.02940672415</v>
      </c>
      <c r="E339" s="57">
        <v>174570.41796767997</v>
      </c>
      <c r="F339" s="54">
        <v>338</v>
      </c>
      <c r="G339" s="57">
        <v>209519</v>
      </c>
      <c r="I339" s="57">
        <v>156883.09289667744</v>
      </c>
      <c r="J339" s="54">
        <v>338</v>
      </c>
      <c r="K339" s="57">
        <v>122518.09289667744</v>
      </c>
      <c r="M339" s="107">
        <v>0.05</v>
      </c>
    </row>
    <row r="340" spans="1:13">
      <c r="A340" s="57">
        <f>'Infographic data 1'!$L$9</f>
        <v>390090.02940672415</v>
      </c>
      <c r="B340" s="54">
        <v>339</v>
      </c>
      <c r="C340" s="57">
        <v>319166.02940672415</v>
      </c>
      <c r="E340" s="57">
        <v>174570.41796767997</v>
      </c>
      <c r="F340" s="54">
        <v>339</v>
      </c>
      <c r="G340" s="57">
        <v>209306</v>
      </c>
      <c r="I340" s="57">
        <v>156883.09289667744</v>
      </c>
      <c r="J340" s="54">
        <v>339</v>
      </c>
      <c r="K340" s="57">
        <v>122373.09289667744</v>
      </c>
      <c r="M340" s="107">
        <v>0.05</v>
      </c>
    </row>
    <row r="341" spans="1:13">
      <c r="A341" s="57">
        <f>'Infographic data 1'!$L$9</f>
        <v>390090.02940672415</v>
      </c>
      <c r="B341" s="54">
        <v>340</v>
      </c>
      <c r="C341" s="57">
        <v>318868.02940672415</v>
      </c>
      <c r="E341" s="57">
        <v>174570.41796767997</v>
      </c>
      <c r="F341" s="54">
        <v>340</v>
      </c>
      <c r="G341" s="57">
        <v>209093</v>
      </c>
      <c r="I341" s="57">
        <v>156883.09289667744</v>
      </c>
      <c r="J341" s="54">
        <v>340</v>
      </c>
      <c r="K341" s="57">
        <v>122228.09289667744</v>
      </c>
      <c r="M341" s="107">
        <v>0.05</v>
      </c>
    </row>
    <row r="342" spans="1:13">
      <c r="A342" s="57">
        <f>'Infographic data 1'!$L$9</f>
        <v>390090.02940672415</v>
      </c>
      <c r="B342" s="54">
        <v>341</v>
      </c>
      <c r="C342" s="57">
        <v>318570.02940672415</v>
      </c>
      <c r="E342" s="57">
        <v>174570.41796767997</v>
      </c>
      <c r="F342" s="54">
        <v>341</v>
      </c>
      <c r="G342" s="57">
        <v>208880</v>
      </c>
      <c r="I342" s="57">
        <v>156883.09289667744</v>
      </c>
      <c r="J342" s="54">
        <v>341</v>
      </c>
      <c r="K342" s="57">
        <v>122083.09289667744</v>
      </c>
      <c r="M342" s="107">
        <v>0.05</v>
      </c>
    </row>
    <row r="343" spans="1:13">
      <c r="A343" s="57">
        <f>'Infographic data 1'!$L$9</f>
        <v>390090.02940672415</v>
      </c>
      <c r="B343" s="54">
        <v>342</v>
      </c>
      <c r="C343" s="57">
        <v>318272.02940672415</v>
      </c>
      <c r="E343" s="57">
        <v>174570.41796767997</v>
      </c>
      <c r="F343" s="54">
        <v>342</v>
      </c>
      <c r="G343" s="57">
        <v>208667</v>
      </c>
      <c r="I343" s="57">
        <v>156883.09289667744</v>
      </c>
      <c r="J343" s="54">
        <v>342</v>
      </c>
      <c r="K343" s="57">
        <v>121938.09289667744</v>
      </c>
      <c r="M343" s="107">
        <v>0.05</v>
      </c>
    </row>
    <row r="344" spans="1:13">
      <c r="A344" s="57">
        <f>'Infographic data 1'!$L$9</f>
        <v>390090.02940672415</v>
      </c>
      <c r="B344" s="54">
        <v>343</v>
      </c>
      <c r="C344" s="57">
        <v>317974.02940672415</v>
      </c>
      <c r="E344" s="57">
        <v>174570.41796767997</v>
      </c>
      <c r="F344" s="54">
        <v>343</v>
      </c>
      <c r="G344" s="57">
        <v>208454</v>
      </c>
      <c r="I344" s="57">
        <v>156883.09289667744</v>
      </c>
      <c r="J344" s="54">
        <v>343</v>
      </c>
      <c r="K344" s="57">
        <v>121793.09289667744</v>
      </c>
      <c r="M344" s="107">
        <v>0.05</v>
      </c>
    </row>
    <row r="345" spans="1:13">
      <c r="A345" s="57">
        <f>'Infographic data 1'!$L$9</f>
        <v>390090.02940672415</v>
      </c>
      <c r="B345" s="54">
        <v>344</v>
      </c>
      <c r="C345" s="57">
        <v>317676.02940672415</v>
      </c>
      <c r="E345" s="57">
        <v>174570.41796767997</v>
      </c>
      <c r="F345" s="54">
        <v>344</v>
      </c>
      <c r="G345" s="57">
        <v>208241</v>
      </c>
      <c r="I345" s="57">
        <v>156883.09289667744</v>
      </c>
      <c r="J345" s="54">
        <v>344</v>
      </c>
      <c r="K345" s="57">
        <v>121648.09289667744</v>
      </c>
      <c r="M345" s="107">
        <v>0.05</v>
      </c>
    </row>
    <row r="346" spans="1:13">
      <c r="A346" s="57">
        <f>'Infographic data 1'!$L$9</f>
        <v>390090.02940672415</v>
      </c>
      <c r="B346" s="54">
        <v>345</v>
      </c>
      <c r="C346" s="57">
        <v>317378.02940672415</v>
      </c>
      <c r="E346" s="57">
        <v>174570.41796767997</v>
      </c>
      <c r="F346" s="54">
        <v>345</v>
      </c>
      <c r="G346" s="57">
        <v>208028</v>
      </c>
      <c r="I346" s="57">
        <v>156883.09289667744</v>
      </c>
      <c r="J346" s="54">
        <v>345</v>
      </c>
      <c r="K346" s="57">
        <v>121503.09289667744</v>
      </c>
      <c r="M346" s="107">
        <v>0.05</v>
      </c>
    </row>
    <row r="347" spans="1:13">
      <c r="A347" s="57">
        <f>'Infographic data 1'!$L$9</f>
        <v>390090.02940672415</v>
      </c>
      <c r="B347" s="54">
        <v>346</v>
      </c>
      <c r="C347" s="57">
        <v>317080.02940672415</v>
      </c>
      <c r="E347" s="57">
        <v>174570.41796767997</v>
      </c>
      <c r="F347" s="54">
        <v>346</v>
      </c>
      <c r="G347" s="57">
        <v>207815</v>
      </c>
      <c r="I347" s="57">
        <v>156883.09289667744</v>
      </c>
      <c r="J347" s="54">
        <v>346</v>
      </c>
      <c r="K347" s="57">
        <v>121358.09289667744</v>
      </c>
      <c r="M347" s="107">
        <v>0.05</v>
      </c>
    </row>
    <row r="348" spans="1:13">
      <c r="A348" s="57">
        <f>'Infographic data 1'!$L$9</f>
        <v>390090.02940672415</v>
      </c>
      <c r="B348" s="54">
        <v>347</v>
      </c>
      <c r="C348" s="57">
        <v>316782.02940672415</v>
      </c>
      <c r="E348" s="57">
        <v>174570.41796767997</v>
      </c>
      <c r="F348" s="54">
        <v>347</v>
      </c>
      <c r="G348" s="57">
        <v>207602</v>
      </c>
      <c r="I348" s="57">
        <v>156883.09289667744</v>
      </c>
      <c r="J348" s="54">
        <v>347</v>
      </c>
      <c r="K348" s="57">
        <v>121213.09289667744</v>
      </c>
      <c r="M348" s="107">
        <v>0.05</v>
      </c>
    </row>
    <row r="349" spans="1:13">
      <c r="A349" s="57">
        <f>'Infographic data 1'!$L$9</f>
        <v>390090.02940672415</v>
      </c>
      <c r="B349" s="54">
        <v>348</v>
      </c>
      <c r="C349" s="57">
        <v>316484.02940672415</v>
      </c>
      <c r="E349" s="57">
        <v>174570.41796767997</v>
      </c>
      <c r="F349" s="54">
        <v>348</v>
      </c>
      <c r="G349" s="57">
        <v>207389</v>
      </c>
      <c r="I349" s="57">
        <v>156883.09289667744</v>
      </c>
      <c r="J349" s="54">
        <v>348</v>
      </c>
      <c r="K349" s="57">
        <v>121068.09289667744</v>
      </c>
      <c r="M349" s="107">
        <v>0.05</v>
      </c>
    </row>
    <row r="350" spans="1:13">
      <c r="A350" s="57">
        <f>'Infographic data 1'!$L$9</f>
        <v>390090.02940672415</v>
      </c>
      <c r="B350" s="54">
        <v>349</v>
      </c>
      <c r="C350" s="57">
        <v>316186.02940672415</v>
      </c>
      <c r="E350" s="57">
        <v>174570.41796767997</v>
      </c>
      <c r="F350" s="54">
        <v>349</v>
      </c>
      <c r="G350" s="57">
        <v>207176</v>
      </c>
      <c r="I350" s="57">
        <v>156883.09289667744</v>
      </c>
      <c r="J350" s="54">
        <v>349</v>
      </c>
      <c r="K350" s="57">
        <v>120923.09289667744</v>
      </c>
      <c r="M350" s="107">
        <v>0.05</v>
      </c>
    </row>
    <row r="351" spans="1:13">
      <c r="A351" s="57">
        <f>'Infographic data 1'!$L$9</f>
        <v>390090.02940672415</v>
      </c>
      <c r="B351" s="54">
        <v>350</v>
      </c>
      <c r="C351" s="57">
        <v>315888.02940672415</v>
      </c>
      <c r="E351" s="57">
        <v>174570.41796767997</v>
      </c>
      <c r="F351" s="54">
        <v>350</v>
      </c>
      <c r="G351" s="57">
        <v>206963</v>
      </c>
      <c r="I351" s="57">
        <v>156883.09289667744</v>
      </c>
      <c r="J351" s="54">
        <v>350</v>
      </c>
      <c r="K351" s="57">
        <v>120778.09289667744</v>
      </c>
      <c r="M351" s="107">
        <v>0.05</v>
      </c>
    </row>
    <row r="352" spans="1:13">
      <c r="A352" s="57">
        <f>'Infographic data 1'!$L$9</f>
        <v>390090.02940672415</v>
      </c>
      <c r="B352" s="54">
        <v>351</v>
      </c>
      <c r="C352" s="57">
        <v>315590.02940672415</v>
      </c>
      <c r="E352" s="57">
        <v>174570.41796767997</v>
      </c>
      <c r="F352" s="54">
        <v>351</v>
      </c>
      <c r="G352" s="57">
        <v>206750</v>
      </c>
      <c r="I352" s="57">
        <v>156883.09289667744</v>
      </c>
      <c r="J352" s="54">
        <v>351</v>
      </c>
      <c r="K352" s="57">
        <v>120633.09289667744</v>
      </c>
      <c r="M352" s="107">
        <v>0.05</v>
      </c>
    </row>
    <row r="353" spans="1:13">
      <c r="A353" s="57">
        <f>'Infographic data 1'!$L$9</f>
        <v>390090.02940672415</v>
      </c>
      <c r="B353" s="54">
        <v>352</v>
      </c>
      <c r="C353" s="57">
        <v>315292.02940672415</v>
      </c>
      <c r="E353" s="57">
        <v>174570.41796767997</v>
      </c>
      <c r="F353" s="54">
        <v>352</v>
      </c>
      <c r="G353" s="57">
        <v>206537</v>
      </c>
      <c r="I353" s="57">
        <v>156883.09289667744</v>
      </c>
      <c r="J353" s="54">
        <v>352</v>
      </c>
      <c r="K353" s="57">
        <v>120488.09289667744</v>
      </c>
      <c r="M353" s="107">
        <v>0.05</v>
      </c>
    </row>
    <row r="354" spans="1:13">
      <c r="A354" s="57">
        <f>'Infographic data 1'!$L$9</f>
        <v>390090.02940672415</v>
      </c>
      <c r="B354" s="54">
        <v>353</v>
      </c>
      <c r="C354" s="57">
        <v>314994.02940672415</v>
      </c>
      <c r="E354" s="57">
        <v>174570.41796767997</v>
      </c>
      <c r="F354" s="54">
        <v>353</v>
      </c>
      <c r="G354" s="57">
        <v>206324</v>
      </c>
      <c r="I354" s="57">
        <v>156883.09289667744</v>
      </c>
      <c r="J354" s="54">
        <v>353</v>
      </c>
      <c r="K354" s="57">
        <v>120343.09289667744</v>
      </c>
      <c r="M354" s="107">
        <v>0.05</v>
      </c>
    </row>
    <row r="355" spans="1:13">
      <c r="A355" s="57">
        <f>'Infographic data 1'!$L$9</f>
        <v>390090.02940672415</v>
      </c>
      <c r="B355" s="54">
        <v>354</v>
      </c>
      <c r="C355" s="57">
        <v>314696.02940672415</v>
      </c>
      <c r="E355" s="57">
        <v>174570.41796767997</v>
      </c>
      <c r="F355" s="54">
        <v>354</v>
      </c>
      <c r="G355" s="57">
        <v>206111</v>
      </c>
      <c r="I355" s="57">
        <v>156883.09289667744</v>
      </c>
      <c r="J355" s="54">
        <v>354</v>
      </c>
      <c r="K355" s="57">
        <v>120198.09289667744</v>
      </c>
      <c r="M355" s="107">
        <v>0.05</v>
      </c>
    </row>
    <row r="356" spans="1:13">
      <c r="A356" s="57">
        <f>'Infographic data 1'!$L$9</f>
        <v>390090.02940672415</v>
      </c>
      <c r="B356" s="54">
        <v>355</v>
      </c>
      <c r="C356" s="57">
        <v>314398.02940672415</v>
      </c>
      <c r="E356" s="57">
        <v>174570.41796767997</v>
      </c>
      <c r="F356" s="54">
        <v>355</v>
      </c>
      <c r="G356" s="57">
        <v>205898</v>
      </c>
      <c r="I356" s="57">
        <v>156883.09289667744</v>
      </c>
      <c r="J356" s="54">
        <v>355</v>
      </c>
      <c r="K356" s="57">
        <v>120053.09289667744</v>
      </c>
      <c r="M356" s="107">
        <v>0.05</v>
      </c>
    </row>
    <row r="357" spans="1:13">
      <c r="A357" s="57">
        <f>'Infographic data 1'!$L$9</f>
        <v>390090.02940672415</v>
      </c>
      <c r="B357" s="54">
        <v>356</v>
      </c>
      <c r="C357" s="57">
        <v>314100.02940672415</v>
      </c>
      <c r="E357" s="57">
        <v>174570.41796767997</v>
      </c>
      <c r="F357" s="54">
        <v>356</v>
      </c>
      <c r="G357" s="57">
        <v>205685</v>
      </c>
      <c r="I357" s="57">
        <v>156883.09289667744</v>
      </c>
      <c r="J357" s="54">
        <v>356</v>
      </c>
      <c r="K357" s="57">
        <v>119908.09289667744</v>
      </c>
      <c r="M357" s="107">
        <v>0.05</v>
      </c>
    </row>
    <row r="358" spans="1:13">
      <c r="A358" s="57">
        <f>'Infographic data 1'!$L$9</f>
        <v>390090.02940672415</v>
      </c>
      <c r="B358" s="54">
        <v>357</v>
      </c>
      <c r="C358" s="57">
        <v>313802.02940672415</v>
      </c>
      <c r="E358" s="57">
        <v>174570.41796767997</v>
      </c>
      <c r="F358" s="54">
        <v>357</v>
      </c>
      <c r="G358" s="57">
        <v>205472</v>
      </c>
      <c r="I358" s="57">
        <v>156883.09289667744</v>
      </c>
      <c r="J358" s="54">
        <v>357</v>
      </c>
      <c r="K358" s="57">
        <v>119763.09289667744</v>
      </c>
      <c r="M358" s="107">
        <v>0.05</v>
      </c>
    </row>
    <row r="359" spans="1:13">
      <c r="A359" s="57">
        <f>'Infographic data 1'!$L$9</f>
        <v>390090.02940672415</v>
      </c>
      <c r="B359" s="54">
        <v>358</v>
      </c>
      <c r="C359" s="57">
        <v>313504.02940672415</v>
      </c>
      <c r="E359" s="57">
        <v>174570.41796767997</v>
      </c>
      <c r="F359" s="54">
        <v>358</v>
      </c>
      <c r="G359" s="57">
        <v>205259</v>
      </c>
      <c r="I359" s="57">
        <v>156883.09289667744</v>
      </c>
      <c r="J359" s="54">
        <v>358</v>
      </c>
      <c r="K359" s="57">
        <v>119618.09289667744</v>
      </c>
      <c r="M359" s="107">
        <v>0.05</v>
      </c>
    </row>
    <row r="360" spans="1:13">
      <c r="A360" s="57">
        <f>'Infographic data 1'!$L$9</f>
        <v>390090.02940672415</v>
      </c>
      <c r="B360" s="54">
        <v>359</v>
      </c>
      <c r="C360" s="57">
        <v>313206.02940672415</v>
      </c>
      <c r="E360" s="57">
        <v>174570.41796767997</v>
      </c>
      <c r="F360" s="54">
        <v>359</v>
      </c>
      <c r="G360" s="57">
        <v>205046</v>
      </c>
      <c r="I360" s="57">
        <v>156883.09289667744</v>
      </c>
      <c r="J360" s="54">
        <v>359</v>
      </c>
      <c r="K360" s="57">
        <v>119473.09289667744</v>
      </c>
      <c r="M360" s="107">
        <v>0.05</v>
      </c>
    </row>
    <row r="361" spans="1:13">
      <c r="A361" s="57">
        <f>'Infographic data 1'!$L$9</f>
        <v>390090.02940672415</v>
      </c>
      <c r="B361" s="54">
        <v>360</v>
      </c>
      <c r="C361" s="57">
        <v>312908.02940672415</v>
      </c>
      <c r="E361" s="57">
        <v>174570.41796767997</v>
      </c>
      <c r="F361" s="54">
        <v>360</v>
      </c>
      <c r="G361" s="57">
        <v>204833</v>
      </c>
      <c r="I361" s="57">
        <v>156883.09289667744</v>
      </c>
      <c r="J361" s="54">
        <v>360</v>
      </c>
      <c r="K361" s="57">
        <v>119328.09289667744</v>
      </c>
      <c r="M361" s="107">
        <v>0.05</v>
      </c>
    </row>
    <row r="362" spans="1:13">
      <c r="A362" s="57">
        <f>'Infographic data 1'!$L$9</f>
        <v>390090.02940672415</v>
      </c>
      <c r="B362" s="54">
        <v>361</v>
      </c>
      <c r="C362" s="57">
        <v>312610.02940672415</v>
      </c>
      <c r="E362" s="57">
        <v>174570.41796767997</v>
      </c>
      <c r="F362" s="54">
        <v>361</v>
      </c>
      <c r="G362" s="57">
        <v>204620</v>
      </c>
      <c r="I362" s="57">
        <v>156883.09289667744</v>
      </c>
      <c r="J362" s="54">
        <v>361</v>
      </c>
      <c r="K362" s="57">
        <v>119183.09289667744</v>
      </c>
      <c r="M362" s="107">
        <v>0.05</v>
      </c>
    </row>
    <row r="363" spans="1:13">
      <c r="A363" s="57">
        <f>'Infographic data 1'!$L$9</f>
        <v>390090.02940672415</v>
      </c>
      <c r="B363" s="54">
        <v>362</v>
      </c>
      <c r="C363" s="57">
        <v>312312.02940672415</v>
      </c>
      <c r="E363" s="57">
        <v>174570.41796767997</v>
      </c>
      <c r="F363" s="54">
        <v>362</v>
      </c>
      <c r="G363" s="57">
        <v>204407</v>
      </c>
      <c r="I363" s="57">
        <v>156883.09289667744</v>
      </c>
      <c r="J363" s="54">
        <v>362</v>
      </c>
      <c r="K363" s="57">
        <v>119038.09289667744</v>
      </c>
      <c r="M363" s="107">
        <v>0.05</v>
      </c>
    </row>
    <row r="364" spans="1:13">
      <c r="A364" s="57">
        <f>'Infographic data 1'!$L$9</f>
        <v>390090.02940672415</v>
      </c>
      <c r="B364" s="54">
        <v>363</v>
      </c>
      <c r="C364" s="57">
        <v>312014.02940672415</v>
      </c>
      <c r="E364" s="57">
        <v>174570.41796767997</v>
      </c>
      <c r="F364" s="54">
        <v>363</v>
      </c>
      <c r="G364" s="57">
        <v>204194</v>
      </c>
      <c r="I364" s="57">
        <v>156883.09289667744</v>
      </c>
      <c r="J364" s="54">
        <v>363</v>
      </c>
      <c r="K364" s="57">
        <v>118893.09289667744</v>
      </c>
      <c r="M364" s="107">
        <v>0.05</v>
      </c>
    </row>
    <row r="365" spans="1:13">
      <c r="A365" s="57">
        <f>'Infographic data 1'!$L$9</f>
        <v>390090.02940672415</v>
      </c>
      <c r="B365" s="54">
        <v>364</v>
      </c>
      <c r="C365" s="57">
        <v>311716.02940672415</v>
      </c>
      <c r="E365" s="57">
        <v>174570.41796767997</v>
      </c>
      <c r="F365" s="54">
        <v>364</v>
      </c>
      <c r="G365" s="57">
        <v>203981</v>
      </c>
      <c r="I365" s="57">
        <v>156883.09289667744</v>
      </c>
      <c r="J365" s="54">
        <v>364</v>
      </c>
      <c r="K365" s="57">
        <v>118748.09289667744</v>
      </c>
      <c r="M365" s="107">
        <v>0.05</v>
      </c>
    </row>
    <row r="366" spans="1:13">
      <c r="A366" s="57">
        <f>'Infographic data 1'!$L$9</f>
        <v>390090.02940672415</v>
      </c>
      <c r="B366" s="54">
        <v>365</v>
      </c>
      <c r="C366" s="57">
        <v>311418.02940672415</v>
      </c>
      <c r="E366" s="57">
        <v>174570.41796767997</v>
      </c>
      <c r="F366" s="54">
        <v>365</v>
      </c>
      <c r="G366" s="57">
        <v>203768</v>
      </c>
      <c r="I366" s="57">
        <v>156883.09289667744</v>
      </c>
      <c r="J366" s="54">
        <v>365</v>
      </c>
      <c r="K366" s="57">
        <v>118603.09289667744</v>
      </c>
      <c r="M366" s="107">
        <v>0.05</v>
      </c>
    </row>
    <row r="367" spans="1:13">
      <c r="A367" s="57">
        <f>'Infographic data 1'!$L$9</f>
        <v>390090.02940672415</v>
      </c>
      <c r="B367" s="54">
        <v>366</v>
      </c>
      <c r="C367" s="57">
        <v>311120.02940672415</v>
      </c>
      <c r="E367" s="57">
        <v>174570.41796767997</v>
      </c>
      <c r="F367" s="54">
        <v>366</v>
      </c>
      <c r="G367" s="57">
        <v>203555</v>
      </c>
      <c r="I367" s="57">
        <v>156883.09289667744</v>
      </c>
      <c r="J367" s="54">
        <v>366</v>
      </c>
      <c r="K367" s="57">
        <v>118458.09289667744</v>
      </c>
      <c r="M367" s="107">
        <v>0.05</v>
      </c>
    </row>
    <row r="368" spans="1:13">
      <c r="A368" s="57">
        <f>'Infographic data 1'!$L$9</f>
        <v>390090.02940672415</v>
      </c>
      <c r="B368" s="54">
        <v>367</v>
      </c>
      <c r="C368" s="57">
        <v>310822.02940672415</v>
      </c>
      <c r="E368" s="57">
        <v>174570.41796767997</v>
      </c>
      <c r="F368" s="54">
        <v>367</v>
      </c>
      <c r="G368" s="57">
        <v>203342</v>
      </c>
      <c r="I368" s="57">
        <v>156883.09289667744</v>
      </c>
      <c r="J368" s="54">
        <v>367</v>
      </c>
      <c r="K368" s="57">
        <v>118313.09289667744</v>
      </c>
      <c r="M368" s="107">
        <v>0.05</v>
      </c>
    </row>
    <row r="369" spans="1:13">
      <c r="A369" s="57">
        <f>'Infographic data 1'!$L$9</f>
        <v>390090.02940672415</v>
      </c>
      <c r="B369" s="54">
        <v>368</v>
      </c>
      <c r="C369" s="57">
        <v>310524.02940672415</v>
      </c>
      <c r="E369" s="57">
        <v>174570.41796767997</v>
      </c>
      <c r="F369" s="54">
        <v>368</v>
      </c>
      <c r="G369" s="57">
        <v>203129</v>
      </c>
      <c r="I369" s="57">
        <v>156883.09289667744</v>
      </c>
      <c r="J369" s="54">
        <v>368</v>
      </c>
      <c r="K369" s="57">
        <v>118168.09289667744</v>
      </c>
      <c r="M369" s="107">
        <v>0.05</v>
      </c>
    </row>
    <row r="370" spans="1:13">
      <c r="A370" s="57">
        <f>'Infographic data 1'!$L$9</f>
        <v>390090.02940672415</v>
      </c>
      <c r="B370" s="54">
        <v>369</v>
      </c>
      <c r="C370" s="57">
        <v>310226.02940672415</v>
      </c>
      <c r="E370" s="57">
        <v>174570.41796767997</v>
      </c>
      <c r="F370" s="54">
        <v>369</v>
      </c>
      <c r="G370" s="57">
        <v>202916</v>
      </c>
      <c r="I370" s="57">
        <v>156883.09289667744</v>
      </c>
      <c r="J370" s="54">
        <v>369</v>
      </c>
      <c r="K370" s="57">
        <v>118023.09289667744</v>
      </c>
      <c r="M370" s="107">
        <v>0.05</v>
      </c>
    </row>
    <row r="371" spans="1:13">
      <c r="A371" s="57">
        <f>'Infographic data 1'!$L$9</f>
        <v>390090.02940672415</v>
      </c>
      <c r="B371" s="54">
        <v>370</v>
      </c>
      <c r="C371" s="57">
        <v>309928.02940672415</v>
      </c>
      <c r="E371" s="57">
        <v>174570.41796767997</v>
      </c>
      <c r="F371" s="54">
        <v>370</v>
      </c>
      <c r="G371" s="57">
        <v>202703</v>
      </c>
      <c r="I371" s="57">
        <v>156883.09289667744</v>
      </c>
      <c r="J371" s="54">
        <v>370</v>
      </c>
      <c r="K371" s="57">
        <v>117878.09289667744</v>
      </c>
      <c r="M371" s="107">
        <v>0.05</v>
      </c>
    </row>
    <row r="372" spans="1:13">
      <c r="A372" s="57">
        <f>'Infographic data 1'!$L$9</f>
        <v>390090.02940672415</v>
      </c>
      <c r="B372" s="54">
        <v>371</v>
      </c>
      <c r="C372" s="57">
        <v>309630.02940672415</v>
      </c>
      <c r="E372" s="57">
        <v>174570.41796767997</v>
      </c>
      <c r="F372" s="54">
        <v>371</v>
      </c>
      <c r="G372" s="57">
        <v>202490</v>
      </c>
      <c r="I372" s="57">
        <v>156883.09289667744</v>
      </c>
      <c r="J372" s="54">
        <v>371</v>
      </c>
      <c r="K372" s="57">
        <v>117733.09289667744</v>
      </c>
      <c r="M372" s="107">
        <v>0.05</v>
      </c>
    </row>
    <row r="373" spans="1:13">
      <c r="A373" s="57">
        <f>'Infographic data 1'!$L$9</f>
        <v>390090.02940672415</v>
      </c>
      <c r="B373" s="54">
        <v>372</v>
      </c>
      <c r="C373" s="57">
        <v>309332.02940672415</v>
      </c>
      <c r="E373" s="57">
        <v>174570.41796767997</v>
      </c>
      <c r="F373" s="54">
        <v>372</v>
      </c>
      <c r="G373" s="57">
        <v>202277</v>
      </c>
      <c r="I373" s="57">
        <v>156883.09289667744</v>
      </c>
      <c r="J373" s="54">
        <v>372</v>
      </c>
      <c r="K373" s="57">
        <v>117588.09289667744</v>
      </c>
      <c r="M373" s="107">
        <v>0.05</v>
      </c>
    </row>
    <row r="374" spans="1:13">
      <c r="A374" s="57">
        <f>'Infographic data 1'!$L$9</f>
        <v>390090.02940672415</v>
      </c>
      <c r="B374" s="54">
        <v>373</v>
      </c>
      <c r="C374" s="57">
        <v>309034.02940672415</v>
      </c>
      <c r="E374" s="57">
        <v>174570.41796767997</v>
      </c>
      <c r="F374" s="54">
        <v>373</v>
      </c>
      <c r="G374" s="57">
        <v>202064</v>
      </c>
      <c r="I374" s="57">
        <v>156883.09289667744</v>
      </c>
      <c r="J374" s="54">
        <v>373</v>
      </c>
      <c r="K374" s="57">
        <v>117443.09289667744</v>
      </c>
      <c r="M374" s="107">
        <v>0.05</v>
      </c>
    </row>
    <row r="375" spans="1:13">
      <c r="A375" s="57">
        <f>'Infographic data 1'!$L$9</f>
        <v>390090.02940672415</v>
      </c>
      <c r="B375" s="54">
        <v>374</v>
      </c>
      <c r="C375" s="57">
        <v>308736.02940672415</v>
      </c>
      <c r="E375" s="57">
        <v>174570.41796767997</v>
      </c>
      <c r="F375" s="54">
        <v>374</v>
      </c>
      <c r="G375" s="57">
        <v>201851</v>
      </c>
      <c r="I375" s="57">
        <v>156883.09289667744</v>
      </c>
      <c r="J375" s="54">
        <v>374</v>
      </c>
      <c r="K375" s="57">
        <v>117298.09289667744</v>
      </c>
      <c r="M375" s="107">
        <v>0.05</v>
      </c>
    </row>
    <row r="376" spans="1:13">
      <c r="A376" s="57">
        <f>'Infographic data 1'!$L$9</f>
        <v>390090.02940672415</v>
      </c>
      <c r="B376" s="54">
        <v>375</v>
      </c>
      <c r="C376" s="57">
        <v>308438.02940672415</v>
      </c>
      <c r="E376" s="57">
        <v>174570.41796767997</v>
      </c>
      <c r="F376" s="54">
        <v>375</v>
      </c>
      <c r="G376" s="57">
        <v>201638</v>
      </c>
      <c r="I376" s="57">
        <v>156883.09289667744</v>
      </c>
      <c r="J376" s="54">
        <v>375</v>
      </c>
      <c r="K376" s="57">
        <v>117153.09289667744</v>
      </c>
      <c r="M376" s="107">
        <v>0.05</v>
      </c>
    </row>
    <row r="377" spans="1:13">
      <c r="A377" s="57">
        <f>'Infographic data 1'!$L$9</f>
        <v>390090.02940672415</v>
      </c>
      <c r="B377" s="54">
        <v>376</v>
      </c>
      <c r="C377" s="57">
        <v>308140.02940672415</v>
      </c>
      <c r="E377" s="57">
        <v>174570.41796767997</v>
      </c>
      <c r="F377" s="54">
        <v>376</v>
      </c>
      <c r="G377" s="57">
        <v>201425</v>
      </c>
      <c r="I377" s="57">
        <v>156883.09289667744</v>
      </c>
      <c r="J377" s="54">
        <v>376</v>
      </c>
      <c r="K377" s="57">
        <v>117008.09289667744</v>
      </c>
      <c r="M377" s="107">
        <v>0.05</v>
      </c>
    </row>
    <row r="378" spans="1:13">
      <c r="A378" s="57">
        <f>'Infographic data 1'!$L$9</f>
        <v>390090.02940672415</v>
      </c>
      <c r="B378" s="54">
        <v>377</v>
      </c>
      <c r="C378" s="57">
        <v>307842.02940672415</v>
      </c>
      <c r="E378" s="57">
        <v>174570.41796767997</v>
      </c>
      <c r="F378" s="54">
        <v>377</v>
      </c>
      <c r="G378" s="57">
        <v>201212</v>
      </c>
      <c r="I378" s="57">
        <v>156883.09289667744</v>
      </c>
      <c r="J378" s="54">
        <v>377</v>
      </c>
      <c r="K378" s="57">
        <v>116863.09289667744</v>
      </c>
      <c r="M378" s="107">
        <v>0.05</v>
      </c>
    </row>
    <row r="379" spans="1:13">
      <c r="A379" s="57">
        <f>'Infographic data 1'!$L$9</f>
        <v>390090.02940672415</v>
      </c>
      <c r="B379" s="54">
        <v>378</v>
      </c>
      <c r="C379" s="57">
        <v>307544.02940672415</v>
      </c>
      <c r="E379" s="57">
        <v>174570.41796767997</v>
      </c>
      <c r="F379" s="54">
        <v>378</v>
      </c>
      <c r="G379" s="57">
        <v>200999</v>
      </c>
      <c r="I379" s="57">
        <v>156883.09289667744</v>
      </c>
      <c r="J379" s="54">
        <v>378</v>
      </c>
      <c r="K379" s="57">
        <v>116718.09289667744</v>
      </c>
      <c r="M379" s="107">
        <v>0.05</v>
      </c>
    </row>
    <row r="380" spans="1:13">
      <c r="A380" s="57">
        <f>'Infographic data 1'!$L$9</f>
        <v>390090.02940672415</v>
      </c>
      <c r="B380" s="54">
        <v>379</v>
      </c>
      <c r="C380" s="57">
        <v>307246.02940672415</v>
      </c>
      <c r="E380" s="57">
        <v>174570.41796767997</v>
      </c>
      <c r="F380" s="54">
        <v>379</v>
      </c>
      <c r="G380" s="57">
        <v>200786</v>
      </c>
      <c r="I380" s="57">
        <v>156883.09289667744</v>
      </c>
      <c r="J380" s="54">
        <v>379</v>
      </c>
      <c r="K380" s="57">
        <v>116573.09289667744</v>
      </c>
      <c r="M380" s="107">
        <v>0.05</v>
      </c>
    </row>
    <row r="381" spans="1:13">
      <c r="A381" s="57">
        <f>'Infographic data 1'!$L$9</f>
        <v>390090.02940672415</v>
      </c>
      <c r="B381" s="54">
        <v>380</v>
      </c>
      <c r="C381" s="57">
        <v>306948.02940672415</v>
      </c>
      <c r="E381" s="57">
        <v>174570.41796767997</v>
      </c>
      <c r="F381" s="54">
        <v>380</v>
      </c>
      <c r="G381" s="57">
        <v>200573</v>
      </c>
      <c r="I381" s="57">
        <v>156883.09289667744</v>
      </c>
      <c r="J381" s="54">
        <v>380</v>
      </c>
      <c r="K381" s="57">
        <v>116428.09289667744</v>
      </c>
      <c r="M381" s="107">
        <v>0.05</v>
      </c>
    </row>
    <row r="382" spans="1:13">
      <c r="A382" s="57">
        <f>'Infographic data 1'!$L$9</f>
        <v>390090.02940672415</v>
      </c>
      <c r="B382" s="54">
        <v>381</v>
      </c>
      <c r="C382" s="57">
        <v>306650.02940672415</v>
      </c>
      <c r="E382" s="57">
        <v>174570.41796767997</v>
      </c>
      <c r="F382" s="54">
        <v>381</v>
      </c>
      <c r="G382" s="57">
        <v>200360</v>
      </c>
      <c r="I382" s="57">
        <v>156883.09289667744</v>
      </c>
      <c r="J382" s="54">
        <v>381</v>
      </c>
      <c r="K382" s="57">
        <v>116283.09289667744</v>
      </c>
      <c r="M382" s="107">
        <v>0.05</v>
      </c>
    </row>
    <row r="383" spans="1:13">
      <c r="A383" s="57">
        <f>'Infographic data 1'!$L$9</f>
        <v>390090.02940672415</v>
      </c>
      <c r="B383" s="54">
        <v>382</v>
      </c>
      <c r="C383" s="57">
        <v>306352.02940672415</v>
      </c>
      <c r="E383" s="57">
        <v>174570.41796767997</v>
      </c>
      <c r="F383" s="54">
        <v>382</v>
      </c>
      <c r="G383" s="57">
        <v>200147</v>
      </c>
      <c r="I383" s="57">
        <v>156883.09289667744</v>
      </c>
      <c r="J383" s="54">
        <v>382</v>
      </c>
      <c r="K383" s="57">
        <v>116138.09289667744</v>
      </c>
      <c r="M383" s="107">
        <v>0.05</v>
      </c>
    </row>
    <row r="384" spans="1:13">
      <c r="A384" s="57">
        <f>'Infographic data 1'!$L$9</f>
        <v>390090.02940672415</v>
      </c>
      <c r="B384" s="54">
        <v>383</v>
      </c>
      <c r="C384" s="57">
        <v>306054.02940672415</v>
      </c>
      <c r="E384" s="57">
        <v>174570.41796767997</v>
      </c>
      <c r="F384" s="54">
        <v>383</v>
      </c>
      <c r="G384" s="57">
        <v>199934</v>
      </c>
      <c r="I384" s="57">
        <v>156883.09289667744</v>
      </c>
      <c r="J384" s="54">
        <v>383</v>
      </c>
      <c r="K384" s="57">
        <v>115993.09289667744</v>
      </c>
      <c r="M384" s="107">
        <v>0.05</v>
      </c>
    </row>
    <row r="385" spans="1:13">
      <c r="A385" s="57">
        <f>'Infographic data 1'!$L$9</f>
        <v>390090.02940672415</v>
      </c>
      <c r="B385" s="54">
        <v>384</v>
      </c>
      <c r="C385" s="57">
        <v>305756.02940672415</v>
      </c>
      <c r="E385" s="57">
        <v>174570.41796767997</v>
      </c>
      <c r="F385" s="54">
        <v>384</v>
      </c>
      <c r="G385" s="57">
        <v>199721</v>
      </c>
      <c r="I385" s="57">
        <v>156883.09289667744</v>
      </c>
      <c r="J385" s="54">
        <v>384</v>
      </c>
      <c r="K385" s="57">
        <v>115848.09289667744</v>
      </c>
      <c r="M385" s="107">
        <v>0.05</v>
      </c>
    </row>
    <row r="386" spans="1:13">
      <c r="A386" s="57">
        <f>'Infographic data 1'!$L$9</f>
        <v>390090.02940672415</v>
      </c>
      <c r="B386" s="54">
        <v>385</v>
      </c>
      <c r="C386" s="57">
        <v>305458.02940672415</v>
      </c>
      <c r="E386" s="57">
        <v>174570.41796767997</v>
      </c>
      <c r="F386" s="54">
        <v>385</v>
      </c>
      <c r="G386" s="57">
        <v>199508</v>
      </c>
      <c r="I386" s="57">
        <v>156883.09289667744</v>
      </c>
      <c r="J386" s="54">
        <v>385</v>
      </c>
      <c r="K386" s="57">
        <v>115703.09289667744</v>
      </c>
      <c r="M386" s="107">
        <v>0.05</v>
      </c>
    </row>
    <row r="387" spans="1:13">
      <c r="A387" s="57">
        <f>'Infographic data 1'!$L$9</f>
        <v>390090.02940672415</v>
      </c>
      <c r="B387" s="54">
        <v>386</v>
      </c>
      <c r="C387" s="57">
        <v>305160.02940672415</v>
      </c>
      <c r="E387" s="57">
        <v>174570.41796767997</v>
      </c>
      <c r="F387" s="54">
        <v>386</v>
      </c>
      <c r="G387" s="57">
        <v>199295</v>
      </c>
      <c r="I387" s="57">
        <v>156883.09289667744</v>
      </c>
      <c r="J387" s="54">
        <v>386</v>
      </c>
      <c r="K387" s="57">
        <v>115558.09289667744</v>
      </c>
      <c r="M387" s="107">
        <v>0.05</v>
      </c>
    </row>
    <row r="388" spans="1:13">
      <c r="A388" s="57">
        <f>'Infographic data 1'!$L$9</f>
        <v>390090.02940672415</v>
      </c>
      <c r="B388" s="54">
        <v>387</v>
      </c>
      <c r="C388" s="57">
        <v>304862.02940672415</v>
      </c>
      <c r="E388" s="57">
        <v>174570.41796767997</v>
      </c>
      <c r="F388" s="54">
        <v>387</v>
      </c>
      <c r="G388" s="57">
        <v>199082</v>
      </c>
      <c r="I388" s="57">
        <v>156883.09289667744</v>
      </c>
      <c r="J388" s="54">
        <v>387</v>
      </c>
      <c r="K388" s="57">
        <v>115413.09289667744</v>
      </c>
      <c r="M388" s="107">
        <v>0.05</v>
      </c>
    </row>
    <row r="389" spans="1:13">
      <c r="A389" s="57">
        <f>'Infographic data 1'!$L$9</f>
        <v>390090.02940672415</v>
      </c>
      <c r="B389" s="54">
        <v>388</v>
      </c>
      <c r="C389" s="57">
        <v>304564.02940672415</v>
      </c>
      <c r="E389" s="57">
        <v>174570.41796767997</v>
      </c>
      <c r="F389" s="54">
        <v>388</v>
      </c>
      <c r="G389" s="57">
        <v>198869</v>
      </c>
      <c r="I389" s="57">
        <v>156883.09289667744</v>
      </c>
      <c r="J389" s="54">
        <v>388</v>
      </c>
      <c r="K389" s="57">
        <v>115268.09289667744</v>
      </c>
      <c r="M389" s="107">
        <v>0.05</v>
      </c>
    </row>
    <row r="390" spans="1:13">
      <c r="A390" s="57">
        <f>'Infographic data 1'!$L$9</f>
        <v>390090.02940672415</v>
      </c>
      <c r="B390" s="54">
        <v>389</v>
      </c>
      <c r="C390" s="57">
        <v>304266.02940672415</v>
      </c>
      <c r="E390" s="57">
        <v>174570.41796767997</v>
      </c>
      <c r="F390" s="54">
        <v>389</v>
      </c>
      <c r="G390" s="57">
        <v>198656</v>
      </c>
      <c r="I390" s="57">
        <v>156883.09289667744</v>
      </c>
      <c r="J390" s="54">
        <v>389</v>
      </c>
      <c r="K390" s="57">
        <v>115123.09289667744</v>
      </c>
      <c r="M390" s="107">
        <v>0.05</v>
      </c>
    </row>
    <row r="391" spans="1:13">
      <c r="A391" s="57">
        <f>'Infographic data 1'!$L$9</f>
        <v>390090.02940672415</v>
      </c>
      <c r="B391" s="54">
        <v>390</v>
      </c>
      <c r="C391" s="57">
        <v>303968.02940672415</v>
      </c>
      <c r="E391" s="57">
        <v>174570.41796767997</v>
      </c>
      <c r="F391" s="54">
        <v>390</v>
      </c>
      <c r="G391" s="57">
        <v>198443</v>
      </c>
      <c r="I391" s="57">
        <v>156883.09289667744</v>
      </c>
      <c r="J391" s="54">
        <v>390</v>
      </c>
      <c r="K391" s="57">
        <v>114978.09289667744</v>
      </c>
      <c r="M391" s="107">
        <v>0.05</v>
      </c>
    </row>
    <row r="392" spans="1:13">
      <c r="A392" s="57">
        <f>'Infographic data 1'!$L$9</f>
        <v>390090.02940672415</v>
      </c>
      <c r="B392" s="54">
        <v>391</v>
      </c>
      <c r="C392" s="57">
        <v>303670.02940672415</v>
      </c>
      <c r="E392" s="57">
        <v>174570.41796767997</v>
      </c>
      <c r="F392" s="54">
        <v>391</v>
      </c>
      <c r="G392" s="57">
        <v>198230</v>
      </c>
      <c r="I392" s="57">
        <v>156883.09289667744</v>
      </c>
      <c r="J392" s="54">
        <v>391</v>
      </c>
      <c r="K392" s="57">
        <v>114833.09289667744</v>
      </c>
      <c r="M392" s="107">
        <v>0.05</v>
      </c>
    </row>
    <row r="393" spans="1:13">
      <c r="A393" s="57">
        <f>'Infographic data 1'!$L$9</f>
        <v>390090.02940672415</v>
      </c>
      <c r="B393" s="54">
        <v>392</v>
      </c>
      <c r="C393" s="57">
        <v>303372.02940672415</v>
      </c>
      <c r="E393" s="57">
        <v>174570.41796767997</v>
      </c>
      <c r="F393" s="54">
        <v>392</v>
      </c>
      <c r="G393" s="57">
        <v>198017</v>
      </c>
      <c r="I393" s="57">
        <v>156883.09289667744</v>
      </c>
      <c r="J393" s="54">
        <v>392</v>
      </c>
      <c r="K393" s="57">
        <v>114688.09289667744</v>
      </c>
      <c r="M393" s="107">
        <v>0.05</v>
      </c>
    </row>
    <row r="394" spans="1:13">
      <c r="A394" s="57">
        <f>'Infographic data 1'!$L$9</f>
        <v>390090.02940672415</v>
      </c>
      <c r="B394" s="54">
        <v>393</v>
      </c>
      <c r="C394" s="57">
        <v>303074.02940672415</v>
      </c>
      <c r="E394" s="57">
        <v>174570.41796767997</v>
      </c>
      <c r="F394" s="54">
        <v>393</v>
      </c>
      <c r="G394" s="57">
        <v>197804</v>
      </c>
      <c r="I394" s="57">
        <v>156883.09289667744</v>
      </c>
      <c r="J394" s="54">
        <v>393</v>
      </c>
      <c r="K394" s="57">
        <v>114543.09289667744</v>
      </c>
      <c r="M394" s="107">
        <v>0.05</v>
      </c>
    </row>
    <row r="395" spans="1:13">
      <c r="A395" s="57">
        <f>'Infographic data 1'!$L$9</f>
        <v>390090.02940672415</v>
      </c>
      <c r="B395" s="54">
        <v>394</v>
      </c>
      <c r="C395" s="57">
        <v>302776.02940672415</v>
      </c>
      <c r="E395" s="57">
        <v>174570.41796767997</v>
      </c>
      <c r="F395" s="54">
        <v>394</v>
      </c>
      <c r="G395" s="57">
        <v>197591</v>
      </c>
      <c r="I395" s="57">
        <v>156883.09289667744</v>
      </c>
      <c r="J395" s="54">
        <v>394</v>
      </c>
      <c r="K395" s="57">
        <v>114398.09289667744</v>
      </c>
      <c r="M395" s="107">
        <v>0.05</v>
      </c>
    </row>
    <row r="396" spans="1:13">
      <c r="A396" s="57">
        <f>'Infographic data 1'!$L$9</f>
        <v>390090.02940672415</v>
      </c>
      <c r="B396" s="54">
        <v>395</v>
      </c>
      <c r="C396" s="57">
        <v>302478.02940672415</v>
      </c>
      <c r="E396" s="57">
        <v>174570.41796767997</v>
      </c>
      <c r="F396" s="54">
        <v>395</v>
      </c>
      <c r="G396" s="57">
        <v>197378</v>
      </c>
      <c r="I396" s="57">
        <v>156883.09289667744</v>
      </c>
      <c r="J396" s="54">
        <v>395</v>
      </c>
      <c r="K396" s="57">
        <v>114253.09289667744</v>
      </c>
      <c r="M396" s="107">
        <v>0.05</v>
      </c>
    </row>
    <row r="397" spans="1:13">
      <c r="A397" s="57">
        <f>'Infographic data 1'!$L$9</f>
        <v>390090.02940672415</v>
      </c>
      <c r="B397" s="54">
        <v>396</v>
      </c>
      <c r="C397" s="57">
        <v>302180.02940672415</v>
      </c>
      <c r="E397" s="57">
        <v>174570.41796767997</v>
      </c>
      <c r="F397" s="54">
        <v>396</v>
      </c>
      <c r="G397" s="57">
        <v>197165</v>
      </c>
      <c r="I397" s="57">
        <v>156883.09289667744</v>
      </c>
      <c r="J397" s="54">
        <v>396</v>
      </c>
      <c r="K397" s="57">
        <v>114108.09289667744</v>
      </c>
      <c r="M397" s="107">
        <v>0.05</v>
      </c>
    </row>
    <row r="398" spans="1:13">
      <c r="A398" s="57">
        <f>'Infographic data 1'!$L$9</f>
        <v>390090.02940672415</v>
      </c>
      <c r="B398" s="54">
        <v>397</v>
      </c>
      <c r="C398" s="57">
        <v>301882.02940672415</v>
      </c>
      <c r="E398" s="57">
        <v>174570.41796767997</v>
      </c>
      <c r="F398" s="54">
        <v>397</v>
      </c>
      <c r="G398" s="57">
        <v>196952</v>
      </c>
      <c r="I398" s="57">
        <v>156883.09289667744</v>
      </c>
      <c r="J398" s="54">
        <v>397</v>
      </c>
      <c r="K398" s="57">
        <v>113963.09289667744</v>
      </c>
      <c r="M398" s="107">
        <v>0.05</v>
      </c>
    </row>
    <row r="399" spans="1:13">
      <c r="A399" s="57">
        <f>'Infographic data 1'!$L$9</f>
        <v>390090.02940672415</v>
      </c>
      <c r="B399" s="54">
        <v>398</v>
      </c>
      <c r="C399" s="57">
        <v>301584.02940672415</v>
      </c>
      <c r="E399" s="57">
        <v>174570.41796767997</v>
      </c>
      <c r="F399" s="54">
        <v>398</v>
      </c>
      <c r="G399" s="57">
        <v>196739</v>
      </c>
      <c r="I399" s="57">
        <v>156883.09289667744</v>
      </c>
      <c r="J399" s="54">
        <v>398</v>
      </c>
      <c r="K399" s="57">
        <v>113818.09289667744</v>
      </c>
      <c r="M399" s="107">
        <v>0.05</v>
      </c>
    </row>
    <row r="400" spans="1:13">
      <c r="A400" s="57">
        <f>'Infographic data 1'!$L$9</f>
        <v>390090.02940672415</v>
      </c>
      <c r="B400" s="54">
        <v>399</v>
      </c>
      <c r="C400" s="57">
        <v>301286.02940672415</v>
      </c>
      <c r="E400" s="57">
        <v>174570.41796767997</v>
      </c>
      <c r="F400" s="54">
        <v>399</v>
      </c>
      <c r="G400" s="57">
        <v>196526</v>
      </c>
      <c r="I400" s="57">
        <v>156883.09289667744</v>
      </c>
      <c r="J400" s="54">
        <v>399</v>
      </c>
      <c r="K400" s="57">
        <v>113673.09289667744</v>
      </c>
      <c r="M400" s="107">
        <v>0.05</v>
      </c>
    </row>
    <row r="401" spans="1:13">
      <c r="A401" s="57">
        <f>'Infographic data 1'!$L$9</f>
        <v>390090.02940672415</v>
      </c>
      <c r="B401" s="54">
        <v>400</v>
      </c>
      <c r="C401" s="57">
        <v>300988.02940672415</v>
      </c>
      <c r="E401" s="57">
        <v>174570.41796767997</v>
      </c>
      <c r="F401" s="54">
        <v>400</v>
      </c>
      <c r="G401" s="57">
        <v>196313</v>
      </c>
      <c r="I401" s="57">
        <v>156883.09289667744</v>
      </c>
      <c r="J401" s="54">
        <v>400</v>
      </c>
      <c r="K401" s="57">
        <v>113528.09289667744</v>
      </c>
      <c r="M401" s="107">
        <v>0.05</v>
      </c>
    </row>
    <row r="402" spans="1:13">
      <c r="A402" s="57">
        <f>'Infographic data 1'!$L$9</f>
        <v>390090.02940672415</v>
      </c>
      <c r="B402" s="54">
        <v>401</v>
      </c>
      <c r="C402" s="57">
        <v>300690.02940672415</v>
      </c>
      <c r="E402" s="57">
        <v>174570.41796767997</v>
      </c>
      <c r="F402" s="54">
        <v>401</v>
      </c>
      <c r="G402" s="57">
        <v>196100</v>
      </c>
      <c r="I402" s="57">
        <v>156883.09289667744</v>
      </c>
      <c r="J402" s="54">
        <v>401</v>
      </c>
      <c r="K402" s="57">
        <v>113383.09289667744</v>
      </c>
      <c r="M402" s="107">
        <v>0.05</v>
      </c>
    </row>
    <row r="403" spans="1:13">
      <c r="A403" s="57">
        <f>'Infographic data 1'!$L$9</f>
        <v>390090.02940672415</v>
      </c>
      <c r="B403" s="54">
        <v>402</v>
      </c>
      <c r="C403" s="57">
        <v>300392.02940672415</v>
      </c>
      <c r="E403" s="57">
        <v>174570.41796767997</v>
      </c>
      <c r="F403" s="54">
        <v>402</v>
      </c>
      <c r="G403" s="57">
        <v>195887</v>
      </c>
      <c r="I403" s="57">
        <v>156883.09289667744</v>
      </c>
      <c r="J403" s="54">
        <v>402</v>
      </c>
      <c r="K403" s="57">
        <v>113238.09289667744</v>
      </c>
      <c r="M403" s="107">
        <v>0.05</v>
      </c>
    </row>
    <row r="404" spans="1:13">
      <c r="A404" s="57">
        <f>'Infographic data 1'!$L$9</f>
        <v>390090.02940672415</v>
      </c>
      <c r="B404" s="54">
        <v>403</v>
      </c>
      <c r="C404" s="57">
        <v>300094.02940672415</v>
      </c>
      <c r="E404" s="57">
        <v>174570.41796767997</v>
      </c>
      <c r="F404" s="54">
        <v>403</v>
      </c>
      <c r="G404" s="57">
        <v>195674</v>
      </c>
      <c r="I404" s="57">
        <v>156883.09289667744</v>
      </c>
      <c r="J404" s="54">
        <v>403</v>
      </c>
      <c r="K404" s="57">
        <v>113093.09289667744</v>
      </c>
      <c r="M404" s="107">
        <v>0.05</v>
      </c>
    </row>
    <row r="405" spans="1:13">
      <c r="A405" s="57">
        <f>'Infographic data 1'!$L$9</f>
        <v>390090.02940672415</v>
      </c>
      <c r="B405" s="54">
        <v>404</v>
      </c>
      <c r="C405" s="57">
        <v>299796.02940672415</v>
      </c>
      <c r="E405" s="57">
        <v>174570.41796767997</v>
      </c>
      <c r="F405" s="54">
        <v>404</v>
      </c>
      <c r="G405" s="57">
        <v>195461</v>
      </c>
      <c r="I405" s="57">
        <v>156883.09289667744</v>
      </c>
      <c r="J405" s="54">
        <v>404</v>
      </c>
      <c r="K405" s="57">
        <v>112948.09289667744</v>
      </c>
      <c r="M405" s="107">
        <v>0.05</v>
      </c>
    </row>
    <row r="406" spans="1:13">
      <c r="A406" s="57">
        <f>'Infographic data 1'!$L$9</f>
        <v>390090.02940672415</v>
      </c>
      <c r="B406" s="54">
        <v>405</v>
      </c>
      <c r="C406" s="57">
        <v>299498.02940672415</v>
      </c>
      <c r="E406" s="57">
        <v>174570.41796767997</v>
      </c>
      <c r="F406" s="54">
        <v>405</v>
      </c>
      <c r="G406" s="57">
        <v>195248</v>
      </c>
      <c r="I406" s="57">
        <v>156883.09289667744</v>
      </c>
      <c r="J406" s="54">
        <v>405</v>
      </c>
      <c r="K406" s="57">
        <v>112803.09289667744</v>
      </c>
      <c r="M406" s="107">
        <v>0.05</v>
      </c>
    </row>
    <row r="407" spans="1:13">
      <c r="A407" s="57">
        <f>'Infographic data 1'!$L$9</f>
        <v>390090.02940672415</v>
      </c>
      <c r="B407" s="54">
        <v>406</v>
      </c>
      <c r="C407" s="57">
        <v>299200.02940672415</v>
      </c>
      <c r="E407" s="57">
        <v>174570.41796767997</v>
      </c>
      <c r="F407" s="54">
        <v>406</v>
      </c>
      <c r="G407" s="57">
        <v>195035</v>
      </c>
      <c r="I407" s="57">
        <v>156883.09289667744</v>
      </c>
      <c r="J407" s="54">
        <v>406</v>
      </c>
      <c r="K407" s="57">
        <v>112658.09289667744</v>
      </c>
      <c r="M407" s="107">
        <v>0.05</v>
      </c>
    </row>
    <row r="408" spans="1:13">
      <c r="A408" s="57">
        <f>'Infographic data 1'!$L$9</f>
        <v>390090.02940672415</v>
      </c>
      <c r="B408" s="54">
        <v>407</v>
      </c>
      <c r="C408" s="57">
        <v>298902.02940672415</v>
      </c>
      <c r="E408" s="57">
        <v>174570.41796767997</v>
      </c>
      <c r="F408" s="54">
        <v>407</v>
      </c>
      <c r="G408" s="57">
        <v>194822</v>
      </c>
      <c r="I408" s="57">
        <v>156883.09289667744</v>
      </c>
      <c r="J408" s="54">
        <v>407</v>
      </c>
      <c r="K408" s="57">
        <v>112513.09289667744</v>
      </c>
      <c r="M408" s="107">
        <v>0.05</v>
      </c>
    </row>
    <row r="409" spans="1:13">
      <c r="A409" s="57">
        <f>'Infographic data 1'!$L$9</f>
        <v>390090.02940672415</v>
      </c>
      <c r="B409" s="54">
        <v>408</v>
      </c>
      <c r="C409" s="57">
        <v>298604.02940672415</v>
      </c>
      <c r="E409" s="57">
        <v>174570.41796767997</v>
      </c>
      <c r="F409" s="54">
        <v>408</v>
      </c>
      <c r="G409" s="57">
        <v>194609</v>
      </c>
      <c r="I409" s="57">
        <v>156883.09289667744</v>
      </c>
      <c r="J409" s="54">
        <v>408</v>
      </c>
      <c r="K409" s="57">
        <v>112368.09289667744</v>
      </c>
      <c r="M409" s="107">
        <v>0.05</v>
      </c>
    </row>
    <row r="410" spans="1:13">
      <c r="A410" s="57">
        <f>'Infographic data 1'!$L$9</f>
        <v>390090.02940672415</v>
      </c>
      <c r="B410" s="54">
        <v>409</v>
      </c>
      <c r="C410" s="57">
        <v>298306.02940672415</v>
      </c>
      <c r="E410" s="57">
        <v>174570.41796767997</v>
      </c>
      <c r="F410" s="54">
        <v>409</v>
      </c>
      <c r="G410" s="57">
        <v>194396</v>
      </c>
      <c r="I410" s="57">
        <v>156883.09289667744</v>
      </c>
      <c r="J410" s="54">
        <v>409</v>
      </c>
      <c r="K410" s="57">
        <v>112223.09289667744</v>
      </c>
      <c r="M410" s="107">
        <v>0.05</v>
      </c>
    </row>
    <row r="411" spans="1:13">
      <c r="A411" s="57">
        <f>'Infographic data 1'!$L$9</f>
        <v>390090.02940672415</v>
      </c>
      <c r="B411" s="54">
        <v>410</v>
      </c>
      <c r="C411" s="57">
        <v>298008.02940672415</v>
      </c>
      <c r="E411" s="57">
        <v>174570.41796767997</v>
      </c>
      <c r="F411" s="54">
        <v>410</v>
      </c>
      <c r="G411" s="57">
        <v>194183</v>
      </c>
      <c r="I411" s="57">
        <v>156883.09289667744</v>
      </c>
      <c r="J411" s="54">
        <v>410</v>
      </c>
      <c r="K411" s="57">
        <v>112078.09289667744</v>
      </c>
      <c r="M411" s="107">
        <v>0.05</v>
      </c>
    </row>
    <row r="412" spans="1:13">
      <c r="A412" s="57">
        <f>'Infographic data 1'!$L$9</f>
        <v>390090.02940672415</v>
      </c>
      <c r="B412" s="54">
        <v>411</v>
      </c>
      <c r="C412" s="57">
        <v>297710.02940672415</v>
      </c>
      <c r="E412" s="57">
        <v>174570.41796767997</v>
      </c>
      <c r="F412" s="54">
        <v>411</v>
      </c>
      <c r="G412" s="57">
        <v>193970</v>
      </c>
      <c r="I412" s="57">
        <v>156883.09289667744</v>
      </c>
      <c r="J412" s="54">
        <v>411</v>
      </c>
      <c r="K412" s="57">
        <v>111933.09289667744</v>
      </c>
      <c r="M412" s="107">
        <v>0.05</v>
      </c>
    </row>
    <row r="413" spans="1:13">
      <c r="A413" s="57">
        <f>'Infographic data 1'!$L$9</f>
        <v>390090.02940672415</v>
      </c>
      <c r="B413" s="54">
        <v>412</v>
      </c>
      <c r="C413" s="57">
        <v>297412.02940672415</v>
      </c>
      <c r="E413" s="57">
        <v>174570.41796767997</v>
      </c>
      <c r="F413" s="54">
        <v>412</v>
      </c>
      <c r="G413" s="57">
        <v>193757</v>
      </c>
      <c r="I413" s="57">
        <v>156883.09289667744</v>
      </c>
      <c r="J413" s="54">
        <v>412</v>
      </c>
      <c r="K413" s="57">
        <v>111788.09289667744</v>
      </c>
      <c r="M413" s="107">
        <v>0.05</v>
      </c>
    </row>
    <row r="414" spans="1:13">
      <c r="A414" s="57">
        <f>'Infographic data 1'!$L$9</f>
        <v>390090.02940672415</v>
      </c>
      <c r="B414" s="54">
        <v>413</v>
      </c>
      <c r="C414" s="57">
        <v>297114.02940672415</v>
      </c>
      <c r="E414" s="57">
        <v>174570.41796767997</v>
      </c>
      <c r="F414" s="54">
        <v>413</v>
      </c>
      <c r="G414" s="57">
        <v>193544</v>
      </c>
      <c r="I414" s="57">
        <v>156883.09289667744</v>
      </c>
      <c r="J414" s="54">
        <v>413</v>
      </c>
      <c r="K414" s="57">
        <v>111643.09289667744</v>
      </c>
      <c r="M414" s="107">
        <v>0.05</v>
      </c>
    </row>
    <row r="415" spans="1:13">
      <c r="A415" s="57">
        <f>'Infographic data 1'!$L$9</f>
        <v>390090.02940672415</v>
      </c>
      <c r="B415" s="54">
        <v>414</v>
      </c>
      <c r="C415" s="57">
        <v>296816.02940672415</v>
      </c>
      <c r="E415" s="57">
        <v>174570.41796767997</v>
      </c>
      <c r="F415" s="54">
        <v>414</v>
      </c>
      <c r="G415" s="57">
        <v>193331</v>
      </c>
      <c r="I415" s="57">
        <v>156883.09289667744</v>
      </c>
      <c r="J415" s="54">
        <v>414</v>
      </c>
      <c r="K415" s="57">
        <v>111498.09289667744</v>
      </c>
      <c r="M415" s="107">
        <v>0.05</v>
      </c>
    </row>
    <row r="416" spans="1:13">
      <c r="A416" s="57">
        <f>'Infographic data 1'!$L$9</f>
        <v>390090.02940672415</v>
      </c>
      <c r="B416" s="54">
        <v>415</v>
      </c>
      <c r="C416" s="57">
        <v>296518.02940672415</v>
      </c>
      <c r="E416" s="57">
        <v>174570.41796767997</v>
      </c>
      <c r="F416" s="54">
        <v>415</v>
      </c>
      <c r="G416" s="57">
        <v>193118</v>
      </c>
      <c r="I416" s="57">
        <v>156883.09289667744</v>
      </c>
      <c r="J416" s="54">
        <v>415</v>
      </c>
      <c r="K416" s="57">
        <v>111353.09289667744</v>
      </c>
      <c r="M416" s="107">
        <v>0.05</v>
      </c>
    </row>
    <row r="417" spans="1:13">
      <c r="A417" s="57">
        <f>'Infographic data 1'!$L$9</f>
        <v>390090.02940672415</v>
      </c>
      <c r="B417" s="54">
        <v>416</v>
      </c>
      <c r="C417" s="57">
        <v>296220.02940672415</v>
      </c>
      <c r="E417" s="57">
        <v>174570.41796767997</v>
      </c>
      <c r="F417" s="54">
        <v>416</v>
      </c>
      <c r="G417" s="57">
        <v>192905</v>
      </c>
      <c r="I417" s="57">
        <v>156883.09289667744</v>
      </c>
      <c r="J417" s="54">
        <v>416</v>
      </c>
      <c r="K417" s="57">
        <v>111208.09289667744</v>
      </c>
      <c r="M417" s="107">
        <v>0.05</v>
      </c>
    </row>
    <row r="418" spans="1:13">
      <c r="A418" s="57">
        <f>'Infographic data 1'!$L$9</f>
        <v>390090.02940672415</v>
      </c>
      <c r="B418" s="54">
        <v>417</v>
      </c>
      <c r="C418" s="57">
        <v>295922.02940672415</v>
      </c>
      <c r="E418" s="57">
        <v>174570.41796767997</v>
      </c>
      <c r="F418" s="54">
        <v>417</v>
      </c>
      <c r="G418" s="57">
        <v>192692</v>
      </c>
      <c r="I418" s="57">
        <v>156883.09289667744</v>
      </c>
      <c r="J418" s="54">
        <v>417</v>
      </c>
      <c r="K418" s="57">
        <v>111063.09289667744</v>
      </c>
      <c r="M418" s="107">
        <v>0.05</v>
      </c>
    </row>
    <row r="419" spans="1:13">
      <c r="A419" s="57">
        <f>'Infographic data 1'!$L$9</f>
        <v>390090.02940672415</v>
      </c>
      <c r="B419" s="54">
        <v>418</v>
      </c>
      <c r="C419" s="57">
        <v>295624.02940672415</v>
      </c>
      <c r="E419" s="57">
        <v>174570.41796767997</v>
      </c>
      <c r="F419" s="54">
        <v>418</v>
      </c>
      <c r="G419" s="57">
        <v>192479</v>
      </c>
      <c r="I419" s="57">
        <v>156883.09289667744</v>
      </c>
      <c r="J419" s="54">
        <v>418</v>
      </c>
      <c r="K419" s="57">
        <v>110918.09289667744</v>
      </c>
      <c r="M419" s="107">
        <v>0.05</v>
      </c>
    </row>
    <row r="420" spans="1:13">
      <c r="A420" s="57">
        <f>'Infographic data 1'!$L$9</f>
        <v>390090.02940672415</v>
      </c>
      <c r="B420" s="54">
        <v>419</v>
      </c>
      <c r="C420" s="57">
        <v>295326.02940672415</v>
      </c>
      <c r="E420" s="57">
        <v>174570.41796767997</v>
      </c>
      <c r="F420" s="54">
        <v>419</v>
      </c>
      <c r="G420" s="57">
        <v>192266</v>
      </c>
      <c r="I420" s="57">
        <v>156883.09289667744</v>
      </c>
      <c r="J420" s="54">
        <v>419</v>
      </c>
      <c r="K420" s="57">
        <v>110773.09289667744</v>
      </c>
      <c r="M420" s="107">
        <v>0.05</v>
      </c>
    </row>
    <row r="421" spans="1:13">
      <c r="A421" s="57">
        <f>'Infographic data 1'!$L$9</f>
        <v>390090.02940672415</v>
      </c>
      <c r="B421" s="54">
        <v>420</v>
      </c>
      <c r="C421" s="57">
        <v>295028.02940672415</v>
      </c>
      <c r="E421" s="57">
        <v>174570.41796767997</v>
      </c>
      <c r="F421" s="54">
        <v>420</v>
      </c>
      <c r="G421" s="57">
        <v>192053</v>
      </c>
      <c r="I421" s="57">
        <v>156883.09289667744</v>
      </c>
      <c r="J421" s="54">
        <v>420</v>
      </c>
      <c r="K421" s="57">
        <v>110628.09289667744</v>
      </c>
      <c r="M421" s="107">
        <v>0.05</v>
      </c>
    </row>
    <row r="422" spans="1:13">
      <c r="A422" s="57">
        <f>'Infographic data 1'!$L$9</f>
        <v>390090.02940672415</v>
      </c>
      <c r="B422" s="54">
        <v>421</v>
      </c>
      <c r="C422" s="57">
        <v>294730.02940672415</v>
      </c>
      <c r="E422" s="57">
        <v>174570.41796767997</v>
      </c>
      <c r="F422" s="54">
        <v>421</v>
      </c>
      <c r="G422" s="57">
        <v>191840</v>
      </c>
      <c r="I422" s="57">
        <v>156883.09289667744</v>
      </c>
      <c r="J422" s="54">
        <v>421</v>
      </c>
      <c r="K422" s="57">
        <v>110483.09289667744</v>
      </c>
      <c r="M422" s="107">
        <v>0.05</v>
      </c>
    </row>
    <row r="423" spans="1:13">
      <c r="A423" s="57">
        <f>'Infographic data 1'!$L$9</f>
        <v>390090.02940672415</v>
      </c>
      <c r="B423" s="54">
        <v>422</v>
      </c>
      <c r="C423" s="57">
        <v>294432.02940672415</v>
      </c>
      <c r="E423" s="57">
        <v>174570.41796767997</v>
      </c>
      <c r="F423" s="54">
        <v>422</v>
      </c>
      <c r="G423" s="57">
        <v>191627</v>
      </c>
      <c r="I423" s="57">
        <v>156883.09289667744</v>
      </c>
      <c r="J423" s="54">
        <v>422</v>
      </c>
      <c r="K423" s="57">
        <v>110338.09289667744</v>
      </c>
      <c r="M423" s="107">
        <v>0.05</v>
      </c>
    </row>
    <row r="424" spans="1:13">
      <c r="A424" s="57">
        <f>'Infographic data 1'!$L$9</f>
        <v>390090.02940672415</v>
      </c>
      <c r="B424" s="54">
        <v>423</v>
      </c>
      <c r="C424" s="57">
        <v>294134.02940672415</v>
      </c>
      <c r="E424" s="57">
        <v>174570.41796767997</v>
      </c>
      <c r="F424" s="54">
        <v>423</v>
      </c>
      <c r="G424" s="57">
        <v>191414</v>
      </c>
      <c r="I424" s="57">
        <v>156883.09289667744</v>
      </c>
      <c r="J424" s="54">
        <v>423</v>
      </c>
      <c r="K424" s="57">
        <v>110193.09289667744</v>
      </c>
      <c r="M424" s="107">
        <v>0.05</v>
      </c>
    </row>
    <row r="425" spans="1:13">
      <c r="A425" s="57">
        <f>'Infographic data 1'!$L$9</f>
        <v>390090.02940672415</v>
      </c>
      <c r="B425" s="54">
        <v>424</v>
      </c>
      <c r="C425" s="57">
        <v>293836.02940672415</v>
      </c>
      <c r="E425" s="57">
        <v>174570.41796767997</v>
      </c>
      <c r="F425" s="54">
        <v>424</v>
      </c>
      <c r="G425" s="57">
        <v>191201</v>
      </c>
      <c r="I425" s="57">
        <v>156883.09289667744</v>
      </c>
      <c r="J425" s="54">
        <v>424</v>
      </c>
      <c r="K425" s="57">
        <v>110048.09289667744</v>
      </c>
      <c r="M425" s="107">
        <v>0.05</v>
      </c>
    </row>
    <row r="426" spans="1:13">
      <c r="A426" s="57">
        <f>'Infographic data 1'!$L$9</f>
        <v>390090.02940672415</v>
      </c>
      <c r="B426" s="54">
        <v>425</v>
      </c>
      <c r="C426" s="57">
        <v>293538.02940672415</v>
      </c>
      <c r="E426" s="57">
        <v>174570.41796767997</v>
      </c>
      <c r="F426" s="54">
        <v>425</v>
      </c>
      <c r="G426" s="57">
        <v>190988</v>
      </c>
      <c r="I426" s="57">
        <v>156883.09289667744</v>
      </c>
      <c r="J426" s="54">
        <v>425</v>
      </c>
      <c r="K426" s="57">
        <v>109903.09289667744</v>
      </c>
      <c r="M426" s="107">
        <v>0.05</v>
      </c>
    </row>
    <row r="427" spans="1:13">
      <c r="A427" s="57">
        <f>'Infographic data 1'!$L$9</f>
        <v>390090.02940672415</v>
      </c>
      <c r="B427" s="54">
        <v>426</v>
      </c>
      <c r="C427" s="57">
        <v>293240.02940672415</v>
      </c>
      <c r="E427" s="57">
        <v>174570.41796767997</v>
      </c>
      <c r="F427" s="54">
        <v>426</v>
      </c>
      <c r="G427" s="57">
        <v>190775</v>
      </c>
      <c r="I427" s="57">
        <v>156883.09289667744</v>
      </c>
      <c r="J427" s="54">
        <v>426</v>
      </c>
      <c r="K427" s="57">
        <v>109758.09289667744</v>
      </c>
      <c r="M427" s="107">
        <v>0.05</v>
      </c>
    </row>
    <row r="428" spans="1:13">
      <c r="A428" s="57">
        <f>'Infographic data 1'!$L$9</f>
        <v>390090.02940672415</v>
      </c>
      <c r="B428" s="54">
        <v>427</v>
      </c>
      <c r="C428" s="57">
        <v>292942.02940672415</v>
      </c>
      <c r="E428" s="57">
        <v>174570.41796767997</v>
      </c>
      <c r="F428" s="54">
        <v>427</v>
      </c>
      <c r="G428" s="57">
        <v>190562</v>
      </c>
      <c r="I428" s="57">
        <v>156883.09289667744</v>
      </c>
      <c r="J428" s="54">
        <v>427</v>
      </c>
      <c r="K428" s="57">
        <v>109613.09289667744</v>
      </c>
      <c r="M428" s="107">
        <v>0.05</v>
      </c>
    </row>
    <row r="429" spans="1:13">
      <c r="A429" s="57">
        <f>'Infographic data 1'!$L$9</f>
        <v>390090.02940672415</v>
      </c>
      <c r="B429" s="54">
        <v>428</v>
      </c>
      <c r="C429" s="57">
        <v>292644.02940672415</v>
      </c>
      <c r="E429" s="57">
        <v>174570.41796767997</v>
      </c>
      <c r="F429" s="54">
        <v>428</v>
      </c>
      <c r="G429" s="57">
        <v>190349</v>
      </c>
      <c r="I429" s="57">
        <v>156883.09289667744</v>
      </c>
      <c r="J429" s="54">
        <v>428</v>
      </c>
      <c r="K429" s="57">
        <v>109468.09289667744</v>
      </c>
      <c r="M429" s="107">
        <v>0.05</v>
      </c>
    </row>
    <row r="430" spans="1:13">
      <c r="A430" s="57">
        <f>'Infographic data 1'!$L$9</f>
        <v>390090.02940672415</v>
      </c>
      <c r="B430" s="54">
        <v>429</v>
      </c>
      <c r="C430" s="57">
        <v>292346.02940672415</v>
      </c>
      <c r="E430" s="57">
        <v>174570.41796767997</v>
      </c>
      <c r="F430" s="54">
        <v>429</v>
      </c>
      <c r="G430" s="57">
        <v>190136</v>
      </c>
      <c r="I430" s="57">
        <v>156883.09289667744</v>
      </c>
      <c r="J430" s="54">
        <v>429</v>
      </c>
      <c r="K430" s="57">
        <v>109323.09289667744</v>
      </c>
      <c r="M430" s="107">
        <v>0.05</v>
      </c>
    </row>
    <row r="431" spans="1:13">
      <c r="A431" s="57">
        <f>'Infographic data 1'!$L$9</f>
        <v>390090.02940672415</v>
      </c>
      <c r="B431" s="54">
        <v>430</v>
      </c>
      <c r="C431" s="57">
        <v>292048.02940672415</v>
      </c>
      <c r="E431" s="57">
        <v>174570.41796767997</v>
      </c>
      <c r="F431" s="54">
        <v>430</v>
      </c>
      <c r="G431" s="57">
        <v>189923</v>
      </c>
      <c r="I431" s="57">
        <v>156883.09289667744</v>
      </c>
      <c r="J431" s="54">
        <v>430</v>
      </c>
      <c r="K431" s="57">
        <v>109178.09289667744</v>
      </c>
      <c r="M431" s="107">
        <v>0.05</v>
      </c>
    </row>
    <row r="432" spans="1:13">
      <c r="A432" s="57">
        <f>'Infographic data 1'!$L$9</f>
        <v>390090.02940672415</v>
      </c>
      <c r="B432" s="54">
        <v>431</v>
      </c>
      <c r="C432" s="57">
        <v>291750.02940672415</v>
      </c>
      <c r="E432" s="57">
        <v>174570.41796767997</v>
      </c>
      <c r="F432" s="54">
        <v>431</v>
      </c>
      <c r="G432" s="57">
        <v>189710</v>
      </c>
      <c r="I432" s="57">
        <v>156883.09289667744</v>
      </c>
      <c r="J432" s="54">
        <v>431</v>
      </c>
      <c r="K432" s="57">
        <v>109033.09289667744</v>
      </c>
      <c r="M432" s="107">
        <v>0.05</v>
      </c>
    </row>
    <row r="433" spans="1:13">
      <c r="A433" s="57">
        <f>'Infographic data 1'!$L$9</f>
        <v>390090.02940672415</v>
      </c>
      <c r="B433" s="54">
        <v>432</v>
      </c>
      <c r="C433" s="57">
        <v>291452.02940672415</v>
      </c>
      <c r="E433" s="57">
        <v>174570.41796767997</v>
      </c>
      <c r="F433" s="54">
        <v>432</v>
      </c>
      <c r="G433" s="57">
        <v>189497</v>
      </c>
      <c r="I433" s="57">
        <v>156883.09289667744</v>
      </c>
      <c r="J433" s="54">
        <v>432</v>
      </c>
      <c r="K433" s="57">
        <v>108888.09289667744</v>
      </c>
      <c r="M433" s="107">
        <v>0.05</v>
      </c>
    </row>
    <row r="434" spans="1:13">
      <c r="A434" s="57">
        <f>'Infographic data 1'!$L$9</f>
        <v>390090.02940672415</v>
      </c>
      <c r="B434" s="54">
        <v>433</v>
      </c>
      <c r="C434" s="57">
        <v>291154.02940672415</v>
      </c>
      <c r="E434" s="57">
        <v>174570.41796767997</v>
      </c>
      <c r="F434" s="54">
        <v>433</v>
      </c>
      <c r="G434" s="57">
        <v>189284</v>
      </c>
      <c r="I434" s="57">
        <v>156883.09289667744</v>
      </c>
      <c r="J434" s="54">
        <v>433</v>
      </c>
      <c r="K434" s="57">
        <v>108743.09289667744</v>
      </c>
      <c r="M434" s="107">
        <v>0.05</v>
      </c>
    </row>
    <row r="435" spans="1:13">
      <c r="A435" s="57">
        <f>'Infographic data 1'!$L$9</f>
        <v>390090.02940672415</v>
      </c>
      <c r="B435" s="54">
        <v>434</v>
      </c>
      <c r="C435" s="57">
        <v>290856.02940672415</v>
      </c>
      <c r="E435" s="57">
        <v>174570.41796767997</v>
      </c>
      <c r="F435" s="54">
        <v>434</v>
      </c>
      <c r="G435" s="57">
        <v>189071</v>
      </c>
      <c r="I435" s="57">
        <v>156883.09289667744</v>
      </c>
      <c r="J435" s="54">
        <v>434</v>
      </c>
      <c r="K435" s="57">
        <v>108598.09289667744</v>
      </c>
      <c r="M435" s="107">
        <v>0.05</v>
      </c>
    </row>
    <row r="436" spans="1:13">
      <c r="A436" s="57">
        <f>'Infographic data 1'!$L$9</f>
        <v>390090.02940672415</v>
      </c>
      <c r="B436" s="54">
        <v>435</v>
      </c>
      <c r="C436" s="57">
        <v>290558.02940672415</v>
      </c>
      <c r="E436" s="57">
        <v>174570.41796767997</v>
      </c>
      <c r="F436" s="54">
        <v>435</v>
      </c>
      <c r="G436" s="57">
        <v>188858</v>
      </c>
      <c r="I436" s="57">
        <v>156883.09289667744</v>
      </c>
      <c r="J436" s="54">
        <v>435</v>
      </c>
      <c r="K436" s="57">
        <v>108453.09289667744</v>
      </c>
      <c r="M436" s="107">
        <v>0.05</v>
      </c>
    </row>
    <row r="437" spans="1:13">
      <c r="A437" s="57">
        <f>'Infographic data 1'!$L$9</f>
        <v>390090.02940672415</v>
      </c>
      <c r="B437" s="54">
        <v>436</v>
      </c>
      <c r="C437" s="57">
        <v>290260.02940672415</v>
      </c>
      <c r="E437" s="57">
        <v>174570.41796767997</v>
      </c>
      <c r="F437" s="54">
        <v>436</v>
      </c>
      <c r="G437" s="57">
        <v>188645</v>
      </c>
      <c r="I437" s="57">
        <v>156883.09289667744</v>
      </c>
      <c r="J437" s="54">
        <v>436</v>
      </c>
      <c r="K437" s="57">
        <v>108308.09289667744</v>
      </c>
      <c r="M437" s="107">
        <v>0.05</v>
      </c>
    </row>
    <row r="438" spans="1:13">
      <c r="A438" s="57">
        <f>'Infographic data 1'!$L$9</f>
        <v>390090.02940672415</v>
      </c>
      <c r="B438" s="54">
        <v>437</v>
      </c>
      <c r="C438" s="57">
        <v>289962.02940672415</v>
      </c>
      <c r="E438" s="57">
        <v>174570.41796767997</v>
      </c>
      <c r="F438" s="54">
        <v>437</v>
      </c>
      <c r="G438" s="57">
        <v>188432</v>
      </c>
      <c r="I438" s="57">
        <v>156883.09289667744</v>
      </c>
      <c r="J438" s="54">
        <v>437</v>
      </c>
      <c r="K438" s="57">
        <v>108163.09289667744</v>
      </c>
      <c r="M438" s="107">
        <v>0.05</v>
      </c>
    </row>
    <row r="439" spans="1:13">
      <c r="A439" s="57">
        <f>'Infographic data 1'!$L$9</f>
        <v>390090.02940672415</v>
      </c>
      <c r="B439" s="54">
        <v>438</v>
      </c>
      <c r="C439" s="57">
        <v>289664.02940672415</v>
      </c>
      <c r="E439" s="57">
        <v>174570.41796767997</v>
      </c>
      <c r="F439" s="54">
        <v>438</v>
      </c>
      <c r="G439" s="57">
        <v>188219</v>
      </c>
      <c r="I439" s="57">
        <v>156883.09289667744</v>
      </c>
      <c r="J439" s="54">
        <v>438</v>
      </c>
      <c r="K439" s="57">
        <v>108018.09289667744</v>
      </c>
      <c r="M439" s="107">
        <v>0.05</v>
      </c>
    </row>
    <row r="440" spans="1:13">
      <c r="A440" s="57">
        <f>'Infographic data 1'!$L$9</f>
        <v>390090.02940672415</v>
      </c>
      <c r="B440" s="54">
        <v>439</v>
      </c>
      <c r="C440" s="57">
        <v>289366.02940672415</v>
      </c>
      <c r="E440" s="57">
        <v>174570.41796767997</v>
      </c>
      <c r="F440" s="54">
        <v>439</v>
      </c>
      <c r="G440" s="57">
        <v>188006</v>
      </c>
      <c r="I440" s="57">
        <v>156883.09289667744</v>
      </c>
      <c r="J440" s="54">
        <v>439</v>
      </c>
      <c r="K440" s="57">
        <v>107873.09289667744</v>
      </c>
      <c r="M440" s="107">
        <v>0.05</v>
      </c>
    </row>
    <row r="441" spans="1:13">
      <c r="A441" s="57">
        <f>'Infographic data 1'!$L$9</f>
        <v>390090.02940672415</v>
      </c>
      <c r="B441" s="54">
        <v>440</v>
      </c>
      <c r="C441" s="57">
        <v>289068.02940672415</v>
      </c>
      <c r="E441" s="57">
        <v>174570.41796767997</v>
      </c>
      <c r="F441" s="54">
        <v>440</v>
      </c>
      <c r="G441" s="57">
        <v>187793</v>
      </c>
      <c r="I441" s="57">
        <v>156883.09289667744</v>
      </c>
      <c r="J441" s="54">
        <v>440</v>
      </c>
      <c r="K441" s="57">
        <v>107728.09289667744</v>
      </c>
      <c r="M441" s="107">
        <v>0.05</v>
      </c>
    </row>
    <row r="442" spans="1:13">
      <c r="A442" s="57">
        <f>'Infographic data 1'!$L$9</f>
        <v>390090.02940672415</v>
      </c>
      <c r="B442" s="54">
        <v>441</v>
      </c>
      <c r="C442" s="57">
        <v>288770.02940672415</v>
      </c>
      <c r="E442" s="57">
        <v>174570.41796767997</v>
      </c>
      <c r="F442" s="54">
        <v>441</v>
      </c>
      <c r="G442" s="57">
        <v>187580</v>
      </c>
      <c r="I442" s="57">
        <v>156883.09289667744</v>
      </c>
      <c r="J442" s="54">
        <v>441</v>
      </c>
      <c r="K442" s="57">
        <v>107583.09289667744</v>
      </c>
      <c r="M442" s="107">
        <v>0.05</v>
      </c>
    </row>
    <row r="443" spans="1:13">
      <c r="A443" s="57">
        <f>'Infographic data 1'!$L$9</f>
        <v>390090.02940672415</v>
      </c>
      <c r="B443" s="54">
        <v>442</v>
      </c>
      <c r="C443" s="57">
        <v>288472.02940672415</v>
      </c>
      <c r="E443" s="57">
        <v>174570.41796767997</v>
      </c>
      <c r="F443" s="54">
        <v>442</v>
      </c>
      <c r="G443" s="57">
        <v>187367</v>
      </c>
      <c r="I443" s="57">
        <v>156883.09289667744</v>
      </c>
      <c r="J443" s="54">
        <v>442</v>
      </c>
      <c r="K443" s="57">
        <v>107438.09289667744</v>
      </c>
      <c r="M443" s="107">
        <v>0.05</v>
      </c>
    </row>
    <row r="444" spans="1:13">
      <c r="A444" s="57">
        <f>'Infographic data 1'!$L$9</f>
        <v>390090.02940672415</v>
      </c>
      <c r="B444" s="54">
        <v>443</v>
      </c>
      <c r="C444" s="57">
        <v>288174.02940672415</v>
      </c>
      <c r="E444" s="57">
        <v>174570.41796767997</v>
      </c>
      <c r="F444" s="54">
        <v>443</v>
      </c>
      <c r="G444" s="57">
        <v>187154</v>
      </c>
      <c r="I444" s="57">
        <v>156883.09289667744</v>
      </c>
      <c r="J444" s="54">
        <v>443</v>
      </c>
      <c r="K444" s="57">
        <v>107293.09289667744</v>
      </c>
      <c r="M444" s="107">
        <v>0.05</v>
      </c>
    </row>
    <row r="445" spans="1:13">
      <c r="A445" s="57">
        <f>'Infographic data 1'!$L$9</f>
        <v>390090.02940672415</v>
      </c>
      <c r="B445" s="54">
        <v>444</v>
      </c>
      <c r="C445" s="57">
        <v>287876.02940672415</v>
      </c>
      <c r="E445" s="57">
        <v>174570.41796767997</v>
      </c>
      <c r="F445" s="54">
        <v>444</v>
      </c>
      <c r="G445" s="57">
        <v>186941</v>
      </c>
      <c r="I445" s="57">
        <v>156883.09289667744</v>
      </c>
      <c r="J445" s="54">
        <v>444</v>
      </c>
      <c r="K445" s="57">
        <v>107148.09289667744</v>
      </c>
      <c r="M445" s="107">
        <v>0.05</v>
      </c>
    </row>
    <row r="446" spans="1:13">
      <c r="A446" s="57">
        <f>'Infographic data 1'!$L$9</f>
        <v>390090.02940672415</v>
      </c>
      <c r="B446" s="54">
        <v>445</v>
      </c>
      <c r="C446" s="57">
        <v>287578.02940672415</v>
      </c>
      <c r="E446" s="57">
        <v>174570.41796767997</v>
      </c>
      <c r="F446" s="54">
        <v>445</v>
      </c>
      <c r="G446" s="57">
        <v>186728</v>
      </c>
      <c r="I446" s="57">
        <v>156883.09289667744</v>
      </c>
      <c r="J446" s="54">
        <v>445</v>
      </c>
      <c r="K446" s="57">
        <v>107003.09289667744</v>
      </c>
      <c r="M446" s="107">
        <v>0.05</v>
      </c>
    </row>
    <row r="447" spans="1:13">
      <c r="A447" s="57">
        <f>'Infographic data 1'!$L$9</f>
        <v>390090.02940672415</v>
      </c>
      <c r="B447" s="54">
        <v>446</v>
      </c>
      <c r="C447" s="57">
        <v>287280.02940672415</v>
      </c>
      <c r="E447" s="57">
        <v>174570.41796767997</v>
      </c>
      <c r="F447" s="54">
        <v>446</v>
      </c>
      <c r="G447" s="57">
        <v>186515</v>
      </c>
      <c r="I447" s="57">
        <v>156883.09289667744</v>
      </c>
      <c r="J447" s="54">
        <v>446</v>
      </c>
      <c r="K447" s="57">
        <v>106858.09289667744</v>
      </c>
      <c r="M447" s="107">
        <v>0.05</v>
      </c>
    </row>
    <row r="448" spans="1:13">
      <c r="A448" s="57">
        <f>'Infographic data 1'!$L$9</f>
        <v>390090.02940672415</v>
      </c>
      <c r="B448" s="54">
        <v>447</v>
      </c>
      <c r="C448" s="57">
        <v>286982.02940672415</v>
      </c>
      <c r="E448" s="57">
        <v>174570.41796767997</v>
      </c>
      <c r="F448" s="54">
        <v>447</v>
      </c>
      <c r="G448" s="57">
        <v>186302</v>
      </c>
      <c r="I448" s="57">
        <v>156883.09289667744</v>
      </c>
      <c r="J448" s="54">
        <v>447</v>
      </c>
      <c r="K448" s="57">
        <v>106713.09289667744</v>
      </c>
      <c r="M448" s="107">
        <v>0.05</v>
      </c>
    </row>
    <row r="449" spans="1:13">
      <c r="A449" s="57">
        <f>'Infographic data 1'!$L$9</f>
        <v>390090.02940672415</v>
      </c>
      <c r="B449" s="54">
        <v>448</v>
      </c>
      <c r="C449" s="57">
        <v>286684.02940672415</v>
      </c>
      <c r="E449" s="57">
        <v>174570.41796767997</v>
      </c>
      <c r="F449" s="54">
        <v>448</v>
      </c>
      <c r="G449" s="57">
        <v>186089</v>
      </c>
      <c r="I449" s="57">
        <v>156883.09289667744</v>
      </c>
      <c r="J449" s="54">
        <v>448</v>
      </c>
      <c r="K449" s="57">
        <v>106568.09289667744</v>
      </c>
      <c r="M449" s="107">
        <v>0.05</v>
      </c>
    </row>
    <row r="450" spans="1:13">
      <c r="A450" s="57">
        <f>'Infographic data 1'!$L$9</f>
        <v>390090.02940672415</v>
      </c>
      <c r="B450" s="54">
        <v>449</v>
      </c>
      <c r="C450" s="57">
        <v>286386.02940672415</v>
      </c>
      <c r="E450" s="57">
        <v>174570.41796767997</v>
      </c>
      <c r="F450" s="54">
        <v>449</v>
      </c>
      <c r="G450" s="57">
        <v>185876</v>
      </c>
      <c r="I450" s="57">
        <v>156883.09289667744</v>
      </c>
      <c r="J450" s="54">
        <v>449</v>
      </c>
      <c r="K450" s="57">
        <v>106423.09289667744</v>
      </c>
      <c r="M450" s="107">
        <v>0.05</v>
      </c>
    </row>
    <row r="451" spans="1:13">
      <c r="A451" s="57">
        <f>'Infographic data 1'!$L$9</f>
        <v>390090.02940672415</v>
      </c>
      <c r="B451" s="54">
        <v>450</v>
      </c>
      <c r="C451" s="57">
        <v>286088.02940672415</v>
      </c>
      <c r="E451" s="57">
        <v>174570.41796767997</v>
      </c>
      <c r="F451" s="54">
        <v>450</v>
      </c>
      <c r="G451" s="57">
        <v>185663</v>
      </c>
      <c r="I451" s="57">
        <v>156883.09289667744</v>
      </c>
      <c r="J451" s="54">
        <v>450</v>
      </c>
      <c r="K451" s="57">
        <v>106278.09289667744</v>
      </c>
      <c r="M451" s="107">
        <v>0.05</v>
      </c>
    </row>
    <row r="452" spans="1:13">
      <c r="A452" s="57">
        <f>'Infographic data 1'!$L$9</f>
        <v>390090.02940672415</v>
      </c>
      <c r="B452" s="54">
        <v>451</v>
      </c>
      <c r="C452" s="57">
        <v>285790.02940672415</v>
      </c>
      <c r="E452" s="57">
        <v>174570.41796767997</v>
      </c>
      <c r="F452" s="54">
        <v>451</v>
      </c>
      <c r="G452" s="57">
        <v>185450</v>
      </c>
      <c r="I452" s="57">
        <v>156883.09289667744</v>
      </c>
      <c r="J452" s="54">
        <v>451</v>
      </c>
      <c r="K452" s="57">
        <v>106133.09289667744</v>
      </c>
      <c r="M452" s="107">
        <v>0.05</v>
      </c>
    </row>
    <row r="453" spans="1:13">
      <c r="A453" s="57">
        <f>'Infographic data 1'!$L$9</f>
        <v>390090.02940672415</v>
      </c>
      <c r="B453" s="54">
        <v>452</v>
      </c>
      <c r="C453" s="57">
        <v>285492.02940672415</v>
      </c>
      <c r="E453" s="57">
        <v>174570.41796767997</v>
      </c>
      <c r="F453" s="54">
        <v>452</v>
      </c>
      <c r="G453" s="57">
        <v>185237</v>
      </c>
      <c r="I453" s="57">
        <v>156883.09289667744</v>
      </c>
      <c r="J453" s="54">
        <v>452</v>
      </c>
      <c r="K453" s="57">
        <v>105988.09289667744</v>
      </c>
      <c r="M453" s="107">
        <v>0.05</v>
      </c>
    </row>
    <row r="454" spans="1:13">
      <c r="A454" s="57">
        <f>'Infographic data 1'!$L$9</f>
        <v>390090.02940672415</v>
      </c>
      <c r="B454" s="54">
        <v>453</v>
      </c>
      <c r="C454" s="57">
        <v>285194.02940672415</v>
      </c>
      <c r="E454" s="57">
        <v>174570.41796767997</v>
      </c>
      <c r="F454" s="54">
        <v>453</v>
      </c>
      <c r="G454" s="57">
        <v>185024</v>
      </c>
      <c r="I454" s="57">
        <v>156883.09289667744</v>
      </c>
      <c r="J454" s="54">
        <v>453</v>
      </c>
      <c r="K454" s="57">
        <v>105843.09289667744</v>
      </c>
      <c r="M454" s="107">
        <v>0.05</v>
      </c>
    </row>
    <row r="455" spans="1:13">
      <c r="A455" s="57">
        <f>'Infographic data 1'!$L$9</f>
        <v>390090.02940672415</v>
      </c>
      <c r="B455" s="54">
        <v>454</v>
      </c>
      <c r="C455" s="57">
        <v>284896.02940672415</v>
      </c>
      <c r="E455" s="57">
        <v>174570.41796767997</v>
      </c>
      <c r="F455" s="54">
        <v>454</v>
      </c>
      <c r="G455" s="57">
        <v>184811</v>
      </c>
      <c r="I455" s="57">
        <v>156883.09289667744</v>
      </c>
      <c r="J455" s="54">
        <v>454</v>
      </c>
      <c r="K455" s="57">
        <v>105698.09289667744</v>
      </c>
      <c r="M455" s="107">
        <v>0.05</v>
      </c>
    </row>
    <row r="456" spans="1:13">
      <c r="A456" s="57">
        <f>'Infographic data 1'!$L$9</f>
        <v>390090.02940672415</v>
      </c>
      <c r="B456" s="54">
        <v>455</v>
      </c>
      <c r="C456" s="57">
        <v>284598.02940672415</v>
      </c>
      <c r="E456" s="57">
        <v>174570.41796767997</v>
      </c>
      <c r="F456" s="54">
        <v>455</v>
      </c>
      <c r="G456" s="57">
        <v>184598</v>
      </c>
      <c r="I456" s="57">
        <v>156883.09289667744</v>
      </c>
      <c r="J456" s="54">
        <v>455</v>
      </c>
      <c r="K456" s="57">
        <v>105553.09289667744</v>
      </c>
      <c r="M456" s="107">
        <v>0.05</v>
      </c>
    </row>
    <row r="457" spans="1:13">
      <c r="A457" s="57">
        <f>'Infographic data 1'!$L$9</f>
        <v>390090.02940672415</v>
      </c>
      <c r="B457" s="54">
        <v>456</v>
      </c>
      <c r="C457" s="57">
        <v>284300.02940672415</v>
      </c>
      <c r="E457" s="57">
        <v>174570.41796767997</v>
      </c>
      <c r="F457" s="54">
        <v>456</v>
      </c>
      <c r="G457" s="57">
        <v>184385</v>
      </c>
      <c r="I457" s="57">
        <v>156883.09289667744</v>
      </c>
      <c r="J457" s="54">
        <v>456</v>
      </c>
      <c r="K457" s="57">
        <v>105408.09289667744</v>
      </c>
      <c r="M457" s="107">
        <v>0.05</v>
      </c>
    </row>
    <row r="458" spans="1:13">
      <c r="A458" s="57">
        <f>'Infographic data 1'!$L$9</f>
        <v>390090.02940672415</v>
      </c>
      <c r="B458" s="54">
        <v>457</v>
      </c>
      <c r="C458" s="57">
        <v>284002.02940672415</v>
      </c>
      <c r="E458" s="57">
        <v>174570.41796767997</v>
      </c>
      <c r="F458" s="54">
        <v>457</v>
      </c>
      <c r="G458" s="57">
        <v>184172</v>
      </c>
      <c r="I458" s="57">
        <v>156883.09289667744</v>
      </c>
      <c r="J458" s="54">
        <v>457</v>
      </c>
      <c r="K458" s="57">
        <v>105263.09289667744</v>
      </c>
      <c r="M458" s="107">
        <v>0.05</v>
      </c>
    </row>
    <row r="459" spans="1:13">
      <c r="A459" s="57">
        <f>'Infographic data 1'!$L$9</f>
        <v>390090.02940672415</v>
      </c>
      <c r="B459" s="54">
        <v>458</v>
      </c>
      <c r="C459" s="57">
        <v>283704.02940672415</v>
      </c>
      <c r="E459" s="57">
        <v>174570.41796767997</v>
      </c>
      <c r="F459" s="54">
        <v>458</v>
      </c>
      <c r="G459" s="57">
        <v>183959</v>
      </c>
      <c r="I459" s="57">
        <v>156883.09289667744</v>
      </c>
      <c r="J459" s="54">
        <v>458</v>
      </c>
      <c r="K459" s="57">
        <v>105118.09289667744</v>
      </c>
      <c r="M459" s="107">
        <v>0.05</v>
      </c>
    </row>
    <row r="460" spans="1:13">
      <c r="A460" s="57">
        <f>'Infographic data 1'!$L$9</f>
        <v>390090.02940672415</v>
      </c>
      <c r="B460" s="54">
        <v>459</v>
      </c>
      <c r="C460" s="57">
        <v>283406.02940672415</v>
      </c>
      <c r="E460" s="57">
        <v>174570.41796767997</v>
      </c>
      <c r="F460" s="54">
        <v>459</v>
      </c>
      <c r="G460" s="57">
        <v>183746</v>
      </c>
      <c r="I460" s="57">
        <v>156883.09289667744</v>
      </c>
      <c r="J460" s="54">
        <v>459</v>
      </c>
      <c r="K460" s="57">
        <v>104973.09289667744</v>
      </c>
      <c r="M460" s="107">
        <v>0.05</v>
      </c>
    </row>
    <row r="461" spans="1:13">
      <c r="A461" s="57">
        <f>'Infographic data 1'!$L$9</f>
        <v>390090.02940672415</v>
      </c>
      <c r="B461" s="54">
        <v>460</v>
      </c>
      <c r="C461" s="57">
        <v>283108.02940672415</v>
      </c>
      <c r="E461" s="57">
        <v>174570.41796767997</v>
      </c>
      <c r="F461" s="54">
        <v>460</v>
      </c>
      <c r="G461" s="57">
        <v>183533</v>
      </c>
      <c r="I461" s="57">
        <v>156883.09289667744</v>
      </c>
      <c r="J461" s="54">
        <v>460</v>
      </c>
      <c r="K461" s="57">
        <v>104828.09289667744</v>
      </c>
      <c r="M461" s="107">
        <v>0.05</v>
      </c>
    </row>
    <row r="462" spans="1:13">
      <c r="A462" s="57">
        <f>'Infographic data 1'!$L$9</f>
        <v>390090.02940672415</v>
      </c>
      <c r="B462" s="54">
        <v>461</v>
      </c>
      <c r="C462" s="57">
        <v>282810.02940672415</v>
      </c>
      <c r="E462" s="57">
        <v>174570.41796767997</v>
      </c>
      <c r="F462" s="54">
        <v>461</v>
      </c>
      <c r="G462" s="57">
        <v>183320</v>
      </c>
      <c r="I462" s="57">
        <v>156883.09289667744</v>
      </c>
      <c r="J462" s="54">
        <v>461</v>
      </c>
      <c r="K462" s="57">
        <v>104683.09289667744</v>
      </c>
      <c r="M462" s="107">
        <v>0.05</v>
      </c>
    </row>
    <row r="463" spans="1:13">
      <c r="A463" s="57">
        <f>'Infographic data 1'!$L$9</f>
        <v>390090.02940672415</v>
      </c>
      <c r="B463" s="54">
        <v>462</v>
      </c>
      <c r="C463" s="57">
        <v>282512.02940672415</v>
      </c>
      <c r="E463" s="57">
        <v>174570.41796767997</v>
      </c>
      <c r="F463" s="54">
        <v>462</v>
      </c>
      <c r="G463" s="57">
        <v>183107</v>
      </c>
      <c r="I463" s="57">
        <v>156883.09289667744</v>
      </c>
      <c r="J463" s="54">
        <v>462</v>
      </c>
      <c r="K463" s="57">
        <v>104538.09289667744</v>
      </c>
      <c r="M463" s="107">
        <v>0.05</v>
      </c>
    </row>
    <row r="464" spans="1:13">
      <c r="A464" s="57">
        <f>'Infographic data 1'!$L$9</f>
        <v>390090.02940672415</v>
      </c>
      <c r="B464" s="54">
        <v>463</v>
      </c>
      <c r="C464" s="57">
        <v>282214.02940672415</v>
      </c>
      <c r="E464" s="57">
        <v>174570.41796767997</v>
      </c>
      <c r="F464" s="54">
        <v>463</v>
      </c>
      <c r="G464" s="57">
        <v>182894</v>
      </c>
      <c r="I464" s="57">
        <v>156883.09289667744</v>
      </c>
      <c r="J464" s="54">
        <v>463</v>
      </c>
      <c r="K464" s="57">
        <v>104393.09289667744</v>
      </c>
      <c r="M464" s="107">
        <v>0.05</v>
      </c>
    </row>
    <row r="465" spans="1:13">
      <c r="A465" s="57">
        <f>'Infographic data 1'!$L$9</f>
        <v>390090.02940672415</v>
      </c>
      <c r="B465" s="54">
        <v>464</v>
      </c>
      <c r="C465" s="57">
        <v>281916.02940672415</v>
      </c>
      <c r="E465" s="57">
        <v>174570.41796767997</v>
      </c>
      <c r="F465" s="54">
        <v>464</v>
      </c>
      <c r="G465" s="57">
        <v>182681</v>
      </c>
      <c r="I465" s="57">
        <v>156883.09289667744</v>
      </c>
      <c r="J465" s="54">
        <v>464</v>
      </c>
      <c r="K465" s="57">
        <v>104248.09289667744</v>
      </c>
      <c r="M465" s="107">
        <v>0.05</v>
      </c>
    </row>
    <row r="466" spans="1:13">
      <c r="A466" s="57">
        <f>'Infographic data 1'!$L$9</f>
        <v>390090.02940672415</v>
      </c>
      <c r="B466" s="54">
        <v>465</v>
      </c>
      <c r="C466" s="57">
        <v>281618.02940672415</v>
      </c>
      <c r="E466" s="57">
        <v>174570.41796767997</v>
      </c>
      <c r="F466" s="54">
        <v>465</v>
      </c>
      <c r="G466" s="57">
        <v>182468</v>
      </c>
      <c r="I466" s="57">
        <v>156883.09289667744</v>
      </c>
      <c r="J466" s="54">
        <v>465</v>
      </c>
      <c r="K466" s="57">
        <v>104103.09289667744</v>
      </c>
      <c r="M466" s="107">
        <v>0.05</v>
      </c>
    </row>
    <row r="467" spans="1:13">
      <c r="A467" s="57">
        <f>'Infographic data 1'!$L$9</f>
        <v>390090.02940672415</v>
      </c>
      <c r="B467" s="54">
        <v>466</v>
      </c>
      <c r="C467" s="57">
        <v>281320.02940672415</v>
      </c>
      <c r="E467" s="57">
        <v>174570.41796767997</v>
      </c>
      <c r="F467" s="54">
        <v>466</v>
      </c>
      <c r="G467" s="57">
        <v>182255</v>
      </c>
      <c r="I467" s="57">
        <v>156883.09289667744</v>
      </c>
      <c r="J467" s="54">
        <v>466</v>
      </c>
      <c r="K467" s="57">
        <v>103958.09289667744</v>
      </c>
      <c r="M467" s="107">
        <v>0.05</v>
      </c>
    </row>
    <row r="468" spans="1:13">
      <c r="A468" s="57">
        <f>'Infographic data 1'!$L$9</f>
        <v>390090.02940672415</v>
      </c>
      <c r="B468" s="54">
        <v>467</v>
      </c>
      <c r="C468" s="57">
        <v>281022.02940672415</v>
      </c>
      <c r="E468" s="57">
        <v>174570.41796767997</v>
      </c>
      <c r="F468" s="54">
        <v>467</v>
      </c>
      <c r="G468" s="57">
        <v>182042</v>
      </c>
      <c r="I468" s="57">
        <v>156883.09289667744</v>
      </c>
      <c r="J468" s="54">
        <v>467</v>
      </c>
      <c r="K468" s="57">
        <v>103813.09289667744</v>
      </c>
      <c r="M468" s="107">
        <v>0.05</v>
      </c>
    </row>
    <row r="469" spans="1:13">
      <c r="A469" s="57">
        <f>'Infographic data 1'!$L$9</f>
        <v>390090.02940672415</v>
      </c>
      <c r="B469" s="54">
        <v>468</v>
      </c>
      <c r="C469" s="57">
        <v>280724.02940672415</v>
      </c>
      <c r="E469" s="57">
        <v>174570.41796767997</v>
      </c>
      <c r="F469" s="54">
        <v>468</v>
      </c>
      <c r="G469" s="57">
        <v>181829</v>
      </c>
      <c r="I469" s="57">
        <v>156883.09289667744</v>
      </c>
      <c r="J469" s="54">
        <v>468</v>
      </c>
      <c r="K469" s="57">
        <v>103668.09289667744</v>
      </c>
      <c r="M469" s="107">
        <v>0.05</v>
      </c>
    </row>
    <row r="470" spans="1:13">
      <c r="A470" s="57">
        <f>'Infographic data 1'!$L$9</f>
        <v>390090.02940672415</v>
      </c>
      <c r="B470" s="54">
        <v>469</v>
      </c>
      <c r="C470" s="57">
        <v>280426.02940672415</v>
      </c>
      <c r="E470" s="57">
        <v>174570.41796767997</v>
      </c>
      <c r="F470" s="54">
        <v>469</v>
      </c>
      <c r="G470" s="57">
        <v>181616</v>
      </c>
      <c r="I470" s="57">
        <v>156883.09289667744</v>
      </c>
      <c r="J470" s="54">
        <v>469</v>
      </c>
      <c r="K470" s="57">
        <v>103523.09289667744</v>
      </c>
      <c r="M470" s="107">
        <v>0.05</v>
      </c>
    </row>
    <row r="471" spans="1:13">
      <c r="A471" s="57">
        <f>'Infographic data 1'!$L$9</f>
        <v>390090.02940672415</v>
      </c>
      <c r="B471" s="54">
        <v>470</v>
      </c>
      <c r="C471" s="57">
        <v>280128.02940672415</v>
      </c>
      <c r="E471" s="57">
        <v>174570.41796767997</v>
      </c>
      <c r="F471" s="54">
        <v>470</v>
      </c>
      <c r="G471" s="57">
        <v>181403</v>
      </c>
      <c r="I471" s="57">
        <v>156883.09289667744</v>
      </c>
      <c r="J471" s="54">
        <v>470</v>
      </c>
      <c r="K471" s="57">
        <v>103378.09289667744</v>
      </c>
      <c r="M471" s="107">
        <v>0.05</v>
      </c>
    </row>
    <row r="472" spans="1:13">
      <c r="A472" s="57">
        <f>'Infographic data 1'!$L$9</f>
        <v>390090.02940672415</v>
      </c>
      <c r="B472" s="54">
        <v>471</v>
      </c>
      <c r="C472" s="57">
        <v>279830.02940672415</v>
      </c>
      <c r="E472" s="57">
        <v>174570.41796767997</v>
      </c>
      <c r="F472" s="54">
        <v>471</v>
      </c>
      <c r="G472" s="57">
        <v>181190</v>
      </c>
      <c r="I472" s="57">
        <v>156883.09289667744</v>
      </c>
      <c r="J472" s="54">
        <v>471</v>
      </c>
      <c r="K472" s="57">
        <v>103233.09289667744</v>
      </c>
      <c r="M472" s="107">
        <v>0.05</v>
      </c>
    </row>
    <row r="473" spans="1:13">
      <c r="A473" s="57">
        <f>'Infographic data 1'!$L$9</f>
        <v>390090.02940672415</v>
      </c>
      <c r="B473" s="54">
        <v>472</v>
      </c>
      <c r="C473" s="57">
        <v>279532.02940672415</v>
      </c>
      <c r="E473" s="57">
        <v>174570.41796767997</v>
      </c>
      <c r="F473" s="54">
        <v>472</v>
      </c>
      <c r="G473" s="57">
        <v>180977</v>
      </c>
      <c r="I473" s="57">
        <v>156883.09289667744</v>
      </c>
      <c r="J473" s="54">
        <v>472</v>
      </c>
      <c r="K473" s="57">
        <v>103088.09289667744</v>
      </c>
      <c r="M473" s="107">
        <v>0.05</v>
      </c>
    </row>
    <row r="474" spans="1:13">
      <c r="A474" s="57">
        <f>'Infographic data 1'!$L$9</f>
        <v>390090.02940672415</v>
      </c>
      <c r="B474" s="54">
        <v>473</v>
      </c>
      <c r="C474" s="57">
        <v>279234.02940672415</v>
      </c>
      <c r="E474" s="57">
        <v>174570.41796767997</v>
      </c>
      <c r="F474" s="54">
        <v>473</v>
      </c>
      <c r="G474" s="57">
        <v>180764</v>
      </c>
      <c r="I474" s="57">
        <v>156883.09289667744</v>
      </c>
      <c r="J474" s="54">
        <v>473</v>
      </c>
      <c r="K474" s="57">
        <v>102943.09289667744</v>
      </c>
      <c r="M474" s="107">
        <v>0.05</v>
      </c>
    </row>
    <row r="475" spans="1:13">
      <c r="A475" s="57">
        <f>'Infographic data 1'!$L$9</f>
        <v>390090.02940672415</v>
      </c>
      <c r="B475" s="54">
        <v>474</v>
      </c>
      <c r="C475" s="57">
        <v>278936.02940672415</v>
      </c>
      <c r="E475" s="57">
        <v>174570.41796767997</v>
      </c>
      <c r="F475" s="54">
        <v>474</v>
      </c>
      <c r="G475" s="57">
        <v>180551</v>
      </c>
      <c r="I475" s="57">
        <v>156883.09289667744</v>
      </c>
      <c r="J475" s="54">
        <v>474</v>
      </c>
      <c r="K475" s="57">
        <v>102798.09289667744</v>
      </c>
      <c r="M475" s="107">
        <v>0.05</v>
      </c>
    </row>
    <row r="476" spans="1:13">
      <c r="A476" s="57">
        <f>'Infographic data 1'!$L$9</f>
        <v>390090.02940672415</v>
      </c>
      <c r="B476" s="54">
        <v>475</v>
      </c>
      <c r="C476" s="57">
        <v>278638.02940672415</v>
      </c>
      <c r="E476" s="57">
        <v>174570.41796767997</v>
      </c>
      <c r="F476" s="54">
        <v>475</v>
      </c>
      <c r="G476" s="57">
        <v>180338</v>
      </c>
      <c r="I476" s="57">
        <v>156883.09289667744</v>
      </c>
      <c r="J476" s="54">
        <v>475</v>
      </c>
      <c r="K476" s="57">
        <v>102653.09289667744</v>
      </c>
      <c r="M476" s="107">
        <v>0.05</v>
      </c>
    </row>
    <row r="477" spans="1:13">
      <c r="A477" s="57">
        <f>'Infographic data 1'!$L$9</f>
        <v>390090.02940672415</v>
      </c>
      <c r="B477" s="54">
        <v>476</v>
      </c>
      <c r="C477" s="57">
        <v>278340.02940672415</v>
      </c>
      <c r="E477" s="57">
        <v>174570.41796767997</v>
      </c>
      <c r="F477" s="54">
        <v>476</v>
      </c>
      <c r="G477" s="57">
        <v>180125</v>
      </c>
      <c r="I477" s="57">
        <v>156883.09289667744</v>
      </c>
      <c r="J477" s="54">
        <v>476</v>
      </c>
      <c r="K477" s="57">
        <v>102508.09289667744</v>
      </c>
      <c r="M477" s="107">
        <v>0.05</v>
      </c>
    </row>
    <row r="478" spans="1:13">
      <c r="A478" s="57">
        <f>'Infographic data 1'!$L$9</f>
        <v>390090.02940672415</v>
      </c>
      <c r="B478" s="54">
        <v>477</v>
      </c>
      <c r="C478" s="57">
        <v>278042.02940672415</v>
      </c>
      <c r="E478" s="57">
        <v>174570.41796767997</v>
      </c>
      <c r="F478" s="54">
        <v>477</v>
      </c>
      <c r="G478" s="57">
        <v>179912</v>
      </c>
      <c r="I478" s="57">
        <v>156883.09289667744</v>
      </c>
      <c r="J478" s="54">
        <v>477</v>
      </c>
      <c r="K478" s="57">
        <v>102363.09289667744</v>
      </c>
      <c r="M478" s="107">
        <v>0.05</v>
      </c>
    </row>
    <row r="479" spans="1:13">
      <c r="A479" s="57">
        <f>'Infographic data 1'!$L$9</f>
        <v>390090.02940672415</v>
      </c>
      <c r="B479" s="54">
        <v>478</v>
      </c>
      <c r="C479" s="57">
        <v>277744.02940672415</v>
      </c>
      <c r="E479" s="57">
        <v>174570.41796767997</v>
      </c>
      <c r="F479" s="54">
        <v>478</v>
      </c>
      <c r="G479" s="57">
        <v>179699</v>
      </c>
      <c r="I479" s="57">
        <v>156883.09289667744</v>
      </c>
      <c r="J479" s="54">
        <v>478</v>
      </c>
      <c r="K479" s="57">
        <v>102218.09289667744</v>
      </c>
      <c r="M479" s="107">
        <v>0.05</v>
      </c>
    </row>
    <row r="480" spans="1:13">
      <c r="A480" s="57">
        <f>'Infographic data 1'!$L$9</f>
        <v>390090.02940672415</v>
      </c>
      <c r="B480" s="54">
        <v>479</v>
      </c>
      <c r="C480" s="57">
        <v>277446.02940672415</v>
      </c>
      <c r="E480" s="57">
        <v>174570.41796767997</v>
      </c>
      <c r="F480" s="54">
        <v>479</v>
      </c>
      <c r="G480" s="57">
        <v>179486</v>
      </c>
      <c r="I480" s="57">
        <v>156883.09289667744</v>
      </c>
      <c r="J480" s="54">
        <v>479</v>
      </c>
      <c r="K480" s="57">
        <v>102073.09289667744</v>
      </c>
      <c r="M480" s="107">
        <v>0.05</v>
      </c>
    </row>
    <row r="481" spans="1:13">
      <c r="A481" s="57">
        <f>'Infographic data 1'!$L$9</f>
        <v>390090.02940672415</v>
      </c>
      <c r="B481" s="54">
        <v>480</v>
      </c>
      <c r="C481" s="57">
        <v>277148.02940672415</v>
      </c>
      <c r="E481" s="57">
        <v>174570.41796767997</v>
      </c>
      <c r="F481" s="54">
        <v>480</v>
      </c>
      <c r="G481" s="57">
        <v>179273</v>
      </c>
      <c r="I481" s="57">
        <v>156883.09289667744</v>
      </c>
      <c r="J481" s="54">
        <v>480</v>
      </c>
      <c r="K481" s="57">
        <v>101928.09289667744</v>
      </c>
      <c r="M481" s="107">
        <v>0.05</v>
      </c>
    </row>
    <row r="482" spans="1:13">
      <c r="A482" s="57">
        <f>'Infographic data 1'!$L$9</f>
        <v>390090.02940672415</v>
      </c>
      <c r="B482" s="54">
        <v>481</v>
      </c>
      <c r="C482" s="57">
        <v>276850.02940672415</v>
      </c>
      <c r="E482" s="57">
        <v>174570.41796767997</v>
      </c>
      <c r="F482" s="54">
        <v>481</v>
      </c>
      <c r="G482" s="57">
        <v>179060</v>
      </c>
      <c r="I482" s="57">
        <v>156883.09289667744</v>
      </c>
      <c r="J482" s="54">
        <v>481</v>
      </c>
      <c r="K482" s="57">
        <v>101783.09289667744</v>
      </c>
      <c r="M482" s="107">
        <v>0.05</v>
      </c>
    </row>
    <row r="483" spans="1:13">
      <c r="A483" s="57">
        <f>'Infographic data 1'!$L$9</f>
        <v>390090.02940672415</v>
      </c>
      <c r="B483" s="54">
        <v>482</v>
      </c>
      <c r="C483" s="57">
        <v>276552.02940672415</v>
      </c>
      <c r="E483" s="57">
        <v>174570.41796767997</v>
      </c>
      <c r="F483" s="54">
        <v>482</v>
      </c>
      <c r="G483" s="57">
        <v>178847</v>
      </c>
      <c r="I483" s="57">
        <v>156883.09289667744</v>
      </c>
      <c r="J483" s="54">
        <v>482</v>
      </c>
      <c r="K483" s="57">
        <v>101638.09289667744</v>
      </c>
      <c r="M483" s="107">
        <v>0.05</v>
      </c>
    </row>
    <row r="484" spans="1:13">
      <c r="A484" s="57">
        <f>'Infographic data 1'!$L$9</f>
        <v>390090.02940672415</v>
      </c>
      <c r="B484" s="54">
        <v>483</v>
      </c>
      <c r="C484" s="57">
        <v>276254.02940672415</v>
      </c>
      <c r="E484" s="57">
        <v>174570.41796767997</v>
      </c>
      <c r="F484" s="54">
        <v>483</v>
      </c>
      <c r="G484" s="57">
        <v>178634</v>
      </c>
      <c r="I484" s="57">
        <v>156883.09289667744</v>
      </c>
      <c r="J484" s="54">
        <v>483</v>
      </c>
      <c r="K484" s="57">
        <v>101493.09289667744</v>
      </c>
      <c r="M484" s="107">
        <v>0.05</v>
      </c>
    </row>
    <row r="485" spans="1:13">
      <c r="A485" s="57">
        <f>'Infographic data 1'!$L$9</f>
        <v>390090.02940672415</v>
      </c>
      <c r="B485" s="54">
        <v>484</v>
      </c>
      <c r="C485" s="57">
        <v>275956.02940672415</v>
      </c>
      <c r="E485" s="57">
        <v>174570.41796767997</v>
      </c>
      <c r="F485" s="54">
        <v>484</v>
      </c>
      <c r="G485" s="57">
        <v>178421</v>
      </c>
      <c r="I485" s="57">
        <v>156883.09289667744</v>
      </c>
      <c r="J485" s="54">
        <v>484</v>
      </c>
      <c r="K485" s="57">
        <v>101348.09289667744</v>
      </c>
      <c r="M485" s="107">
        <v>0.05</v>
      </c>
    </row>
    <row r="486" spans="1:13">
      <c r="A486" s="57">
        <f>'Infographic data 1'!$L$9</f>
        <v>390090.02940672415</v>
      </c>
      <c r="B486" s="54">
        <v>485</v>
      </c>
      <c r="C486" s="57">
        <v>275658.02940672415</v>
      </c>
      <c r="E486" s="57">
        <v>174570.41796767997</v>
      </c>
      <c r="F486" s="54">
        <v>485</v>
      </c>
      <c r="G486" s="57">
        <v>178208</v>
      </c>
      <c r="I486" s="57">
        <v>156883.09289667744</v>
      </c>
      <c r="J486" s="54">
        <v>485</v>
      </c>
      <c r="K486" s="57">
        <v>101203.09289667744</v>
      </c>
      <c r="M486" s="107">
        <v>0.05</v>
      </c>
    </row>
    <row r="487" spans="1:13">
      <c r="A487" s="57">
        <f>'Infographic data 1'!$L$9</f>
        <v>390090.02940672415</v>
      </c>
      <c r="B487" s="54">
        <v>486</v>
      </c>
      <c r="C487" s="57">
        <v>275360.02940672415</v>
      </c>
      <c r="E487" s="57">
        <v>174570.41796767997</v>
      </c>
      <c r="F487" s="54">
        <v>486</v>
      </c>
      <c r="G487" s="57">
        <v>177995</v>
      </c>
      <c r="I487" s="57">
        <v>156883.09289667744</v>
      </c>
      <c r="J487" s="54">
        <v>486</v>
      </c>
      <c r="K487" s="57">
        <v>101058.09289667744</v>
      </c>
      <c r="M487" s="107">
        <v>0.05</v>
      </c>
    </row>
    <row r="488" spans="1:13">
      <c r="A488" s="57">
        <f>'Infographic data 1'!$L$9</f>
        <v>390090.02940672415</v>
      </c>
      <c r="B488" s="54">
        <v>487</v>
      </c>
      <c r="C488" s="57">
        <v>275062.02940672415</v>
      </c>
      <c r="E488" s="57">
        <v>174570.41796767997</v>
      </c>
      <c r="F488" s="54">
        <v>487</v>
      </c>
      <c r="G488" s="57">
        <v>177782</v>
      </c>
      <c r="I488" s="57">
        <v>156883.09289667744</v>
      </c>
      <c r="J488" s="54">
        <v>487</v>
      </c>
      <c r="K488" s="57">
        <v>100913.09289667744</v>
      </c>
      <c r="M488" s="107">
        <v>0.05</v>
      </c>
    </row>
    <row r="489" spans="1:13">
      <c r="A489" s="57">
        <f>'Infographic data 1'!$L$9</f>
        <v>390090.02940672415</v>
      </c>
      <c r="B489" s="54">
        <v>488</v>
      </c>
      <c r="C489" s="57">
        <v>274764.02940672415</v>
      </c>
      <c r="E489" s="57">
        <v>174570.41796767997</v>
      </c>
      <c r="F489" s="54">
        <v>488</v>
      </c>
      <c r="G489" s="57">
        <v>177569</v>
      </c>
      <c r="I489" s="57">
        <v>156883.09289667744</v>
      </c>
      <c r="J489" s="54">
        <v>488</v>
      </c>
      <c r="K489" s="57">
        <v>100768.09289667744</v>
      </c>
      <c r="M489" s="107">
        <v>0.05</v>
      </c>
    </row>
    <row r="490" spans="1:13">
      <c r="A490" s="57">
        <f>'Infographic data 1'!$L$9</f>
        <v>390090.02940672415</v>
      </c>
      <c r="B490" s="54">
        <v>489</v>
      </c>
      <c r="C490" s="57">
        <v>274466.02940672415</v>
      </c>
      <c r="E490" s="57">
        <v>174570.41796767997</v>
      </c>
      <c r="F490" s="54">
        <v>489</v>
      </c>
      <c r="G490" s="57">
        <v>177356</v>
      </c>
      <c r="I490" s="57">
        <v>156883.09289667744</v>
      </c>
      <c r="J490" s="54">
        <v>489</v>
      </c>
      <c r="K490" s="57">
        <v>100623.09289667744</v>
      </c>
      <c r="M490" s="107">
        <v>0.05</v>
      </c>
    </row>
    <row r="491" spans="1:13">
      <c r="A491" s="57">
        <f>'Infographic data 1'!$L$9</f>
        <v>390090.02940672415</v>
      </c>
      <c r="B491" s="54">
        <v>490</v>
      </c>
      <c r="C491" s="57">
        <v>274168.02940672415</v>
      </c>
      <c r="E491" s="57">
        <v>174570.41796767997</v>
      </c>
      <c r="F491" s="54">
        <v>490</v>
      </c>
      <c r="G491" s="57">
        <v>177143</v>
      </c>
      <c r="I491" s="57">
        <v>156883.09289667744</v>
      </c>
      <c r="J491" s="54">
        <v>490</v>
      </c>
      <c r="K491" s="57">
        <v>100478.09289667744</v>
      </c>
      <c r="M491" s="107">
        <v>0.05</v>
      </c>
    </row>
    <row r="492" spans="1:13">
      <c r="A492" s="57">
        <f>'Infographic data 1'!$L$9</f>
        <v>390090.02940672415</v>
      </c>
      <c r="B492" s="54">
        <v>491</v>
      </c>
      <c r="C492" s="57">
        <v>273870.02940672415</v>
      </c>
      <c r="E492" s="57">
        <v>174570.41796767997</v>
      </c>
      <c r="F492" s="54">
        <v>491</v>
      </c>
      <c r="G492" s="57">
        <v>176930</v>
      </c>
      <c r="I492" s="57">
        <v>156883.09289667744</v>
      </c>
      <c r="J492" s="54">
        <v>491</v>
      </c>
      <c r="K492" s="57">
        <v>100333.09289667744</v>
      </c>
      <c r="M492" s="107">
        <v>0.05</v>
      </c>
    </row>
    <row r="493" spans="1:13">
      <c r="A493" s="57">
        <f>'Infographic data 1'!$L$9</f>
        <v>390090.02940672415</v>
      </c>
      <c r="B493" s="54">
        <v>492</v>
      </c>
      <c r="C493" s="57">
        <v>273572.02940672415</v>
      </c>
      <c r="E493" s="57">
        <v>174570.41796767997</v>
      </c>
      <c r="F493" s="54">
        <v>492</v>
      </c>
      <c r="G493" s="57">
        <v>176717</v>
      </c>
      <c r="I493" s="57">
        <v>156883.09289667744</v>
      </c>
      <c r="J493" s="54">
        <v>492</v>
      </c>
      <c r="K493" s="57">
        <v>100188.09289667744</v>
      </c>
      <c r="M493" s="107">
        <v>0.05</v>
      </c>
    </row>
    <row r="494" spans="1:13">
      <c r="A494" s="57">
        <f>'Infographic data 1'!$L$9</f>
        <v>390090.02940672415</v>
      </c>
      <c r="B494" s="54">
        <v>493</v>
      </c>
      <c r="C494" s="57">
        <v>273274.02940672415</v>
      </c>
      <c r="E494" s="57">
        <v>174570.41796767997</v>
      </c>
      <c r="F494" s="54">
        <v>493</v>
      </c>
      <c r="G494" s="57">
        <v>176504</v>
      </c>
      <c r="I494" s="57">
        <v>156883.09289667744</v>
      </c>
      <c r="J494" s="54">
        <v>493</v>
      </c>
      <c r="K494" s="57">
        <v>100043.09289667744</v>
      </c>
      <c r="M494" s="107">
        <v>0.05</v>
      </c>
    </row>
    <row r="495" spans="1:13">
      <c r="A495" s="57">
        <f>'Infographic data 1'!$L$9</f>
        <v>390090.02940672415</v>
      </c>
      <c r="B495" s="54">
        <v>494</v>
      </c>
      <c r="C495" s="57">
        <v>272976.02940672415</v>
      </c>
      <c r="E495" s="57">
        <v>174570.41796767997</v>
      </c>
      <c r="F495" s="54">
        <v>494</v>
      </c>
      <c r="G495" s="57">
        <v>176291</v>
      </c>
      <c r="I495" s="57">
        <v>156883.09289667744</v>
      </c>
      <c r="J495" s="54">
        <v>494</v>
      </c>
      <c r="K495" s="57">
        <v>99898.092896677437</v>
      </c>
      <c r="M495" s="107">
        <v>0.05</v>
      </c>
    </row>
    <row r="496" spans="1:13">
      <c r="A496" s="57">
        <f>'Infographic data 1'!$L$9</f>
        <v>390090.02940672415</v>
      </c>
      <c r="B496" s="54">
        <v>495</v>
      </c>
      <c r="C496" s="57">
        <v>272678.02940672415</v>
      </c>
      <c r="E496" s="57">
        <v>174570.41796767997</v>
      </c>
      <c r="F496" s="54">
        <v>495</v>
      </c>
      <c r="G496" s="57">
        <v>176078</v>
      </c>
      <c r="I496" s="57">
        <v>156883.09289667744</v>
      </c>
      <c r="J496" s="54">
        <v>495</v>
      </c>
      <c r="K496" s="57">
        <v>99753.092896677437</v>
      </c>
      <c r="M496" s="107">
        <v>0.05</v>
      </c>
    </row>
    <row r="497" spans="1:13">
      <c r="A497" s="57">
        <f>'Infographic data 1'!$L$9</f>
        <v>390090.02940672415</v>
      </c>
      <c r="B497" s="54">
        <v>496</v>
      </c>
      <c r="C497" s="57">
        <v>272380.02940672415</v>
      </c>
      <c r="E497" s="57">
        <v>174570.41796767997</v>
      </c>
      <c r="F497" s="54">
        <v>496</v>
      </c>
      <c r="G497" s="57">
        <v>175865</v>
      </c>
      <c r="I497" s="57">
        <v>156883.09289667744</v>
      </c>
      <c r="J497" s="54">
        <v>496</v>
      </c>
      <c r="K497" s="57">
        <v>99608.092896677437</v>
      </c>
      <c r="M497" s="107">
        <v>0.05</v>
      </c>
    </row>
    <row r="498" spans="1:13">
      <c r="A498" s="57">
        <f>'Infographic data 1'!$L$9</f>
        <v>390090.02940672415</v>
      </c>
      <c r="B498" s="54">
        <v>497</v>
      </c>
      <c r="C498" s="57">
        <v>272082.02940672415</v>
      </c>
      <c r="E498" s="57">
        <v>174570.41796767997</v>
      </c>
      <c r="F498" s="54">
        <v>497</v>
      </c>
      <c r="G498" s="57">
        <v>175652</v>
      </c>
      <c r="I498" s="57">
        <v>156883.09289667744</v>
      </c>
      <c r="J498" s="54">
        <v>497</v>
      </c>
      <c r="K498" s="57">
        <v>99463.092896677437</v>
      </c>
      <c r="M498" s="107">
        <v>0.05</v>
      </c>
    </row>
    <row r="499" spans="1:13">
      <c r="A499" s="57">
        <f>'Infographic data 1'!$L$9</f>
        <v>390090.02940672415</v>
      </c>
      <c r="B499" s="54">
        <v>498</v>
      </c>
      <c r="C499" s="57">
        <v>271784.02940672415</v>
      </c>
      <c r="E499" s="57">
        <v>174570.41796767997</v>
      </c>
      <c r="F499" s="54">
        <v>498</v>
      </c>
      <c r="G499" s="57">
        <v>175439</v>
      </c>
      <c r="I499" s="57">
        <v>156883.09289667744</v>
      </c>
      <c r="J499" s="54">
        <v>498</v>
      </c>
      <c r="K499" s="57">
        <v>99318.092896677437</v>
      </c>
      <c r="M499" s="107">
        <v>0.05</v>
      </c>
    </row>
    <row r="500" spans="1:13">
      <c r="A500" s="57">
        <f>'Infographic data 1'!$L$9</f>
        <v>390090.02940672415</v>
      </c>
      <c r="B500" s="54">
        <v>499</v>
      </c>
      <c r="C500" s="57">
        <v>271486.02940672415</v>
      </c>
      <c r="E500" s="57">
        <v>174570.41796767997</v>
      </c>
      <c r="F500" s="54">
        <v>499</v>
      </c>
      <c r="G500" s="57">
        <v>175226</v>
      </c>
      <c r="I500" s="57">
        <v>156883.09289667744</v>
      </c>
      <c r="J500" s="54">
        <v>499</v>
      </c>
      <c r="K500" s="57">
        <v>99173.092896677437</v>
      </c>
      <c r="M500" s="107">
        <v>0.05</v>
      </c>
    </row>
    <row r="501" spans="1:13">
      <c r="A501" s="57">
        <f>'Infographic data 1'!$L$9</f>
        <v>390090.02940672415</v>
      </c>
      <c r="B501" s="54">
        <v>500</v>
      </c>
      <c r="C501" s="57">
        <v>271188.02940672415</v>
      </c>
      <c r="E501" s="57">
        <v>174570.41796767997</v>
      </c>
      <c r="F501" s="54">
        <v>500</v>
      </c>
      <c r="G501" s="57">
        <v>175013</v>
      </c>
      <c r="I501" s="57">
        <v>156883.09289667744</v>
      </c>
      <c r="J501" s="54">
        <v>500</v>
      </c>
      <c r="K501" s="57">
        <v>99028.092896677437</v>
      </c>
      <c r="M501" s="107">
        <v>0.05</v>
      </c>
    </row>
    <row r="502" spans="1:13">
      <c r="A502" s="57">
        <f>'Infographic data 1'!$K$9</f>
        <v>271120.66359181033</v>
      </c>
      <c r="B502" s="54">
        <v>501</v>
      </c>
      <c r="C502" s="57">
        <f>A502</f>
        <v>271120.66359181033</v>
      </c>
      <c r="D502" s="57"/>
      <c r="E502" s="57">
        <f>'EQUALITY Income Calculator'!L26</f>
        <v>110280.8180165434</v>
      </c>
      <c r="F502" s="54">
        <v>501</v>
      </c>
      <c r="G502" s="57">
        <v>174800</v>
      </c>
      <c r="H502" s="57">
        <f>(G102-G502)/400</f>
        <v>213</v>
      </c>
      <c r="I502" s="57">
        <f>'Smooth Curve Tax Distribution'!K44</f>
        <v>97104.695965604973</v>
      </c>
      <c r="J502" s="54">
        <v>501</v>
      </c>
      <c r="K502" s="57">
        <f>I502</f>
        <v>97104.695965604973</v>
      </c>
      <c r="L502" s="57"/>
      <c r="M502" s="107">
        <v>0.1</v>
      </c>
    </row>
    <row r="503" spans="1:13">
      <c r="A503" s="57">
        <f>'Infographic data 1'!$K$9</f>
        <v>271120.66359181033</v>
      </c>
      <c r="B503" s="54">
        <v>502</v>
      </c>
      <c r="C503" s="57">
        <v>270697.66359181033</v>
      </c>
      <c r="E503" s="57">
        <v>129311.4207168</v>
      </c>
      <c r="F503" s="54">
        <v>502</v>
      </c>
      <c r="G503" s="57">
        <v>174888</v>
      </c>
      <c r="I503" s="57">
        <v>97104.695965604973</v>
      </c>
      <c r="J503" s="54">
        <v>502</v>
      </c>
      <c r="K503" s="57">
        <v>97080.89596560497</v>
      </c>
      <c r="M503" s="107">
        <v>0.1</v>
      </c>
    </row>
    <row r="504" spans="1:13">
      <c r="A504" s="57">
        <f>'Infographic data 1'!$K$9</f>
        <v>271120.66359181033</v>
      </c>
      <c r="B504" s="54">
        <v>503</v>
      </c>
      <c r="C504" s="57">
        <v>270274.66359181033</v>
      </c>
      <c r="E504" s="57">
        <v>129311.4207168</v>
      </c>
      <c r="F504" s="54">
        <v>503</v>
      </c>
      <c r="G504" s="57">
        <v>174776</v>
      </c>
      <c r="I504" s="57">
        <v>97104.695965604973</v>
      </c>
      <c r="J504" s="54">
        <v>503</v>
      </c>
      <c r="K504" s="57">
        <v>97057.095965604967</v>
      </c>
      <c r="M504" s="107">
        <v>0.1</v>
      </c>
    </row>
    <row r="505" spans="1:13">
      <c r="A505" s="57">
        <f>'Infographic data 1'!$K$9</f>
        <v>271120.66359181033</v>
      </c>
      <c r="B505" s="54">
        <v>504</v>
      </c>
      <c r="C505" s="57">
        <v>269851.66359181033</v>
      </c>
      <c r="E505" s="57">
        <v>129311.4207168</v>
      </c>
      <c r="F505" s="54">
        <v>504</v>
      </c>
      <c r="G505" s="57">
        <v>174664</v>
      </c>
      <c r="I505" s="57">
        <v>97104.695965604973</v>
      </c>
      <c r="J505" s="54">
        <v>504</v>
      </c>
      <c r="K505" s="57">
        <v>97033.295965604979</v>
      </c>
      <c r="M505" s="107">
        <v>0.1</v>
      </c>
    </row>
    <row r="506" spans="1:13">
      <c r="A506" s="57">
        <f>'Infographic data 1'!$K$9</f>
        <v>271120.66359181033</v>
      </c>
      <c r="B506" s="54">
        <v>505</v>
      </c>
      <c r="C506" s="57">
        <v>269428.66359181033</v>
      </c>
      <c r="E506" s="57">
        <v>129311.4207168</v>
      </c>
      <c r="F506" s="54">
        <v>505</v>
      </c>
      <c r="G506" s="57">
        <v>174552</v>
      </c>
      <c r="I506" s="57">
        <v>97104.695965604973</v>
      </c>
      <c r="J506" s="54">
        <v>505</v>
      </c>
      <c r="K506" s="57">
        <v>97009.495965604976</v>
      </c>
      <c r="M506" s="107">
        <v>0.1</v>
      </c>
    </row>
    <row r="507" spans="1:13">
      <c r="A507" s="57">
        <f>'Infographic data 1'!$K$9</f>
        <v>271120.66359181033</v>
      </c>
      <c r="B507" s="54">
        <v>506</v>
      </c>
      <c r="C507" s="57">
        <v>269005.66359181033</v>
      </c>
      <c r="E507" s="57">
        <v>129311.4207168</v>
      </c>
      <c r="F507" s="54">
        <v>506</v>
      </c>
      <c r="G507" s="57">
        <v>174440</v>
      </c>
      <c r="I507" s="57">
        <v>97104.695965604973</v>
      </c>
      <c r="J507" s="54">
        <v>506</v>
      </c>
      <c r="K507" s="57">
        <v>96985.695965604973</v>
      </c>
      <c r="M507" s="107">
        <v>0.1</v>
      </c>
    </row>
    <row r="508" spans="1:13">
      <c r="A508" s="57">
        <f>'Infographic data 1'!$K$9</f>
        <v>271120.66359181033</v>
      </c>
      <c r="B508" s="54">
        <v>507</v>
      </c>
      <c r="C508" s="57">
        <v>268582.66359181033</v>
      </c>
      <c r="E508" s="57">
        <v>129311.4207168</v>
      </c>
      <c r="F508" s="54">
        <v>507</v>
      </c>
      <c r="G508" s="57">
        <v>174328</v>
      </c>
      <c r="I508" s="57">
        <v>97104.695965604973</v>
      </c>
      <c r="J508" s="54">
        <v>507</v>
      </c>
      <c r="K508" s="57">
        <v>96961.89596560497</v>
      </c>
      <c r="M508" s="107">
        <v>0.1</v>
      </c>
    </row>
    <row r="509" spans="1:13">
      <c r="A509" s="57">
        <f>'Infographic data 1'!$K$9</f>
        <v>271120.66359181033</v>
      </c>
      <c r="B509" s="54">
        <v>508</v>
      </c>
      <c r="C509" s="57">
        <v>268159.66359181033</v>
      </c>
      <c r="E509" s="57">
        <v>129311.4207168</v>
      </c>
      <c r="F509" s="54">
        <v>508</v>
      </c>
      <c r="G509" s="57">
        <v>174216</v>
      </c>
      <c r="I509" s="57">
        <v>97104.695965604973</v>
      </c>
      <c r="J509" s="54">
        <v>508</v>
      </c>
      <c r="K509" s="57">
        <v>96938.095965604967</v>
      </c>
      <c r="M509" s="107">
        <v>0.1</v>
      </c>
    </row>
    <row r="510" spans="1:13">
      <c r="A510" s="57">
        <f>'Infographic data 1'!$K$9</f>
        <v>271120.66359181033</v>
      </c>
      <c r="B510" s="54">
        <v>509</v>
      </c>
      <c r="C510" s="57">
        <v>267736.66359181033</v>
      </c>
      <c r="E510" s="57">
        <v>129311.4207168</v>
      </c>
      <c r="F510" s="54">
        <v>509</v>
      </c>
      <c r="G510" s="57">
        <v>174104</v>
      </c>
      <c r="I510" s="57">
        <v>97104.695965604973</v>
      </c>
      <c r="J510" s="54">
        <v>509</v>
      </c>
      <c r="K510" s="57">
        <v>96914.295965604979</v>
      </c>
      <c r="M510" s="107">
        <v>0.1</v>
      </c>
    </row>
    <row r="511" spans="1:13">
      <c r="A511" s="57">
        <f>'Infographic data 1'!$K$9</f>
        <v>271120.66359181033</v>
      </c>
      <c r="B511" s="54">
        <v>510</v>
      </c>
      <c r="C511" s="57">
        <v>267313.66359181033</v>
      </c>
      <c r="E511" s="57">
        <v>129311.4207168</v>
      </c>
      <c r="F511" s="54">
        <v>510</v>
      </c>
      <c r="G511" s="57">
        <v>173992</v>
      </c>
      <c r="I511" s="57">
        <v>97104.695965604973</v>
      </c>
      <c r="J511" s="54">
        <v>510</v>
      </c>
      <c r="K511" s="57">
        <v>96890.495965604976</v>
      </c>
      <c r="M511" s="107">
        <v>0.1</v>
      </c>
    </row>
    <row r="512" spans="1:13">
      <c r="A512" s="57">
        <f>'Infographic data 1'!$K$9</f>
        <v>271120.66359181033</v>
      </c>
      <c r="B512" s="54">
        <v>511</v>
      </c>
      <c r="C512" s="57">
        <v>266890.66359181033</v>
      </c>
      <c r="E512" s="57">
        <v>129311.4207168</v>
      </c>
      <c r="F512" s="54">
        <v>511</v>
      </c>
      <c r="G512" s="57">
        <v>173880</v>
      </c>
      <c r="I512" s="57">
        <v>97104.695965604973</v>
      </c>
      <c r="J512" s="54">
        <v>511</v>
      </c>
      <c r="K512" s="57">
        <v>96866.695965604973</v>
      </c>
      <c r="M512" s="107">
        <v>0.1</v>
      </c>
    </row>
    <row r="513" spans="1:13">
      <c r="A513" s="57">
        <f>'Infographic data 1'!$K$9</f>
        <v>271120.66359181033</v>
      </c>
      <c r="B513" s="54">
        <v>512</v>
      </c>
      <c r="C513" s="57">
        <v>266467.66359181033</v>
      </c>
      <c r="E513" s="57">
        <v>129311.4207168</v>
      </c>
      <c r="F513" s="54">
        <v>512</v>
      </c>
      <c r="G513" s="57">
        <v>173768</v>
      </c>
      <c r="I513" s="57">
        <v>97104.695965604973</v>
      </c>
      <c r="J513" s="54">
        <v>512</v>
      </c>
      <c r="K513" s="57">
        <v>96842.89596560497</v>
      </c>
      <c r="M513" s="107">
        <v>0.1</v>
      </c>
    </row>
    <row r="514" spans="1:13">
      <c r="A514" s="57">
        <f>'Infographic data 1'!$K$9</f>
        <v>271120.66359181033</v>
      </c>
      <c r="B514" s="54">
        <v>513</v>
      </c>
      <c r="C514" s="57">
        <v>266044.66359181033</v>
      </c>
      <c r="E514" s="57">
        <v>129311.4207168</v>
      </c>
      <c r="F514" s="54">
        <v>513</v>
      </c>
      <c r="G514" s="57">
        <v>173656</v>
      </c>
      <c r="I514" s="57">
        <v>97104.695965604973</v>
      </c>
      <c r="J514" s="54">
        <v>513</v>
      </c>
      <c r="K514" s="57">
        <v>96819.095965604967</v>
      </c>
      <c r="M514" s="107">
        <v>0.1</v>
      </c>
    </row>
    <row r="515" spans="1:13">
      <c r="A515" s="57">
        <f>'Infographic data 1'!$K$9</f>
        <v>271120.66359181033</v>
      </c>
      <c r="B515" s="54">
        <v>514</v>
      </c>
      <c r="C515" s="57">
        <v>265621.66359181033</v>
      </c>
      <c r="E515" s="57">
        <v>129311.4207168</v>
      </c>
      <c r="F515" s="54">
        <v>514</v>
      </c>
      <c r="G515" s="57">
        <v>173544</v>
      </c>
      <c r="I515" s="57">
        <v>97104.695965604973</v>
      </c>
      <c r="J515" s="54">
        <v>514</v>
      </c>
      <c r="K515" s="57">
        <v>96795.295965604979</v>
      </c>
      <c r="M515" s="107">
        <v>0.1</v>
      </c>
    </row>
    <row r="516" spans="1:13">
      <c r="A516" s="57">
        <f>'Infographic data 1'!$K$9</f>
        <v>271120.66359181033</v>
      </c>
      <c r="B516" s="54">
        <v>515</v>
      </c>
      <c r="C516" s="57">
        <v>265198.66359181033</v>
      </c>
      <c r="E516" s="57">
        <v>129311.4207168</v>
      </c>
      <c r="F516" s="54">
        <v>515</v>
      </c>
      <c r="G516" s="57">
        <v>173432</v>
      </c>
      <c r="I516" s="57">
        <v>97104.695965604973</v>
      </c>
      <c r="J516" s="54">
        <v>515</v>
      </c>
      <c r="K516" s="57">
        <v>96771.495965604976</v>
      </c>
      <c r="M516" s="107">
        <v>0.1</v>
      </c>
    </row>
    <row r="517" spans="1:13">
      <c r="A517" s="57">
        <f>'Infographic data 1'!$K$9</f>
        <v>271120.66359181033</v>
      </c>
      <c r="B517" s="54">
        <v>516</v>
      </c>
      <c r="C517" s="57">
        <v>264775.66359181033</v>
      </c>
      <c r="E517" s="57">
        <v>129311.4207168</v>
      </c>
      <c r="F517" s="54">
        <v>516</v>
      </c>
      <c r="G517" s="57">
        <v>173320</v>
      </c>
      <c r="I517" s="57">
        <v>97104.695965604973</v>
      </c>
      <c r="J517" s="54">
        <v>516</v>
      </c>
      <c r="K517" s="57">
        <v>96747.695965604973</v>
      </c>
      <c r="M517" s="107">
        <v>0.1</v>
      </c>
    </row>
    <row r="518" spans="1:13">
      <c r="A518" s="57">
        <f>'Infographic data 1'!$K$9</f>
        <v>271120.66359181033</v>
      </c>
      <c r="B518" s="54">
        <v>517</v>
      </c>
      <c r="C518" s="57">
        <v>264352.66359181033</v>
      </c>
      <c r="E518" s="57">
        <v>129311.4207168</v>
      </c>
      <c r="F518" s="54">
        <v>517</v>
      </c>
      <c r="G518" s="57">
        <v>173208</v>
      </c>
      <c r="I518" s="57">
        <v>97104.695965604973</v>
      </c>
      <c r="J518" s="54">
        <v>517</v>
      </c>
      <c r="K518" s="57">
        <v>96723.89596560497</v>
      </c>
      <c r="M518" s="107">
        <v>0.1</v>
      </c>
    </row>
    <row r="519" spans="1:13">
      <c r="A519" s="57">
        <f>'Infographic data 1'!$K$9</f>
        <v>271120.66359181033</v>
      </c>
      <c r="B519" s="54">
        <v>518</v>
      </c>
      <c r="C519" s="57">
        <v>263929.66359181033</v>
      </c>
      <c r="E519" s="57">
        <v>129311.4207168</v>
      </c>
      <c r="F519" s="54">
        <v>518</v>
      </c>
      <c r="G519" s="57">
        <v>173096</v>
      </c>
      <c r="I519" s="57">
        <v>97104.695965604973</v>
      </c>
      <c r="J519" s="54">
        <v>518</v>
      </c>
      <c r="K519" s="57">
        <v>96700.095965604967</v>
      </c>
      <c r="M519" s="107">
        <v>0.1</v>
      </c>
    </row>
    <row r="520" spans="1:13">
      <c r="A520" s="57">
        <f>'Infographic data 1'!$K$9</f>
        <v>271120.66359181033</v>
      </c>
      <c r="B520" s="54">
        <v>519</v>
      </c>
      <c r="C520" s="57">
        <v>263506.66359181033</v>
      </c>
      <c r="E520" s="57">
        <v>129311.4207168</v>
      </c>
      <c r="F520" s="54">
        <v>519</v>
      </c>
      <c r="G520" s="57">
        <v>172984</v>
      </c>
      <c r="I520" s="57">
        <v>97104.695965604973</v>
      </c>
      <c r="J520" s="54">
        <v>519</v>
      </c>
      <c r="K520" s="57">
        <v>96676.295965604979</v>
      </c>
      <c r="M520" s="107">
        <v>0.1</v>
      </c>
    </row>
    <row r="521" spans="1:13">
      <c r="A521" s="57">
        <f>'Infographic data 1'!$K$9</f>
        <v>271120.66359181033</v>
      </c>
      <c r="B521" s="54">
        <v>520</v>
      </c>
      <c r="C521" s="57">
        <v>263083.66359181033</v>
      </c>
      <c r="E521" s="57">
        <v>129311.4207168</v>
      </c>
      <c r="F521" s="54">
        <v>520</v>
      </c>
      <c r="G521" s="57">
        <v>172872</v>
      </c>
      <c r="I521" s="57">
        <v>97104.695965604973</v>
      </c>
      <c r="J521" s="54">
        <v>520</v>
      </c>
      <c r="K521" s="57">
        <v>96652.495965604976</v>
      </c>
      <c r="M521" s="107">
        <v>0.1</v>
      </c>
    </row>
    <row r="522" spans="1:13">
      <c r="A522" s="57">
        <f>'Infographic data 1'!$K$9</f>
        <v>271120.66359181033</v>
      </c>
      <c r="B522" s="54">
        <v>521</v>
      </c>
      <c r="C522" s="57">
        <v>262660.66359181033</v>
      </c>
      <c r="E522" s="57">
        <v>129311.4207168</v>
      </c>
      <c r="F522" s="54">
        <v>521</v>
      </c>
      <c r="G522" s="57">
        <v>172760</v>
      </c>
      <c r="I522" s="57">
        <v>97104.695965604973</v>
      </c>
      <c r="J522" s="54">
        <v>521</v>
      </c>
      <c r="K522" s="57">
        <v>96628.695965604973</v>
      </c>
      <c r="M522" s="107">
        <v>0.1</v>
      </c>
    </row>
    <row r="523" spans="1:13">
      <c r="A523" s="57">
        <f>'Infographic data 1'!$K$9</f>
        <v>271120.66359181033</v>
      </c>
      <c r="B523" s="54">
        <v>522</v>
      </c>
      <c r="C523" s="57">
        <v>262237.66359181033</v>
      </c>
      <c r="E523" s="57">
        <v>129311.4207168</v>
      </c>
      <c r="F523" s="54">
        <v>522</v>
      </c>
      <c r="G523" s="57">
        <v>172648</v>
      </c>
      <c r="I523" s="57">
        <v>97104.695965604973</v>
      </c>
      <c r="J523" s="54">
        <v>522</v>
      </c>
      <c r="K523" s="57">
        <v>96604.89596560497</v>
      </c>
      <c r="M523" s="107">
        <v>0.1</v>
      </c>
    </row>
    <row r="524" spans="1:13">
      <c r="A524" s="57">
        <f>'Infographic data 1'!$K$9</f>
        <v>271120.66359181033</v>
      </c>
      <c r="B524" s="54">
        <v>523</v>
      </c>
      <c r="C524" s="57">
        <v>261814.66359181033</v>
      </c>
      <c r="E524" s="57">
        <v>129311.4207168</v>
      </c>
      <c r="F524" s="54">
        <v>523</v>
      </c>
      <c r="G524" s="57">
        <v>172536</v>
      </c>
      <c r="I524" s="57">
        <v>97104.695965604973</v>
      </c>
      <c r="J524" s="54">
        <v>523</v>
      </c>
      <c r="K524" s="57">
        <v>96581.095965604967</v>
      </c>
      <c r="M524" s="107">
        <v>0.1</v>
      </c>
    </row>
    <row r="525" spans="1:13">
      <c r="A525" s="57">
        <f>'Infographic data 1'!$K$9</f>
        <v>271120.66359181033</v>
      </c>
      <c r="B525" s="54">
        <v>524</v>
      </c>
      <c r="C525" s="57">
        <v>261391.66359181033</v>
      </c>
      <c r="E525" s="57">
        <v>129311.4207168</v>
      </c>
      <c r="F525" s="54">
        <v>524</v>
      </c>
      <c r="G525" s="57">
        <v>172424</v>
      </c>
      <c r="I525" s="57">
        <v>97104.695965604973</v>
      </c>
      <c r="J525" s="54">
        <v>524</v>
      </c>
      <c r="K525" s="57">
        <v>96557.295965604979</v>
      </c>
      <c r="M525" s="107">
        <v>0.1</v>
      </c>
    </row>
    <row r="526" spans="1:13">
      <c r="A526" s="57">
        <f>'Infographic data 1'!$K$9</f>
        <v>271120.66359181033</v>
      </c>
      <c r="B526" s="54">
        <v>525</v>
      </c>
      <c r="C526" s="57">
        <v>260968.66359181033</v>
      </c>
      <c r="E526" s="57">
        <v>129311.4207168</v>
      </c>
      <c r="F526" s="54">
        <v>525</v>
      </c>
      <c r="G526" s="57">
        <v>172312</v>
      </c>
      <c r="I526" s="57">
        <v>97104.695965604973</v>
      </c>
      <c r="J526" s="54">
        <v>525</v>
      </c>
      <c r="K526" s="57">
        <v>96533.495965604976</v>
      </c>
      <c r="M526" s="107">
        <v>0.1</v>
      </c>
    </row>
    <row r="527" spans="1:13">
      <c r="A527" s="57">
        <f>'Infographic data 1'!$K$9</f>
        <v>271120.66359181033</v>
      </c>
      <c r="B527" s="54">
        <v>526</v>
      </c>
      <c r="C527" s="57">
        <v>260545.66359181033</v>
      </c>
      <c r="E527" s="57">
        <v>129311.4207168</v>
      </c>
      <c r="F527" s="54">
        <v>526</v>
      </c>
      <c r="G527" s="57">
        <v>172200</v>
      </c>
      <c r="I527" s="57">
        <v>97104.695965604973</v>
      </c>
      <c r="J527" s="54">
        <v>526</v>
      </c>
      <c r="K527" s="57">
        <v>96509.695965604973</v>
      </c>
      <c r="M527" s="107">
        <v>0.1</v>
      </c>
    </row>
    <row r="528" spans="1:13">
      <c r="A528" s="57">
        <f>'Infographic data 1'!$K$9</f>
        <v>271120.66359181033</v>
      </c>
      <c r="B528" s="54">
        <v>527</v>
      </c>
      <c r="C528" s="57">
        <v>260122.66359181033</v>
      </c>
      <c r="E528" s="57">
        <v>129311.4207168</v>
      </c>
      <c r="F528" s="54">
        <v>527</v>
      </c>
      <c r="G528" s="57">
        <v>172088</v>
      </c>
      <c r="I528" s="57">
        <v>97104.695965604973</v>
      </c>
      <c r="J528" s="54">
        <v>527</v>
      </c>
      <c r="K528" s="57">
        <v>96485.89596560497</v>
      </c>
      <c r="M528" s="107">
        <v>0.1</v>
      </c>
    </row>
    <row r="529" spans="1:13">
      <c r="A529" s="57">
        <f>'Infographic data 1'!$K$9</f>
        <v>271120.66359181033</v>
      </c>
      <c r="B529" s="54">
        <v>528</v>
      </c>
      <c r="C529" s="57">
        <v>259699.66359181033</v>
      </c>
      <c r="E529" s="57">
        <v>129311.4207168</v>
      </c>
      <c r="F529" s="54">
        <v>528</v>
      </c>
      <c r="G529" s="57">
        <v>171976</v>
      </c>
      <c r="I529" s="57">
        <v>97104.695965604973</v>
      </c>
      <c r="J529" s="54">
        <v>528</v>
      </c>
      <c r="K529" s="57">
        <v>96462.095965604967</v>
      </c>
      <c r="M529" s="107">
        <v>0.1</v>
      </c>
    </row>
    <row r="530" spans="1:13">
      <c r="A530" s="57">
        <f>'Infographic data 1'!$K$9</f>
        <v>271120.66359181033</v>
      </c>
      <c r="B530" s="54">
        <v>529</v>
      </c>
      <c r="C530" s="57">
        <v>259276.66359181033</v>
      </c>
      <c r="E530" s="57">
        <v>129311.4207168</v>
      </c>
      <c r="F530" s="54">
        <v>529</v>
      </c>
      <c r="G530" s="57">
        <v>171864</v>
      </c>
      <c r="I530" s="57">
        <v>97104.695965604973</v>
      </c>
      <c r="J530" s="54">
        <v>529</v>
      </c>
      <c r="K530" s="57">
        <v>96438.295965604979</v>
      </c>
      <c r="M530" s="107">
        <v>0.1</v>
      </c>
    </row>
    <row r="531" spans="1:13">
      <c r="A531" s="57">
        <f>'Infographic data 1'!$K$9</f>
        <v>271120.66359181033</v>
      </c>
      <c r="B531" s="54">
        <v>530</v>
      </c>
      <c r="C531" s="57">
        <v>258853.66359181033</v>
      </c>
      <c r="E531" s="57">
        <v>129311.4207168</v>
      </c>
      <c r="F531" s="54">
        <v>530</v>
      </c>
      <c r="G531" s="57">
        <v>171752</v>
      </c>
      <c r="I531" s="57">
        <v>97104.695965604973</v>
      </c>
      <c r="J531" s="54">
        <v>530</v>
      </c>
      <c r="K531" s="57">
        <v>96414.495965604976</v>
      </c>
      <c r="M531" s="107">
        <v>0.1</v>
      </c>
    </row>
    <row r="532" spans="1:13">
      <c r="A532" s="57">
        <f>'Infographic data 1'!$K$9</f>
        <v>271120.66359181033</v>
      </c>
      <c r="B532" s="54">
        <v>531</v>
      </c>
      <c r="C532" s="57">
        <v>258430.66359181033</v>
      </c>
      <c r="E532" s="57">
        <v>129311.4207168</v>
      </c>
      <c r="F532" s="54">
        <v>531</v>
      </c>
      <c r="G532" s="57">
        <v>171640</v>
      </c>
      <c r="I532" s="57">
        <v>97104.695965604973</v>
      </c>
      <c r="J532" s="54">
        <v>531</v>
      </c>
      <c r="K532" s="57">
        <v>96390.695965604973</v>
      </c>
      <c r="M532" s="107">
        <v>0.1</v>
      </c>
    </row>
    <row r="533" spans="1:13">
      <c r="A533" s="57">
        <f>'Infographic data 1'!$K$9</f>
        <v>271120.66359181033</v>
      </c>
      <c r="B533" s="54">
        <v>532</v>
      </c>
      <c r="C533" s="57">
        <v>258007.66359181033</v>
      </c>
      <c r="E533" s="57">
        <v>129311.4207168</v>
      </c>
      <c r="F533" s="54">
        <v>532</v>
      </c>
      <c r="G533" s="57">
        <v>171528</v>
      </c>
      <c r="I533" s="57">
        <v>97104.695965604973</v>
      </c>
      <c r="J533" s="54">
        <v>532</v>
      </c>
      <c r="K533" s="57">
        <v>96366.89596560497</v>
      </c>
      <c r="M533" s="107">
        <v>0.1</v>
      </c>
    </row>
    <row r="534" spans="1:13">
      <c r="A534" s="57">
        <f>'Infographic data 1'!$K$9</f>
        <v>271120.66359181033</v>
      </c>
      <c r="B534" s="54">
        <v>533</v>
      </c>
      <c r="C534" s="57">
        <v>257584.66359181033</v>
      </c>
      <c r="E534" s="57">
        <v>129311.4207168</v>
      </c>
      <c r="F534" s="54">
        <v>533</v>
      </c>
      <c r="G534" s="57">
        <v>171416</v>
      </c>
      <c r="I534" s="57">
        <v>97104.695965604973</v>
      </c>
      <c r="J534" s="54">
        <v>533</v>
      </c>
      <c r="K534" s="57">
        <v>96343.095965604967</v>
      </c>
      <c r="M534" s="107">
        <v>0.1</v>
      </c>
    </row>
    <row r="535" spans="1:13">
      <c r="A535" s="57">
        <f>'Infographic data 1'!$K$9</f>
        <v>271120.66359181033</v>
      </c>
      <c r="B535" s="54">
        <v>534</v>
      </c>
      <c r="C535" s="57">
        <v>257161.66359181033</v>
      </c>
      <c r="E535" s="57">
        <v>129311.4207168</v>
      </c>
      <c r="F535" s="54">
        <v>534</v>
      </c>
      <c r="G535" s="57">
        <v>171304</v>
      </c>
      <c r="I535" s="57">
        <v>97104.695965604973</v>
      </c>
      <c r="J535" s="54">
        <v>534</v>
      </c>
      <c r="K535" s="57">
        <v>96319.295965604979</v>
      </c>
      <c r="M535" s="107">
        <v>0.1</v>
      </c>
    </row>
    <row r="536" spans="1:13">
      <c r="A536" s="57">
        <f>'Infographic data 1'!$K$9</f>
        <v>271120.66359181033</v>
      </c>
      <c r="B536" s="54">
        <v>535</v>
      </c>
      <c r="C536" s="57">
        <v>256738.66359181033</v>
      </c>
      <c r="E536" s="57">
        <v>129311.4207168</v>
      </c>
      <c r="F536" s="54">
        <v>535</v>
      </c>
      <c r="G536" s="57">
        <v>171192</v>
      </c>
      <c r="I536" s="57">
        <v>97104.695965604973</v>
      </c>
      <c r="J536" s="54">
        <v>535</v>
      </c>
      <c r="K536" s="57">
        <v>96295.495965604976</v>
      </c>
      <c r="M536" s="107">
        <v>0.1</v>
      </c>
    </row>
    <row r="537" spans="1:13">
      <c r="A537" s="57">
        <f>'Infographic data 1'!$K$9</f>
        <v>271120.66359181033</v>
      </c>
      <c r="B537" s="54">
        <v>536</v>
      </c>
      <c r="C537" s="57">
        <v>256315.66359181033</v>
      </c>
      <c r="E537" s="57">
        <v>129311.4207168</v>
      </c>
      <c r="F537" s="54">
        <v>536</v>
      </c>
      <c r="G537" s="57">
        <v>171080</v>
      </c>
      <c r="I537" s="57">
        <v>97104.695965604973</v>
      </c>
      <c r="J537" s="54">
        <v>536</v>
      </c>
      <c r="K537" s="57">
        <v>96271.695965604973</v>
      </c>
      <c r="M537" s="107">
        <v>0.1</v>
      </c>
    </row>
    <row r="538" spans="1:13">
      <c r="A538" s="57">
        <f>'Infographic data 1'!$K$9</f>
        <v>271120.66359181033</v>
      </c>
      <c r="B538" s="54">
        <v>537</v>
      </c>
      <c r="C538" s="57">
        <v>255892.66359181033</v>
      </c>
      <c r="E538" s="57">
        <v>129311.4207168</v>
      </c>
      <c r="F538" s="54">
        <v>537</v>
      </c>
      <c r="G538" s="57">
        <v>170968</v>
      </c>
      <c r="I538" s="57">
        <v>97104.695965604973</v>
      </c>
      <c r="J538" s="54">
        <v>537</v>
      </c>
      <c r="K538" s="57">
        <v>96247.89596560497</v>
      </c>
      <c r="M538" s="107">
        <v>0.1</v>
      </c>
    </row>
    <row r="539" spans="1:13">
      <c r="A539" s="57">
        <f>'Infographic data 1'!$K$9</f>
        <v>271120.66359181033</v>
      </c>
      <c r="B539" s="54">
        <v>538</v>
      </c>
      <c r="C539" s="57">
        <v>255469.66359181033</v>
      </c>
      <c r="E539" s="57">
        <v>129311.4207168</v>
      </c>
      <c r="F539" s="54">
        <v>538</v>
      </c>
      <c r="G539" s="57">
        <v>170856</v>
      </c>
      <c r="I539" s="57">
        <v>97104.695965604973</v>
      </c>
      <c r="J539" s="54">
        <v>538</v>
      </c>
      <c r="K539" s="57">
        <v>96224.095965604967</v>
      </c>
      <c r="M539" s="107">
        <v>0.1</v>
      </c>
    </row>
    <row r="540" spans="1:13">
      <c r="A540" s="57">
        <f>'Infographic data 1'!$K$9</f>
        <v>271120.66359181033</v>
      </c>
      <c r="B540" s="54">
        <v>539</v>
      </c>
      <c r="C540" s="57">
        <v>255046.66359181033</v>
      </c>
      <c r="E540" s="57">
        <v>129311.4207168</v>
      </c>
      <c r="F540" s="54">
        <v>539</v>
      </c>
      <c r="G540" s="57">
        <v>170744</v>
      </c>
      <c r="I540" s="57">
        <v>97104.695965604973</v>
      </c>
      <c r="J540" s="54">
        <v>539</v>
      </c>
      <c r="K540" s="57">
        <v>96200.295965604979</v>
      </c>
      <c r="M540" s="107">
        <v>0.1</v>
      </c>
    </row>
    <row r="541" spans="1:13">
      <c r="A541" s="57">
        <f>'Infographic data 1'!$K$9</f>
        <v>271120.66359181033</v>
      </c>
      <c r="B541" s="54">
        <v>540</v>
      </c>
      <c r="C541" s="57">
        <v>254623.66359181033</v>
      </c>
      <c r="E541" s="57">
        <v>129311.4207168</v>
      </c>
      <c r="F541" s="54">
        <v>540</v>
      </c>
      <c r="G541" s="57">
        <v>170632</v>
      </c>
      <c r="I541" s="57">
        <v>97104.695965604973</v>
      </c>
      <c r="J541" s="54">
        <v>540</v>
      </c>
      <c r="K541" s="57">
        <v>96176.495965604976</v>
      </c>
      <c r="M541" s="107">
        <v>0.1</v>
      </c>
    </row>
    <row r="542" spans="1:13">
      <c r="A542" s="57">
        <f>'Infographic data 1'!$K$9</f>
        <v>271120.66359181033</v>
      </c>
      <c r="B542" s="54">
        <v>541</v>
      </c>
      <c r="C542" s="57">
        <v>254200.66359181033</v>
      </c>
      <c r="E542" s="57">
        <v>129311.4207168</v>
      </c>
      <c r="F542" s="54">
        <v>541</v>
      </c>
      <c r="G542" s="57">
        <v>170520</v>
      </c>
      <c r="I542" s="57">
        <v>97104.695965604973</v>
      </c>
      <c r="J542" s="54">
        <v>541</v>
      </c>
      <c r="K542" s="57">
        <v>96152.695965604973</v>
      </c>
      <c r="M542" s="107">
        <v>0.1</v>
      </c>
    </row>
    <row r="543" spans="1:13">
      <c r="A543" s="57">
        <f>'Infographic data 1'!$K$9</f>
        <v>271120.66359181033</v>
      </c>
      <c r="B543" s="54">
        <v>542</v>
      </c>
      <c r="C543" s="57">
        <v>253777.66359181033</v>
      </c>
      <c r="E543" s="57">
        <v>129311.4207168</v>
      </c>
      <c r="F543" s="54">
        <v>542</v>
      </c>
      <c r="G543" s="57">
        <v>170408</v>
      </c>
      <c r="I543" s="57">
        <v>97104.695965604973</v>
      </c>
      <c r="J543" s="54">
        <v>542</v>
      </c>
      <c r="K543" s="57">
        <v>96128.89596560497</v>
      </c>
      <c r="M543" s="107">
        <v>0.1</v>
      </c>
    </row>
    <row r="544" spans="1:13">
      <c r="A544" s="57">
        <f>'Infographic data 1'!$K$9</f>
        <v>271120.66359181033</v>
      </c>
      <c r="B544" s="54">
        <v>543</v>
      </c>
      <c r="C544" s="57">
        <v>253354.66359181033</v>
      </c>
      <c r="E544" s="57">
        <v>129311.4207168</v>
      </c>
      <c r="F544" s="54">
        <v>543</v>
      </c>
      <c r="G544" s="57">
        <v>170296</v>
      </c>
      <c r="I544" s="57">
        <v>97104.695965604973</v>
      </c>
      <c r="J544" s="54">
        <v>543</v>
      </c>
      <c r="K544" s="57">
        <v>96105.095965604967</v>
      </c>
      <c r="M544" s="107">
        <v>0.1</v>
      </c>
    </row>
    <row r="545" spans="1:13">
      <c r="A545" s="57">
        <f>'Infographic data 1'!$K$9</f>
        <v>271120.66359181033</v>
      </c>
      <c r="B545" s="54">
        <v>544</v>
      </c>
      <c r="C545" s="57">
        <v>252931.66359181033</v>
      </c>
      <c r="E545" s="57">
        <v>129311.4207168</v>
      </c>
      <c r="F545" s="54">
        <v>544</v>
      </c>
      <c r="G545" s="57">
        <v>170184</v>
      </c>
      <c r="I545" s="57">
        <v>97104.695965604973</v>
      </c>
      <c r="J545" s="54">
        <v>544</v>
      </c>
      <c r="K545" s="57">
        <v>96081.295965604979</v>
      </c>
      <c r="M545" s="107">
        <v>0.1</v>
      </c>
    </row>
    <row r="546" spans="1:13">
      <c r="A546" s="57">
        <f>'Infographic data 1'!$K$9</f>
        <v>271120.66359181033</v>
      </c>
      <c r="B546" s="54">
        <v>545</v>
      </c>
      <c r="C546" s="57">
        <v>252508.66359181033</v>
      </c>
      <c r="E546" s="57">
        <v>129311.4207168</v>
      </c>
      <c r="F546" s="54">
        <v>545</v>
      </c>
      <c r="G546" s="57">
        <v>170072</v>
      </c>
      <c r="I546" s="57">
        <v>97104.695965604973</v>
      </c>
      <c r="J546" s="54">
        <v>545</v>
      </c>
      <c r="K546" s="57">
        <v>96057.495965604976</v>
      </c>
      <c r="M546" s="107">
        <v>0.1</v>
      </c>
    </row>
    <row r="547" spans="1:13">
      <c r="A547" s="57">
        <f>'Infographic data 1'!$K$9</f>
        <v>271120.66359181033</v>
      </c>
      <c r="B547" s="54">
        <v>546</v>
      </c>
      <c r="C547" s="57">
        <v>252085.66359181033</v>
      </c>
      <c r="E547" s="57">
        <v>129311.4207168</v>
      </c>
      <c r="F547" s="54">
        <v>546</v>
      </c>
      <c r="G547" s="57">
        <v>169960</v>
      </c>
      <c r="I547" s="57">
        <v>97104.695965604973</v>
      </c>
      <c r="J547" s="54">
        <v>546</v>
      </c>
      <c r="K547" s="57">
        <v>96033.695965604973</v>
      </c>
      <c r="M547" s="107">
        <v>0.1</v>
      </c>
    </row>
    <row r="548" spans="1:13">
      <c r="A548" s="57">
        <f>'Infographic data 1'!$K$9</f>
        <v>271120.66359181033</v>
      </c>
      <c r="B548" s="54">
        <v>547</v>
      </c>
      <c r="C548" s="57">
        <v>251662.66359181033</v>
      </c>
      <c r="E548" s="57">
        <v>129311.4207168</v>
      </c>
      <c r="F548" s="54">
        <v>547</v>
      </c>
      <c r="G548" s="57">
        <v>169848</v>
      </c>
      <c r="I548" s="57">
        <v>97104.695965604973</v>
      </c>
      <c r="J548" s="54">
        <v>547</v>
      </c>
      <c r="K548" s="57">
        <v>96009.89596560497</v>
      </c>
      <c r="M548" s="107">
        <v>0.1</v>
      </c>
    </row>
    <row r="549" spans="1:13">
      <c r="A549" s="57">
        <f>'Infographic data 1'!$K$9</f>
        <v>271120.66359181033</v>
      </c>
      <c r="B549" s="54">
        <v>548</v>
      </c>
      <c r="C549" s="57">
        <v>251239.66359181033</v>
      </c>
      <c r="E549" s="57">
        <v>129311.4207168</v>
      </c>
      <c r="F549" s="54">
        <v>548</v>
      </c>
      <c r="G549" s="57">
        <v>169736</v>
      </c>
      <c r="I549" s="57">
        <v>97104.695965604973</v>
      </c>
      <c r="J549" s="54">
        <v>548</v>
      </c>
      <c r="K549" s="57">
        <v>95986.095965604967</v>
      </c>
      <c r="M549" s="107">
        <v>0.1</v>
      </c>
    </row>
    <row r="550" spans="1:13">
      <c r="A550" s="57">
        <f>'Infographic data 1'!$K$9</f>
        <v>271120.66359181033</v>
      </c>
      <c r="B550" s="54">
        <v>549</v>
      </c>
      <c r="C550" s="57">
        <v>250816.66359181033</v>
      </c>
      <c r="E550" s="57">
        <v>129311.4207168</v>
      </c>
      <c r="F550" s="54">
        <v>549</v>
      </c>
      <c r="G550" s="57">
        <v>169624</v>
      </c>
      <c r="I550" s="57">
        <v>97104.695965604973</v>
      </c>
      <c r="J550" s="54">
        <v>549</v>
      </c>
      <c r="K550" s="57">
        <v>95962.295965604979</v>
      </c>
      <c r="M550" s="107">
        <v>0.1</v>
      </c>
    </row>
    <row r="551" spans="1:13">
      <c r="A551" s="57">
        <f>'Infographic data 1'!$K$9</f>
        <v>271120.66359181033</v>
      </c>
      <c r="B551" s="54">
        <v>550</v>
      </c>
      <c r="C551" s="57">
        <v>250393.66359181033</v>
      </c>
      <c r="E551" s="57">
        <v>129311.4207168</v>
      </c>
      <c r="F551" s="54">
        <v>550</v>
      </c>
      <c r="G551" s="57">
        <v>169512</v>
      </c>
      <c r="I551" s="57">
        <v>97104.695965604973</v>
      </c>
      <c r="J551" s="54">
        <v>550</v>
      </c>
      <c r="K551" s="57">
        <v>95938.495965604976</v>
      </c>
      <c r="M551" s="107">
        <v>0.1</v>
      </c>
    </row>
    <row r="552" spans="1:13">
      <c r="A552" s="57">
        <f>'Infographic data 1'!$K$9</f>
        <v>271120.66359181033</v>
      </c>
      <c r="B552" s="54">
        <v>551</v>
      </c>
      <c r="C552" s="57">
        <v>249970.66359181033</v>
      </c>
      <c r="E552" s="57">
        <v>129311.4207168</v>
      </c>
      <c r="F552" s="54">
        <v>551</v>
      </c>
      <c r="G552" s="57">
        <v>169400</v>
      </c>
      <c r="I552" s="57">
        <v>97104.695965604973</v>
      </c>
      <c r="J552" s="54">
        <v>551</v>
      </c>
      <c r="K552" s="57">
        <v>95914.695965604973</v>
      </c>
      <c r="M552" s="107">
        <v>0.1</v>
      </c>
    </row>
    <row r="553" spans="1:13">
      <c r="A553" s="57">
        <f>'Infographic data 1'!$K$9</f>
        <v>271120.66359181033</v>
      </c>
      <c r="B553" s="54">
        <v>552</v>
      </c>
      <c r="C553" s="57">
        <v>249547.66359181033</v>
      </c>
      <c r="E553" s="57">
        <v>129311.4207168</v>
      </c>
      <c r="F553" s="54">
        <v>552</v>
      </c>
      <c r="G553" s="57">
        <v>169288</v>
      </c>
      <c r="I553" s="57">
        <v>97104.695965604973</v>
      </c>
      <c r="J553" s="54">
        <v>552</v>
      </c>
      <c r="K553" s="57">
        <v>95890.89596560497</v>
      </c>
      <c r="M553" s="107">
        <v>0.1</v>
      </c>
    </row>
    <row r="554" spans="1:13">
      <c r="A554" s="57">
        <f>'Infographic data 1'!$K$9</f>
        <v>271120.66359181033</v>
      </c>
      <c r="B554" s="54">
        <v>553</v>
      </c>
      <c r="C554" s="57">
        <v>249124.66359181033</v>
      </c>
      <c r="E554" s="57">
        <v>129311.4207168</v>
      </c>
      <c r="F554" s="54">
        <v>553</v>
      </c>
      <c r="G554" s="57">
        <v>169176</v>
      </c>
      <c r="I554" s="57">
        <v>97104.695965604973</v>
      </c>
      <c r="J554" s="54">
        <v>553</v>
      </c>
      <c r="K554" s="57">
        <v>95867.095965604967</v>
      </c>
      <c r="M554" s="107">
        <v>0.1</v>
      </c>
    </row>
    <row r="555" spans="1:13">
      <c r="A555" s="57">
        <f>'Infographic data 1'!$K$9</f>
        <v>271120.66359181033</v>
      </c>
      <c r="B555" s="54">
        <v>554</v>
      </c>
      <c r="C555" s="57">
        <v>248701.66359181033</v>
      </c>
      <c r="E555" s="57">
        <v>129311.4207168</v>
      </c>
      <c r="F555" s="54">
        <v>554</v>
      </c>
      <c r="G555" s="57">
        <v>169064</v>
      </c>
      <c r="I555" s="57">
        <v>97104.695965604973</v>
      </c>
      <c r="J555" s="54">
        <v>554</v>
      </c>
      <c r="K555" s="57">
        <v>95843.295965604979</v>
      </c>
      <c r="M555" s="107">
        <v>0.1</v>
      </c>
    </row>
    <row r="556" spans="1:13">
      <c r="A556" s="57">
        <f>'Infographic data 1'!$K$9</f>
        <v>271120.66359181033</v>
      </c>
      <c r="B556" s="54">
        <v>555</v>
      </c>
      <c r="C556" s="57">
        <v>248278.66359181033</v>
      </c>
      <c r="E556" s="57">
        <v>129311.4207168</v>
      </c>
      <c r="F556" s="54">
        <v>555</v>
      </c>
      <c r="G556" s="57">
        <v>168952</v>
      </c>
      <c r="I556" s="57">
        <v>97104.695965604973</v>
      </c>
      <c r="J556" s="54">
        <v>555</v>
      </c>
      <c r="K556" s="57">
        <v>95819.495965604976</v>
      </c>
      <c r="M556" s="107">
        <v>0.1</v>
      </c>
    </row>
    <row r="557" spans="1:13">
      <c r="A557" s="57">
        <f>'Infographic data 1'!$K$9</f>
        <v>271120.66359181033</v>
      </c>
      <c r="B557" s="54">
        <v>556</v>
      </c>
      <c r="C557" s="57">
        <v>247855.66359181033</v>
      </c>
      <c r="E557" s="57">
        <v>129311.4207168</v>
      </c>
      <c r="F557" s="54">
        <v>556</v>
      </c>
      <c r="G557" s="57">
        <v>168840</v>
      </c>
      <c r="I557" s="57">
        <v>97104.695965604973</v>
      </c>
      <c r="J557" s="54">
        <v>556</v>
      </c>
      <c r="K557" s="57">
        <v>95795.695965604973</v>
      </c>
      <c r="M557" s="107">
        <v>0.1</v>
      </c>
    </row>
    <row r="558" spans="1:13">
      <c r="A558" s="57">
        <f>'Infographic data 1'!$K$9</f>
        <v>271120.66359181033</v>
      </c>
      <c r="B558" s="54">
        <v>557</v>
      </c>
      <c r="C558" s="57">
        <v>247432.66359181033</v>
      </c>
      <c r="E558" s="57">
        <v>129311.4207168</v>
      </c>
      <c r="F558" s="54">
        <v>557</v>
      </c>
      <c r="G558" s="57">
        <v>168728</v>
      </c>
      <c r="I558" s="57">
        <v>97104.695965604973</v>
      </c>
      <c r="J558" s="54">
        <v>557</v>
      </c>
      <c r="K558" s="57">
        <v>95771.89596560497</v>
      </c>
      <c r="M558" s="107">
        <v>0.1</v>
      </c>
    </row>
    <row r="559" spans="1:13">
      <c r="A559" s="57">
        <f>'Infographic data 1'!$K$9</f>
        <v>271120.66359181033</v>
      </c>
      <c r="B559" s="54">
        <v>558</v>
      </c>
      <c r="C559" s="57">
        <v>247009.66359181033</v>
      </c>
      <c r="E559" s="57">
        <v>129311.4207168</v>
      </c>
      <c r="F559" s="54">
        <v>558</v>
      </c>
      <c r="G559" s="57">
        <v>168616</v>
      </c>
      <c r="I559" s="57">
        <v>97104.695965604973</v>
      </c>
      <c r="J559" s="54">
        <v>558</v>
      </c>
      <c r="K559" s="57">
        <v>95748.095965604967</v>
      </c>
      <c r="M559" s="107">
        <v>0.1</v>
      </c>
    </row>
    <row r="560" spans="1:13">
      <c r="A560" s="57">
        <f>'Infographic data 1'!$K$9</f>
        <v>271120.66359181033</v>
      </c>
      <c r="B560" s="54">
        <v>559</v>
      </c>
      <c r="C560" s="57">
        <v>246586.66359181033</v>
      </c>
      <c r="E560" s="57">
        <v>129311.4207168</v>
      </c>
      <c r="F560" s="54">
        <v>559</v>
      </c>
      <c r="G560" s="57">
        <v>168504</v>
      </c>
      <c r="I560" s="57">
        <v>97104.695965604973</v>
      </c>
      <c r="J560" s="54">
        <v>559</v>
      </c>
      <c r="K560" s="57">
        <v>95724.295965604979</v>
      </c>
      <c r="M560" s="107">
        <v>0.1</v>
      </c>
    </row>
    <row r="561" spans="1:13">
      <c r="A561" s="57">
        <f>'Infographic data 1'!$K$9</f>
        <v>271120.66359181033</v>
      </c>
      <c r="B561" s="54">
        <v>560</v>
      </c>
      <c r="C561" s="57">
        <v>246163.66359181033</v>
      </c>
      <c r="E561" s="57">
        <v>129311.4207168</v>
      </c>
      <c r="F561" s="54">
        <v>560</v>
      </c>
      <c r="G561" s="57">
        <v>168392</v>
      </c>
      <c r="I561" s="57">
        <v>97104.695965604973</v>
      </c>
      <c r="J561" s="54">
        <v>560</v>
      </c>
      <c r="K561" s="57">
        <v>95700.495965604976</v>
      </c>
      <c r="M561" s="107">
        <v>0.1</v>
      </c>
    </row>
    <row r="562" spans="1:13">
      <c r="A562" s="57">
        <f>'Infographic data 1'!$K$9</f>
        <v>271120.66359181033</v>
      </c>
      <c r="B562" s="54">
        <v>561</v>
      </c>
      <c r="C562" s="57">
        <v>245740.66359181033</v>
      </c>
      <c r="E562" s="57">
        <v>129311.4207168</v>
      </c>
      <c r="F562" s="54">
        <v>561</v>
      </c>
      <c r="G562" s="57">
        <v>168280</v>
      </c>
      <c r="I562" s="57">
        <v>97104.695965604973</v>
      </c>
      <c r="J562" s="54">
        <v>561</v>
      </c>
      <c r="K562" s="57">
        <v>95676.695965604973</v>
      </c>
      <c r="M562" s="107">
        <v>0.1</v>
      </c>
    </row>
    <row r="563" spans="1:13">
      <c r="A563" s="57">
        <f>'Infographic data 1'!$K$9</f>
        <v>271120.66359181033</v>
      </c>
      <c r="B563" s="54">
        <v>562</v>
      </c>
      <c r="C563" s="57">
        <v>245317.66359181033</v>
      </c>
      <c r="E563" s="57">
        <v>129311.4207168</v>
      </c>
      <c r="F563" s="54">
        <v>562</v>
      </c>
      <c r="G563" s="57">
        <v>168168</v>
      </c>
      <c r="I563" s="57">
        <v>97104.695965604973</v>
      </c>
      <c r="J563" s="54">
        <v>562</v>
      </c>
      <c r="K563" s="57">
        <v>95652.89596560497</v>
      </c>
      <c r="M563" s="107">
        <v>0.1</v>
      </c>
    </row>
    <row r="564" spans="1:13">
      <c r="A564" s="57">
        <f>'Infographic data 1'!$K$9</f>
        <v>271120.66359181033</v>
      </c>
      <c r="B564" s="54">
        <v>563</v>
      </c>
      <c r="C564" s="57">
        <v>244894.66359181033</v>
      </c>
      <c r="E564" s="57">
        <v>129311.4207168</v>
      </c>
      <c r="F564" s="54">
        <v>563</v>
      </c>
      <c r="G564" s="57">
        <v>168056</v>
      </c>
      <c r="I564" s="57">
        <v>97104.695965604973</v>
      </c>
      <c r="J564" s="54">
        <v>563</v>
      </c>
      <c r="K564" s="57">
        <v>95629.095965604967</v>
      </c>
      <c r="M564" s="107">
        <v>0.1</v>
      </c>
    </row>
    <row r="565" spans="1:13">
      <c r="A565" s="57">
        <f>'Infographic data 1'!$K$9</f>
        <v>271120.66359181033</v>
      </c>
      <c r="B565" s="54">
        <v>564</v>
      </c>
      <c r="C565" s="57">
        <v>244471.66359181033</v>
      </c>
      <c r="E565" s="57">
        <v>129311.4207168</v>
      </c>
      <c r="F565" s="54">
        <v>564</v>
      </c>
      <c r="G565" s="57">
        <v>167944</v>
      </c>
      <c r="I565" s="57">
        <v>97104.695965604973</v>
      </c>
      <c r="J565" s="54">
        <v>564</v>
      </c>
      <c r="K565" s="57">
        <v>95605.295965604979</v>
      </c>
      <c r="M565" s="107">
        <v>0.1</v>
      </c>
    </row>
    <row r="566" spans="1:13">
      <c r="A566" s="57">
        <f>'Infographic data 1'!$K$9</f>
        <v>271120.66359181033</v>
      </c>
      <c r="B566" s="54">
        <v>565</v>
      </c>
      <c r="C566" s="57">
        <v>244048.66359181033</v>
      </c>
      <c r="E566" s="57">
        <v>129311.4207168</v>
      </c>
      <c r="F566" s="54">
        <v>565</v>
      </c>
      <c r="G566" s="57">
        <v>167832</v>
      </c>
      <c r="I566" s="57">
        <v>97104.695965604973</v>
      </c>
      <c r="J566" s="54">
        <v>565</v>
      </c>
      <c r="K566" s="57">
        <v>95581.495965604976</v>
      </c>
      <c r="M566" s="107">
        <v>0.1</v>
      </c>
    </row>
    <row r="567" spans="1:13">
      <c r="A567" s="57">
        <f>'Infographic data 1'!$K$9</f>
        <v>271120.66359181033</v>
      </c>
      <c r="B567" s="54">
        <v>566</v>
      </c>
      <c r="C567" s="57">
        <v>243625.66359181033</v>
      </c>
      <c r="E567" s="57">
        <v>129311.4207168</v>
      </c>
      <c r="F567" s="54">
        <v>566</v>
      </c>
      <c r="G567" s="57">
        <v>167720</v>
      </c>
      <c r="I567" s="57">
        <v>97104.695965604973</v>
      </c>
      <c r="J567" s="54">
        <v>566</v>
      </c>
      <c r="K567" s="57">
        <v>95557.695965604973</v>
      </c>
      <c r="M567" s="107">
        <v>0.1</v>
      </c>
    </row>
    <row r="568" spans="1:13">
      <c r="A568" s="57">
        <f>'Infographic data 1'!$K$9</f>
        <v>271120.66359181033</v>
      </c>
      <c r="B568" s="54">
        <v>567</v>
      </c>
      <c r="C568" s="57">
        <v>243202.66359181033</v>
      </c>
      <c r="E568" s="57">
        <v>129311.4207168</v>
      </c>
      <c r="F568" s="54">
        <v>567</v>
      </c>
      <c r="G568" s="57">
        <v>167608</v>
      </c>
      <c r="I568" s="57">
        <v>97104.695965604973</v>
      </c>
      <c r="J568" s="54">
        <v>567</v>
      </c>
      <c r="K568" s="57">
        <v>95533.89596560497</v>
      </c>
      <c r="M568" s="107">
        <v>0.1</v>
      </c>
    </row>
    <row r="569" spans="1:13">
      <c r="A569" s="57">
        <f>'Infographic data 1'!$K$9</f>
        <v>271120.66359181033</v>
      </c>
      <c r="B569" s="54">
        <v>568</v>
      </c>
      <c r="C569" s="57">
        <v>242779.66359181033</v>
      </c>
      <c r="E569" s="57">
        <v>129311.4207168</v>
      </c>
      <c r="F569" s="54">
        <v>568</v>
      </c>
      <c r="G569" s="57">
        <v>167496</v>
      </c>
      <c r="I569" s="57">
        <v>97104.695965604973</v>
      </c>
      <c r="J569" s="54">
        <v>568</v>
      </c>
      <c r="K569" s="57">
        <v>95510.095965604967</v>
      </c>
      <c r="M569" s="107">
        <v>0.1</v>
      </c>
    </row>
    <row r="570" spans="1:13">
      <c r="A570" s="57">
        <f>'Infographic data 1'!$K$9</f>
        <v>271120.66359181033</v>
      </c>
      <c r="B570" s="54">
        <v>569</v>
      </c>
      <c r="C570" s="57">
        <v>242356.66359181033</v>
      </c>
      <c r="E570" s="57">
        <v>129311.4207168</v>
      </c>
      <c r="F570" s="54">
        <v>569</v>
      </c>
      <c r="G570" s="57">
        <v>167384</v>
      </c>
      <c r="I570" s="57">
        <v>97104.695965604973</v>
      </c>
      <c r="J570" s="54">
        <v>569</v>
      </c>
      <c r="K570" s="57">
        <v>95486.295965604979</v>
      </c>
      <c r="M570" s="107">
        <v>0.1</v>
      </c>
    </row>
    <row r="571" spans="1:13">
      <c r="A571" s="57">
        <f>'Infographic data 1'!$K$9</f>
        <v>271120.66359181033</v>
      </c>
      <c r="B571" s="54">
        <v>570</v>
      </c>
      <c r="C571" s="57">
        <v>241933.66359181033</v>
      </c>
      <c r="E571" s="57">
        <v>129311.4207168</v>
      </c>
      <c r="F571" s="54">
        <v>570</v>
      </c>
      <c r="G571" s="57">
        <v>167272</v>
      </c>
      <c r="I571" s="57">
        <v>97104.695965604973</v>
      </c>
      <c r="J571" s="54">
        <v>570</v>
      </c>
      <c r="K571" s="57">
        <v>95462.495965604976</v>
      </c>
      <c r="M571" s="107">
        <v>0.1</v>
      </c>
    </row>
    <row r="572" spans="1:13">
      <c r="A572" s="57">
        <f>'Infographic data 1'!$K$9</f>
        <v>271120.66359181033</v>
      </c>
      <c r="B572" s="54">
        <v>571</v>
      </c>
      <c r="C572" s="57">
        <v>241510.66359181033</v>
      </c>
      <c r="E572" s="57">
        <v>129311.4207168</v>
      </c>
      <c r="F572" s="54">
        <v>571</v>
      </c>
      <c r="G572" s="57">
        <v>167160</v>
      </c>
      <c r="I572" s="57">
        <v>97104.695965604973</v>
      </c>
      <c r="J572" s="54">
        <v>571</v>
      </c>
      <c r="K572" s="57">
        <v>95438.695965604973</v>
      </c>
      <c r="M572" s="107">
        <v>0.1</v>
      </c>
    </row>
    <row r="573" spans="1:13">
      <c r="A573" s="57">
        <f>'Infographic data 1'!$K$9</f>
        <v>271120.66359181033</v>
      </c>
      <c r="B573" s="54">
        <v>572</v>
      </c>
      <c r="C573" s="57">
        <v>241087.66359181033</v>
      </c>
      <c r="E573" s="57">
        <v>129311.4207168</v>
      </c>
      <c r="F573" s="54">
        <v>572</v>
      </c>
      <c r="G573" s="57">
        <v>167048</v>
      </c>
      <c r="I573" s="57">
        <v>97104.695965604973</v>
      </c>
      <c r="J573" s="54">
        <v>572</v>
      </c>
      <c r="K573" s="57">
        <v>95414.89596560497</v>
      </c>
      <c r="M573" s="107">
        <v>0.1</v>
      </c>
    </row>
    <row r="574" spans="1:13">
      <c r="A574" s="57">
        <f>'Infographic data 1'!$K$9</f>
        <v>271120.66359181033</v>
      </c>
      <c r="B574" s="54">
        <v>573</v>
      </c>
      <c r="C574" s="57">
        <v>240664.66359181033</v>
      </c>
      <c r="E574" s="57">
        <v>129311.4207168</v>
      </c>
      <c r="F574" s="54">
        <v>573</v>
      </c>
      <c r="G574" s="57">
        <v>166936</v>
      </c>
      <c r="I574" s="57">
        <v>97104.695965604973</v>
      </c>
      <c r="J574" s="54">
        <v>573</v>
      </c>
      <c r="K574" s="57">
        <v>95391.095965604967</v>
      </c>
      <c r="M574" s="107">
        <v>0.1</v>
      </c>
    </row>
    <row r="575" spans="1:13">
      <c r="A575" s="57">
        <f>'Infographic data 1'!$K$9</f>
        <v>271120.66359181033</v>
      </c>
      <c r="B575" s="54">
        <v>574</v>
      </c>
      <c r="C575" s="57">
        <v>240241.66359181033</v>
      </c>
      <c r="E575" s="57">
        <v>129311.4207168</v>
      </c>
      <c r="F575" s="54">
        <v>574</v>
      </c>
      <c r="G575" s="57">
        <v>166824</v>
      </c>
      <c r="I575" s="57">
        <v>97104.695965604973</v>
      </c>
      <c r="J575" s="54">
        <v>574</v>
      </c>
      <c r="K575" s="57">
        <v>95367.295965604979</v>
      </c>
      <c r="M575" s="107">
        <v>0.1</v>
      </c>
    </row>
    <row r="576" spans="1:13">
      <c r="A576" s="57">
        <f>'Infographic data 1'!$K$9</f>
        <v>271120.66359181033</v>
      </c>
      <c r="B576" s="54">
        <v>575</v>
      </c>
      <c r="C576" s="57">
        <v>239818.66359181033</v>
      </c>
      <c r="E576" s="57">
        <v>129311.4207168</v>
      </c>
      <c r="F576" s="54">
        <v>575</v>
      </c>
      <c r="G576" s="57">
        <v>166712</v>
      </c>
      <c r="I576" s="57">
        <v>97104.695965604973</v>
      </c>
      <c r="J576" s="54">
        <v>575</v>
      </c>
      <c r="K576" s="57">
        <v>95343.495965604976</v>
      </c>
      <c r="M576" s="107">
        <v>0.1</v>
      </c>
    </row>
    <row r="577" spans="1:13">
      <c r="A577" s="57">
        <f>'Infographic data 1'!$K$9</f>
        <v>271120.66359181033</v>
      </c>
      <c r="B577" s="54">
        <v>576</v>
      </c>
      <c r="C577" s="57">
        <v>239395.66359181033</v>
      </c>
      <c r="E577" s="57">
        <v>129311.4207168</v>
      </c>
      <c r="F577" s="54">
        <v>576</v>
      </c>
      <c r="G577" s="57">
        <v>166600</v>
      </c>
      <c r="I577" s="57">
        <v>97104.695965604973</v>
      </c>
      <c r="J577" s="54">
        <v>576</v>
      </c>
      <c r="K577" s="57">
        <v>95319.695965604973</v>
      </c>
      <c r="M577" s="107">
        <v>0.1</v>
      </c>
    </row>
    <row r="578" spans="1:13">
      <c r="A578" s="57">
        <f>'Infographic data 1'!$K$9</f>
        <v>271120.66359181033</v>
      </c>
      <c r="B578" s="54">
        <v>577</v>
      </c>
      <c r="C578" s="57">
        <v>238972.66359181033</v>
      </c>
      <c r="E578" s="57">
        <v>129311.4207168</v>
      </c>
      <c r="F578" s="54">
        <v>577</v>
      </c>
      <c r="G578" s="57">
        <v>166488</v>
      </c>
      <c r="I578" s="57">
        <v>97104.695965604973</v>
      </c>
      <c r="J578" s="54">
        <v>577</v>
      </c>
      <c r="K578" s="57">
        <v>95295.89596560497</v>
      </c>
      <c r="M578" s="107">
        <v>0.1</v>
      </c>
    </row>
    <row r="579" spans="1:13">
      <c r="A579" s="57">
        <f>'Infographic data 1'!$K$9</f>
        <v>271120.66359181033</v>
      </c>
      <c r="B579" s="54">
        <v>578</v>
      </c>
      <c r="C579" s="57">
        <v>238549.66359181033</v>
      </c>
      <c r="E579" s="57">
        <v>129311.4207168</v>
      </c>
      <c r="F579" s="54">
        <v>578</v>
      </c>
      <c r="G579" s="57">
        <v>166376</v>
      </c>
      <c r="I579" s="57">
        <v>97104.695965604973</v>
      </c>
      <c r="J579" s="54">
        <v>578</v>
      </c>
      <c r="K579" s="57">
        <v>95272.095965604967</v>
      </c>
      <c r="M579" s="107">
        <v>0.1</v>
      </c>
    </row>
    <row r="580" spans="1:13">
      <c r="A580" s="57">
        <f>'Infographic data 1'!$K$9</f>
        <v>271120.66359181033</v>
      </c>
      <c r="B580" s="54">
        <v>579</v>
      </c>
      <c r="C580" s="57">
        <v>238126.66359181033</v>
      </c>
      <c r="E580" s="57">
        <v>129311.4207168</v>
      </c>
      <c r="F580" s="54">
        <v>579</v>
      </c>
      <c r="G580" s="57">
        <v>166264</v>
      </c>
      <c r="I580" s="57">
        <v>97104.695965604973</v>
      </c>
      <c r="J580" s="54">
        <v>579</v>
      </c>
      <c r="K580" s="57">
        <v>95248.295965604979</v>
      </c>
      <c r="M580" s="107">
        <v>0.1</v>
      </c>
    </row>
    <row r="581" spans="1:13">
      <c r="A581" s="57">
        <f>'Infographic data 1'!$K$9</f>
        <v>271120.66359181033</v>
      </c>
      <c r="B581" s="54">
        <v>580</v>
      </c>
      <c r="C581" s="57">
        <v>237703.66359181033</v>
      </c>
      <c r="E581" s="57">
        <v>129311.4207168</v>
      </c>
      <c r="F581" s="54">
        <v>580</v>
      </c>
      <c r="G581" s="57">
        <v>166152</v>
      </c>
      <c r="I581" s="57">
        <v>97104.695965604973</v>
      </c>
      <c r="J581" s="54">
        <v>580</v>
      </c>
      <c r="K581" s="57">
        <v>95224.495965604976</v>
      </c>
      <c r="M581" s="107">
        <v>0.1</v>
      </c>
    </row>
    <row r="582" spans="1:13">
      <c r="A582" s="57">
        <f>'Infographic data 1'!$K$9</f>
        <v>271120.66359181033</v>
      </c>
      <c r="B582" s="54">
        <v>581</v>
      </c>
      <c r="C582" s="57">
        <v>237280.66359181033</v>
      </c>
      <c r="E582" s="57">
        <v>129311.4207168</v>
      </c>
      <c r="F582" s="54">
        <v>581</v>
      </c>
      <c r="G582" s="57">
        <v>166040</v>
      </c>
      <c r="I582" s="57">
        <v>97104.695965604973</v>
      </c>
      <c r="J582" s="54">
        <v>581</v>
      </c>
      <c r="K582" s="57">
        <v>95200.695965604973</v>
      </c>
      <c r="M582" s="107">
        <v>0.1</v>
      </c>
    </row>
    <row r="583" spans="1:13">
      <c r="A583" s="57">
        <f>'Infographic data 1'!$K$9</f>
        <v>271120.66359181033</v>
      </c>
      <c r="B583" s="54">
        <v>582</v>
      </c>
      <c r="C583" s="57">
        <v>236857.66359181033</v>
      </c>
      <c r="E583" s="57">
        <v>129311.4207168</v>
      </c>
      <c r="F583" s="54">
        <v>582</v>
      </c>
      <c r="G583" s="57">
        <v>165928</v>
      </c>
      <c r="I583" s="57">
        <v>97104.695965604973</v>
      </c>
      <c r="J583" s="54">
        <v>582</v>
      </c>
      <c r="K583" s="57">
        <v>95176.89596560497</v>
      </c>
      <c r="M583" s="107">
        <v>0.1</v>
      </c>
    </row>
    <row r="584" spans="1:13">
      <c r="A584" s="57">
        <f>'Infographic data 1'!$K$9</f>
        <v>271120.66359181033</v>
      </c>
      <c r="B584" s="54">
        <v>583</v>
      </c>
      <c r="C584" s="57">
        <v>236434.66359181033</v>
      </c>
      <c r="E584" s="57">
        <v>129311.4207168</v>
      </c>
      <c r="F584" s="54">
        <v>583</v>
      </c>
      <c r="G584" s="57">
        <v>165816</v>
      </c>
      <c r="I584" s="57">
        <v>97104.695965604973</v>
      </c>
      <c r="J584" s="54">
        <v>583</v>
      </c>
      <c r="K584" s="57">
        <v>95153.095965604967</v>
      </c>
      <c r="M584" s="107">
        <v>0.1</v>
      </c>
    </row>
    <row r="585" spans="1:13">
      <c r="A585" s="57">
        <f>'Infographic data 1'!$K$9</f>
        <v>271120.66359181033</v>
      </c>
      <c r="B585" s="54">
        <v>584</v>
      </c>
      <c r="C585" s="57">
        <v>236011.66359181033</v>
      </c>
      <c r="E585" s="57">
        <v>129311.4207168</v>
      </c>
      <c r="F585" s="54">
        <v>584</v>
      </c>
      <c r="G585" s="57">
        <v>165704</v>
      </c>
      <c r="I585" s="57">
        <v>97104.695965604973</v>
      </c>
      <c r="J585" s="54">
        <v>584</v>
      </c>
      <c r="K585" s="57">
        <v>95129.295965604979</v>
      </c>
      <c r="M585" s="107">
        <v>0.1</v>
      </c>
    </row>
    <row r="586" spans="1:13">
      <c r="A586" s="57">
        <f>'Infographic data 1'!$K$9</f>
        <v>271120.66359181033</v>
      </c>
      <c r="B586" s="54">
        <v>585</v>
      </c>
      <c r="C586" s="57">
        <v>235588.66359181033</v>
      </c>
      <c r="E586" s="57">
        <v>129311.4207168</v>
      </c>
      <c r="F586" s="54">
        <v>585</v>
      </c>
      <c r="G586" s="57">
        <v>165592</v>
      </c>
      <c r="I586" s="57">
        <v>97104.695965604973</v>
      </c>
      <c r="J586" s="54">
        <v>585</v>
      </c>
      <c r="K586" s="57">
        <v>95105.495965604976</v>
      </c>
      <c r="M586" s="107">
        <v>0.1</v>
      </c>
    </row>
    <row r="587" spans="1:13">
      <c r="A587" s="57">
        <f>'Infographic data 1'!$K$9</f>
        <v>271120.66359181033</v>
      </c>
      <c r="B587" s="54">
        <v>586</v>
      </c>
      <c r="C587" s="57">
        <v>235165.66359181033</v>
      </c>
      <c r="E587" s="57">
        <v>129311.4207168</v>
      </c>
      <c r="F587" s="54">
        <v>586</v>
      </c>
      <c r="G587" s="57">
        <v>165480</v>
      </c>
      <c r="I587" s="57">
        <v>97104.695965604973</v>
      </c>
      <c r="J587" s="54">
        <v>586</v>
      </c>
      <c r="K587" s="57">
        <v>95081.695965604973</v>
      </c>
      <c r="M587" s="107">
        <v>0.1</v>
      </c>
    </row>
    <row r="588" spans="1:13">
      <c r="A588" s="57">
        <f>'Infographic data 1'!$K$9</f>
        <v>271120.66359181033</v>
      </c>
      <c r="B588" s="54">
        <v>587</v>
      </c>
      <c r="C588" s="57">
        <v>234742.66359181033</v>
      </c>
      <c r="E588" s="57">
        <v>129311.4207168</v>
      </c>
      <c r="F588" s="54">
        <v>587</v>
      </c>
      <c r="G588" s="57">
        <v>165368</v>
      </c>
      <c r="I588" s="57">
        <v>97104.695965604973</v>
      </c>
      <c r="J588" s="54">
        <v>587</v>
      </c>
      <c r="K588" s="57">
        <v>95057.89596560497</v>
      </c>
      <c r="M588" s="107">
        <v>0.1</v>
      </c>
    </row>
    <row r="589" spans="1:13">
      <c r="A589" s="57">
        <f>'Infographic data 1'!$K$9</f>
        <v>271120.66359181033</v>
      </c>
      <c r="B589" s="54">
        <v>588</v>
      </c>
      <c r="C589" s="57">
        <v>234319.66359181033</v>
      </c>
      <c r="E589" s="57">
        <v>129311.4207168</v>
      </c>
      <c r="F589" s="54">
        <v>588</v>
      </c>
      <c r="G589" s="57">
        <v>165256</v>
      </c>
      <c r="I589" s="57">
        <v>97104.695965604973</v>
      </c>
      <c r="J589" s="54">
        <v>588</v>
      </c>
      <c r="K589" s="57">
        <v>95034.095965604967</v>
      </c>
      <c r="M589" s="107">
        <v>0.1</v>
      </c>
    </row>
    <row r="590" spans="1:13">
      <c r="A590" s="57">
        <f>'Infographic data 1'!$K$9</f>
        <v>271120.66359181033</v>
      </c>
      <c r="B590" s="54">
        <v>589</v>
      </c>
      <c r="C590" s="57">
        <v>233896.66359181033</v>
      </c>
      <c r="E590" s="57">
        <v>129311.4207168</v>
      </c>
      <c r="F590" s="54">
        <v>589</v>
      </c>
      <c r="G590" s="57">
        <v>165144</v>
      </c>
      <c r="I590" s="57">
        <v>97104.695965604973</v>
      </c>
      <c r="J590" s="54">
        <v>589</v>
      </c>
      <c r="K590" s="57">
        <v>95010.295965604979</v>
      </c>
      <c r="M590" s="107">
        <v>0.1</v>
      </c>
    </row>
    <row r="591" spans="1:13">
      <c r="A591" s="57">
        <f>'Infographic data 1'!$K$9</f>
        <v>271120.66359181033</v>
      </c>
      <c r="B591" s="54">
        <v>590</v>
      </c>
      <c r="C591" s="57">
        <v>233473.66359181033</v>
      </c>
      <c r="E591" s="57">
        <v>129311.4207168</v>
      </c>
      <c r="F591" s="54">
        <v>590</v>
      </c>
      <c r="G591" s="57">
        <v>165032</v>
      </c>
      <c r="I591" s="57">
        <v>97104.695965604973</v>
      </c>
      <c r="J591" s="54">
        <v>590</v>
      </c>
      <c r="K591" s="57">
        <v>94986.495965604976</v>
      </c>
      <c r="M591" s="107">
        <v>0.1</v>
      </c>
    </row>
    <row r="592" spans="1:13">
      <c r="A592" s="57">
        <f>'Infographic data 1'!$K$9</f>
        <v>271120.66359181033</v>
      </c>
      <c r="B592" s="54">
        <v>591</v>
      </c>
      <c r="C592" s="57">
        <v>233050.66359181033</v>
      </c>
      <c r="E592" s="57">
        <v>129311.4207168</v>
      </c>
      <c r="F592" s="54">
        <v>591</v>
      </c>
      <c r="G592" s="57">
        <v>164920</v>
      </c>
      <c r="I592" s="57">
        <v>97104.695965604973</v>
      </c>
      <c r="J592" s="54">
        <v>591</v>
      </c>
      <c r="K592" s="57">
        <v>94962.695965604973</v>
      </c>
      <c r="M592" s="107">
        <v>0.1</v>
      </c>
    </row>
    <row r="593" spans="1:13">
      <c r="A593" s="57">
        <f>'Infographic data 1'!$K$9</f>
        <v>271120.66359181033</v>
      </c>
      <c r="B593" s="54">
        <v>592</v>
      </c>
      <c r="C593" s="57">
        <v>232627.66359181033</v>
      </c>
      <c r="E593" s="57">
        <v>129311.4207168</v>
      </c>
      <c r="F593" s="54">
        <v>592</v>
      </c>
      <c r="G593" s="57">
        <v>164808</v>
      </c>
      <c r="I593" s="57">
        <v>97104.695965604973</v>
      </c>
      <c r="J593" s="54">
        <v>592</v>
      </c>
      <c r="K593" s="57">
        <v>94938.89596560497</v>
      </c>
      <c r="M593" s="107">
        <v>0.1</v>
      </c>
    </row>
    <row r="594" spans="1:13">
      <c r="A594" s="57">
        <f>'Infographic data 1'!$K$9</f>
        <v>271120.66359181033</v>
      </c>
      <c r="B594" s="54">
        <v>593</v>
      </c>
      <c r="C594" s="57">
        <v>232204.66359181033</v>
      </c>
      <c r="E594" s="57">
        <v>129311.4207168</v>
      </c>
      <c r="F594" s="54">
        <v>593</v>
      </c>
      <c r="G594" s="57">
        <v>164696</v>
      </c>
      <c r="I594" s="57">
        <v>97104.695965604973</v>
      </c>
      <c r="J594" s="54">
        <v>593</v>
      </c>
      <c r="K594" s="57">
        <v>94915.095965604967</v>
      </c>
      <c r="M594" s="107">
        <v>0.1</v>
      </c>
    </row>
    <row r="595" spans="1:13">
      <c r="A595" s="57">
        <f>'Infographic data 1'!$K$9</f>
        <v>271120.66359181033</v>
      </c>
      <c r="B595" s="54">
        <v>594</v>
      </c>
      <c r="C595" s="57">
        <v>231781.66359181033</v>
      </c>
      <c r="E595" s="57">
        <v>129311.4207168</v>
      </c>
      <c r="F595" s="54">
        <v>594</v>
      </c>
      <c r="G595" s="57">
        <v>164584</v>
      </c>
      <c r="I595" s="57">
        <v>97104.695965604973</v>
      </c>
      <c r="J595" s="54">
        <v>594</v>
      </c>
      <c r="K595" s="57">
        <v>94891.295965604979</v>
      </c>
      <c r="M595" s="107">
        <v>0.1</v>
      </c>
    </row>
    <row r="596" spans="1:13">
      <c r="A596" s="57">
        <f>'Infographic data 1'!$K$9</f>
        <v>271120.66359181033</v>
      </c>
      <c r="B596" s="54">
        <v>595</v>
      </c>
      <c r="C596" s="57">
        <v>231358.66359181033</v>
      </c>
      <c r="E596" s="57">
        <v>129311.4207168</v>
      </c>
      <c r="F596" s="54">
        <v>595</v>
      </c>
      <c r="G596" s="57">
        <v>164472</v>
      </c>
      <c r="I596" s="57">
        <v>97104.695965604973</v>
      </c>
      <c r="J596" s="54">
        <v>595</v>
      </c>
      <c r="K596" s="57">
        <v>94867.495965604976</v>
      </c>
      <c r="M596" s="107">
        <v>0.1</v>
      </c>
    </row>
    <row r="597" spans="1:13">
      <c r="A597" s="57">
        <f>'Infographic data 1'!$K$9</f>
        <v>271120.66359181033</v>
      </c>
      <c r="B597" s="54">
        <v>596</v>
      </c>
      <c r="C597" s="57">
        <v>230935.66359181033</v>
      </c>
      <c r="E597" s="57">
        <v>129311.4207168</v>
      </c>
      <c r="F597" s="54">
        <v>596</v>
      </c>
      <c r="G597" s="57">
        <v>164360</v>
      </c>
      <c r="I597" s="57">
        <v>97104.695965604973</v>
      </c>
      <c r="J597" s="54">
        <v>596</v>
      </c>
      <c r="K597" s="57">
        <v>94843.695965604973</v>
      </c>
      <c r="M597" s="107">
        <v>0.1</v>
      </c>
    </row>
    <row r="598" spans="1:13">
      <c r="A598" s="57">
        <f>'Infographic data 1'!$K$9</f>
        <v>271120.66359181033</v>
      </c>
      <c r="B598" s="54">
        <v>597</v>
      </c>
      <c r="C598" s="57">
        <v>230512.66359181033</v>
      </c>
      <c r="E598" s="57">
        <v>129311.4207168</v>
      </c>
      <c r="F598" s="54">
        <v>597</v>
      </c>
      <c r="G598" s="57">
        <v>164248</v>
      </c>
      <c r="I598" s="57">
        <v>97104.695965604973</v>
      </c>
      <c r="J598" s="54">
        <v>597</v>
      </c>
      <c r="K598" s="57">
        <v>94819.89596560497</v>
      </c>
      <c r="M598" s="107">
        <v>0.1</v>
      </c>
    </row>
    <row r="599" spans="1:13">
      <c r="A599" s="57">
        <f>'Infographic data 1'!$K$9</f>
        <v>271120.66359181033</v>
      </c>
      <c r="B599" s="54">
        <v>598</v>
      </c>
      <c r="C599" s="57">
        <v>230089.66359181033</v>
      </c>
      <c r="E599" s="57">
        <v>129311.4207168</v>
      </c>
      <c r="F599" s="54">
        <v>598</v>
      </c>
      <c r="G599" s="57">
        <v>164136</v>
      </c>
      <c r="I599" s="57">
        <v>97104.695965604973</v>
      </c>
      <c r="J599" s="54">
        <v>598</v>
      </c>
      <c r="K599" s="57">
        <v>94796.095965604967</v>
      </c>
      <c r="M599" s="107">
        <v>0.1</v>
      </c>
    </row>
    <row r="600" spans="1:13">
      <c r="A600" s="57">
        <f>'Infographic data 1'!$K$9</f>
        <v>271120.66359181033</v>
      </c>
      <c r="B600" s="54">
        <v>599</v>
      </c>
      <c r="C600" s="57">
        <v>229666.66359181033</v>
      </c>
      <c r="E600" s="57">
        <v>129311.4207168</v>
      </c>
      <c r="F600" s="54">
        <v>599</v>
      </c>
      <c r="G600" s="57">
        <v>164024</v>
      </c>
      <c r="I600" s="57">
        <v>97104.695965604973</v>
      </c>
      <c r="J600" s="54">
        <v>599</v>
      </c>
      <c r="K600" s="57">
        <v>94772.295965604979</v>
      </c>
      <c r="M600" s="107">
        <v>0.1</v>
      </c>
    </row>
    <row r="601" spans="1:13">
      <c r="A601" s="57">
        <f>'Infographic data 1'!$K$9</f>
        <v>271120.66359181033</v>
      </c>
      <c r="B601" s="54">
        <v>600</v>
      </c>
      <c r="C601" s="57">
        <v>229243.66359181033</v>
      </c>
      <c r="E601" s="57">
        <v>129311.4207168</v>
      </c>
      <c r="F601" s="54">
        <v>600</v>
      </c>
      <c r="G601" s="57">
        <v>163912</v>
      </c>
      <c r="I601" s="57">
        <v>97104.695965604973</v>
      </c>
      <c r="J601" s="54">
        <v>600</v>
      </c>
      <c r="K601" s="57">
        <v>94748.495965604976</v>
      </c>
      <c r="M601" s="107">
        <v>0.1</v>
      </c>
    </row>
    <row r="602" spans="1:13">
      <c r="A602" s="57">
        <f>'Infographic data 1'!$K$9</f>
        <v>271120.66359181033</v>
      </c>
      <c r="B602" s="54">
        <v>601</v>
      </c>
      <c r="C602" s="57">
        <v>228820.66359181033</v>
      </c>
      <c r="E602" s="57">
        <v>129311.4207168</v>
      </c>
      <c r="F602" s="54">
        <v>601</v>
      </c>
      <c r="G602" s="57">
        <v>163800</v>
      </c>
      <c r="I602" s="57">
        <v>97104.695965604973</v>
      </c>
      <c r="J602" s="54">
        <v>601</v>
      </c>
      <c r="K602" s="57">
        <v>94724.695965604973</v>
      </c>
      <c r="M602" s="107">
        <v>0.1</v>
      </c>
    </row>
    <row r="603" spans="1:13">
      <c r="A603" s="57">
        <f>'Infographic data 1'!$K$9</f>
        <v>271120.66359181033</v>
      </c>
      <c r="B603" s="54">
        <v>602</v>
      </c>
      <c r="C603" s="57">
        <v>228397.66359181033</v>
      </c>
      <c r="E603" s="57">
        <v>129311.4207168</v>
      </c>
      <c r="F603" s="54">
        <v>602</v>
      </c>
      <c r="G603" s="57">
        <v>163688</v>
      </c>
      <c r="I603" s="57">
        <v>97104.695965604973</v>
      </c>
      <c r="J603" s="54">
        <v>602</v>
      </c>
      <c r="K603" s="57">
        <v>94700.89596560497</v>
      </c>
      <c r="M603" s="107">
        <v>0.1</v>
      </c>
    </row>
    <row r="604" spans="1:13">
      <c r="A604" s="57">
        <f>'Infographic data 1'!$K$9</f>
        <v>271120.66359181033</v>
      </c>
      <c r="B604" s="54">
        <v>603</v>
      </c>
      <c r="C604" s="57">
        <v>227974.66359181033</v>
      </c>
      <c r="E604" s="57">
        <v>129311.4207168</v>
      </c>
      <c r="F604" s="54">
        <v>603</v>
      </c>
      <c r="G604" s="57">
        <v>163576</v>
      </c>
      <c r="I604" s="57">
        <v>97104.695965604973</v>
      </c>
      <c r="J604" s="54">
        <v>603</v>
      </c>
      <c r="K604" s="57">
        <v>94677.095965604967</v>
      </c>
      <c r="M604" s="107">
        <v>0.1</v>
      </c>
    </row>
    <row r="605" spans="1:13">
      <c r="A605" s="57">
        <f>'Infographic data 1'!$K$9</f>
        <v>271120.66359181033</v>
      </c>
      <c r="B605" s="54">
        <v>604</v>
      </c>
      <c r="C605" s="57">
        <v>227551.66359181033</v>
      </c>
      <c r="E605" s="57">
        <v>129311.4207168</v>
      </c>
      <c r="F605" s="54">
        <v>604</v>
      </c>
      <c r="G605" s="57">
        <v>163464</v>
      </c>
      <c r="I605" s="57">
        <v>97104.695965604973</v>
      </c>
      <c r="J605" s="54">
        <v>604</v>
      </c>
      <c r="K605" s="57">
        <v>94653.295965604979</v>
      </c>
      <c r="M605" s="107">
        <v>0.1</v>
      </c>
    </row>
    <row r="606" spans="1:13">
      <c r="A606" s="57">
        <f>'Infographic data 1'!$K$9</f>
        <v>271120.66359181033</v>
      </c>
      <c r="B606" s="54">
        <v>605</v>
      </c>
      <c r="C606" s="57">
        <v>227128.66359181033</v>
      </c>
      <c r="E606" s="57">
        <v>129311.4207168</v>
      </c>
      <c r="F606" s="54">
        <v>605</v>
      </c>
      <c r="G606" s="57">
        <v>163352</v>
      </c>
      <c r="I606" s="57">
        <v>97104.695965604973</v>
      </c>
      <c r="J606" s="54">
        <v>605</v>
      </c>
      <c r="K606" s="57">
        <v>94629.495965604976</v>
      </c>
      <c r="M606" s="107">
        <v>0.1</v>
      </c>
    </row>
    <row r="607" spans="1:13">
      <c r="A607" s="57">
        <f>'Infographic data 1'!$K$9</f>
        <v>271120.66359181033</v>
      </c>
      <c r="B607" s="54">
        <v>606</v>
      </c>
      <c r="C607" s="57">
        <v>226705.66359181033</v>
      </c>
      <c r="E607" s="57">
        <v>129311.4207168</v>
      </c>
      <c r="F607" s="54">
        <v>606</v>
      </c>
      <c r="G607" s="57">
        <v>163240</v>
      </c>
      <c r="I607" s="57">
        <v>97104.695965604973</v>
      </c>
      <c r="J607" s="54">
        <v>606</v>
      </c>
      <c r="K607" s="57">
        <v>94605.695965604973</v>
      </c>
      <c r="M607" s="107">
        <v>0.1</v>
      </c>
    </row>
    <row r="608" spans="1:13">
      <c r="A608" s="57">
        <f>'Infographic data 1'!$K$9</f>
        <v>271120.66359181033</v>
      </c>
      <c r="B608" s="54">
        <v>607</v>
      </c>
      <c r="C608" s="57">
        <v>226282.66359181033</v>
      </c>
      <c r="E608" s="57">
        <v>129311.4207168</v>
      </c>
      <c r="F608" s="54">
        <v>607</v>
      </c>
      <c r="G608" s="57">
        <v>163128</v>
      </c>
      <c r="I608" s="57">
        <v>97104.695965604973</v>
      </c>
      <c r="J608" s="54">
        <v>607</v>
      </c>
      <c r="K608" s="57">
        <v>94581.89596560497</v>
      </c>
      <c r="M608" s="107">
        <v>0.1</v>
      </c>
    </row>
    <row r="609" spans="1:13">
      <c r="A609" s="57">
        <f>'Infographic data 1'!$K$9</f>
        <v>271120.66359181033</v>
      </c>
      <c r="B609" s="54">
        <v>608</v>
      </c>
      <c r="C609" s="57">
        <v>225859.66359181033</v>
      </c>
      <c r="E609" s="57">
        <v>129311.4207168</v>
      </c>
      <c r="F609" s="54">
        <v>608</v>
      </c>
      <c r="G609" s="57">
        <v>163016</v>
      </c>
      <c r="I609" s="57">
        <v>97104.695965604973</v>
      </c>
      <c r="J609" s="54">
        <v>608</v>
      </c>
      <c r="K609" s="57">
        <v>94558.095965604967</v>
      </c>
      <c r="M609" s="107">
        <v>0.1</v>
      </c>
    </row>
    <row r="610" spans="1:13">
      <c r="A610" s="57">
        <f>'Infographic data 1'!$K$9</f>
        <v>271120.66359181033</v>
      </c>
      <c r="B610" s="54">
        <v>609</v>
      </c>
      <c r="C610" s="57">
        <v>225436.66359181033</v>
      </c>
      <c r="E610" s="57">
        <v>129311.4207168</v>
      </c>
      <c r="F610" s="54">
        <v>609</v>
      </c>
      <c r="G610" s="57">
        <v>162904</v>
      </c>
      <c r="I610" s="57">
        <v>97104.695965604973</v>
      </c>
      <c r="J610" s="54">
        <v>609</v>
      </c>
      <c r="K610" s="57">
        <v>94534.295965604979</v>
      </c>
      <c r="M610" s="107">
        <v>0.1</v>
      </c>
    </row>
    <row r="611" spans="1:13">
      <c r="A611" s="57">
        <f>'Infographic data 1'!$K$9</f>
        <v>271120.66359181033</v>
      </c>
      <c r="B611" s="54">
        <v>610</v>
      </c>
      <c r="C611" s="57">
        <v>225013.66359181033</v>
      </c>
      <c r="E611" s="57">
        <v>129311.4207168</v>
      </c>
      <c r="F611" s="54">
        <v>610</v>
      </c>
      <c r="G611" s="57">
        <v>162792</v>
      </c>
      <c r="I611" s="57">
        <v>97104.695965604973</v>
      </c>
      <c r="J611" s="54">
        <v>610</v>
      </c>
      <c r="K611" s="57">
        <v>94510.495965604976</v>
      </c>
      <c r="M611" s="107">
        <v>0.1</v>
      </c>
    </row>
    <row r="612" spans="1:13">
      <c r="A612" s="57">
        <f>'Infographic data 1'!$K$9</f>
        <v>271120.66359181033</v>
      </c>
      <c r="B612" s="54">
        <v>611</v>
      </c>
      <c r="C612" s="57">
        <v>224590.66359181033</v>
      </c>
      <c r="E612" s="57">
        <v>129311.4207168</v>
      </c>
      <c r="F612" s="54">
        <v>611</v>
      </c>
      <c r="G612" s="57">
        <v>162680</v>
      </c>
      <c r="I612" s="57">
        <v>97104.695965604973</v>
      </c>
      <c r="J612" s="54">
        <v>611</v>
      </c>
      <c r="K612" s="57">
        <v>94486.695965604973</v>
      </c>
      <c r="M612" s="107">
        <v>0.1</v>
      </c>
    </row>
    <row r="613" spans="1:13">
      <c r="A613" s="57">
        <f>'Infographic data 1'!$K$9</f>
        <v>271120.66359181033</v>
      </c>
      <c r="B613" s="54">
        <v>612</v>
      </c>
      <c r="C613" s="57">
        <v>224167.66359181033</v>
      </c>
      <c r="E613" s="57">
        <v>129311.4207168</v>
      </c>
      <c r="F613" s="54">
        <v>612</v>
      </c>
      <c r="G613" s="57">
        <v>162568</v>
      </c>
      <c r="I613" s="57">
        <v>97104.695965604973</v>
      </c>
      <c r="J613" s="54">
        <v>612</v>
      </c>
      <c r="K613" s="57">
        <v>94462.89596560497</v>
      </c>
      <c r="M613" s="107">
        <v>0.1</v>
      </c>
    </row>
    <row r="614" spans="1:13">
      <c r="A614" s="57">
        <f>'Infographic data 1'!$K$9</f>
        <v>271120.66359181033</v>
      </c>
      <c r="B614" s="54">
        <v>613</v>
      </c>
      <c r="C614" s="57">
        <v>223744.66359181033</v>
      </c>
      <c r="E614" s="57">
        <v>129311.4207168</v>
      </c>
      <c r="F614" s="54">
        <v>613</v>
      </c>
      <c r="G614" s="57">
        <v>162456</v>
      </c>
      <c r="I614" s="57">
        <v>97104.695965604973</v>
      </c>
      <c r="J614" s="54">
        <v>613</v>
      </c>
      <c r="K614" s="57">
        <v>94439.095965604967</v>
      </c>
      <c r="M614" s="107">
        <v>0.1</v>
      </c>
    </row>
    <row r="615" spans="1:13">
      <c r="A615" s="57">
        <f>'Infographic data 1'!$K$9</f>
        <v>271120.66359181033</v>
      </c>
      <c r="B615" s="54">
        <v>614</v>
      </c>
      <c r="C615" s="57">
        <v>223321.66359181033</v>
      </c>
      <c r="E615" s="57">
        <v>129311.4207168</v>
      </c>
      <c r="F615" s="54">
        <v>614</v>
      </c>
      <c r="G615" s="57">
        <v>162344</v>
      </c>
      <c r="I615" s="57">
        <v>97104.695965604973</v>
      </c>
      <c r="J615" s="54">
        <v>614</v>
      </c>
      <c r="K615" s="57">
        <v>94415.295965604979</v>
      </c>
      <c r="M615" s="107">
        <v>0.1</v>
      </c>
    </row>
    <row r="616" spans="1:13">
      <c r="A616" s="57">
        <f>'Infographic data 1'!$K$9</f>
        <v>271120.66359181033</v>
      </c>
      <c r="B616" s="54">
        <v>615</v>
      </c>
      <c r="C616" s="57">
        <v>222898.66359181033</v>
      </c>
      <c r="E616" s="57">
        <v>129311.4207168</v>
      </c>
      <c r="F616" s="54">
        <v>615</v>
      </c>
      <c r="G616" s="57">
        <v>162232</v>
      </c>
      <c r="I616" s="57">
        <v>97104.695965604973</v>
      </c>
      <c r="J616" s="54">
        <v>615</v>
      </c>
      <c r="K616" s="57">
        <v>94391.495965604976</v>
      </c>
      <c r="M616" s="107">
        <v>0.1</v>
      </c>
    </row>
    <row r="617" spans="1:13">
      <c r="A617" s="57">
        <f>'Infographic data 1'!$K$9</f>
        <v>271120.66359181033</v>
      </c>
      <c r="B617" s="54">
        <v>616</v>
      </c>
      <c r="C617" s="57">
        <v>222475.66359181033</v>
      </c>
      <c r="E617" s="57">
        <v>129311.4207168</v>
      </c>
      <c r="F617" s="54">
        <v>616</v>
      </c>
      <c r="G617" s="57">
        <v>162120</v>
      </c>
      <c r="I617" s="57">
        <v>97104.695965604973</v>
      </c>
      <c r="J617" s="54">
        <v>616</v>
      </c>
      <c r="K617" s="57">
        <v>94367.695965604973</v>
      </c>
      <c r="M617" s="107">
        <v>0.1</v>
      </c>
    </row>
    <row r="618" spans="1:13">
      <c r="A618" s="57">
        <f>'Infographic data 1'!$K$9</f>
        <v>271120.66359181033</v>
      </c>
      <c r="B618" s="54">
        <v>617</v>
      </c>
      <c r="C618" s="57">
        <v>222052.66359181033</v>
      </c>
      <c r="E618" s="57">
        <v>129311.4207168</v>
      </c>
      <c r="F618" s="54">
        <v>617</v>
      </c>
      <c r="G618" s="57">
        <v>162008</v>
      </c>
      <c r="I618" s="57">
        <v>97104.695965604973</v>
      </c>
      <c r="J618" s="54">
        <v>617</v>
      </c>
      <c r="K618" s="57">
        <v>94343.89596560497</v>
      </c>
      <c r="M618" s="107">
        <v>0.1</v>
      </c>
    </row>
    <row r="619" spans="1:13">
      <c r="A619" s="57">
        <f>'Infographic data 1'!$K$9</f>
        <v>271120.66359181033</v>
      </c>
      <c r="B619" s="54">
        <v>618</v>
      </c>
      <c r="C619" s="57">
        <v>221629.66359181033</v>
      </c>
      <c r="E619" s="57">
        <v>129311.4207168</v>
      </c>
      <c r="F619" s="54">
        <v>618</v>
      </c>
      <c r="G619" s="57">
        <v>161896</v>
      </c>
      <c r="I619" s="57">
        <v>97104.695965604973</v>
      </c>
      <c r="J619" s="54">
        <v>618</v>
      </c>
      <c r="K619" s="57">
        <v>94320.095965604967</v>
      </c>
      <c r="M619" s="107">
        <v>0.1</v>
      </c>
    </row>
    <row r="620" spans="1:13">
      <c r="A620" s="57">
        <f>'Infographic data 1'!$K$9</f>
        <v>271120.66359181033</v>
      </c>
      <c r="B620" s="54">
        <v>619</v>
      </c>
      <c r="C620" s="57">
        <v>221206.66359181033</v>
      </c>
      <c r="E620" s="57">
        <v>129311.4207168</v>
      </c>
      <c r="F620" s="54">
        <v>619</v>
      </c>
      <c r="G620" s="57">
        <v>161784</v>
      </c>
      <c r="I620" s="57">
        <v>97104.695965604973</v>
      </c>
      <c r="J620" s="54">
        <v>619</v>
      </c>
      <c r="K620" s="57">
        <v>94296.295965604979</v>
      </c>
      <c r="M620" s="107">
        <v>0.1</v>
      </c>
    </row>
    <row r="621" spans="1:13">
      <c r="A621" s="57">
        <f>'Infographic data 1'!$K$9</f>
        <v>271120.66359181033</v>
      </c>
      <c r="B621" s="54">
        <v>620</v>
      </c>
      <c r="C621" s="57">
        <v>220783.66359181033</v>
      </c>
      <c r="E621" s="57">
        <v>129311.4207168</v>
      </c>
      <c r="F621" s="54">
        <v>620</v>
      </c>
      <c r="G621" s="57">
        <v>161672</v>
      </c>
      <c r="I621" s="57">
        <v>97104.695965604973</v>
      </c>
      <c r="J621" s="54">
        <v>620</v>
      </c>
      <c r="K621" s="57">
        <v>94272.495965604976</v>
      </c>
      <c r="M621" s="107">
        <v>0.1</v>
      </c>
    </row>
    <row r="622" spans="1:13">
      <c r="A622" s="57">
        <f>'Infographic data 1'!$K$9</f>
        <v>271120.66359181033</v>
      </c>
      <c r="B622" s="54">
        <v>621</v>
      </c>
      <c r="C622" s="57">
        <v>220360.66359181033</v>
      </c>
      <c r="E622" s="57">
        <v>129311.4207168</v>
      </c>
      <c r="F622" s="54">
        <v>621</v>
      </c>
      <c r="G622" s="57">
        <v>161560</v>
      </c>
      <c r="I622" s="57">
        <v>97104.695965604973</v>
      </c>
      <c r="J622" s="54">
        <v>621</v>
      </c>
      <c r="K622" s="57">
        <v>94248.695965604973</v>
      </c>
      <c r="M622" s="107">
        <v>0.1</v>
      </c>
    </row>
    <row r="623" spans="1:13">
      <c r="A623" s="57">
        <f>'Infographic data 1'!$K$9</f>
        <v>271120.66359181033</v>
      </c>
      <c r="B623" s="54">
        <v>622</v>
      </c>
      <c r="C623" s="57">
        <v>219937.66359181033</v>
      </c>
      <c r="E623" s="57">
        <v>129311.4207168</v>
      </c>
      <c r="F623" s="54">
        <v>622</v>
      </c>
      <c r="G623" s="57">
        <v>161448</v>
      </c>
      <c r="I623" s="57">
        <v>97104.695965604973</v>
      </c>
      <c r="J623" s="54">
        <v>622</v>
      </c>
      <c r="K623" s="57">
        <v>94224.89596560497</v>
      </c>
      <c r="M623" s="107">
        <v>0.1</v>
      </c>
    </row>
    <row r="624" spans="1:13">
      <c r="A624" s="57">
        <f>'Infographic data 1'!$K$9</f>
        <v>271120.66359181033</v>
      </c>
      <c r="B624" s="54">
        <v>623</v>
      </c>
      <c r="C624" s="57">
        <v>219514.66359181033</v>
      </c>
      <c r="E624" s="57">
        <v>129311.4207168</v>
      </c>
      <c r="F624" s="54">
        <v>623</v>
      </c>
      <c r="G624" s="57">
        <v>161336</v>
      </c>
      <c r="I624" s="57">
        <v>97104.695965604973</v>
      </c>
      <c r="J624" s="54">
        <v>623</v>
      </c>
      <c r="K624" s="57">
        <v>94201.095965604967</v>
      </c>
      <c r="M624" s="107">
        <v>0.1</v>
      </c>
    </row>
    <row r="625" spans="1:13">
      <c r="A625" s="57">
        <f>'Infographic data 1'!$K$9</f>
        <v>271120.66359181033</v>
      </c>
      <c r="B625" s="54">
        <v>624</v>
      </c>
      <c r="C625" s="57">
        <v>219091.66359181033</v>
      </c>
      <c r="E625" s="57">
        <v>129311.4207168</v>
      </c>
      <c r="F625" s="54">
        <v>624</v>
      </c>
      <c r="G625" s="57">
        <v>161224</v>
      </c>
      <c r="I625" s="57">
        <v>97104.695965604973</v>
      </c>
      <c r="J625" s="54">
        <v>624</v>
      </c>
      <c r="K625" s="57">
        <v>94177.295965604979</v>
      </c>
      <c r="M625" s="107">
        <v>0.1</v>
      </c>
    </row>
    <row r="626" spans="1:13">
      <c r="A626" s="57">
        <f>'Infographic data 1'!$K$9</f>
        <v>271120.66359181033</v>
      </c>
      <c r="B626" s="54">
        <v>625</v>
      </c>
      <c r="C626" s="57">
        <v>218668.66359181033</v>
      </c>
      <c r="E626" s="57">
        <v>129311.4207168</v>
      </c>
      <c r="F626" s="54">
        <v>625</v>
      </c>
      <c r="G626" s="57">
        <v>161112</v>
      </c>
      <c r="I626" s="57">
        <v>97104.695965604973</v>
      </c>
      <c r="J626" s="54">
        <v>625</v>
      </c>
      <c r="K626" s="57">
        <v>94153.495965604976</v>
      </c>
      <c r="M626" s="107">
        <v>0.1</v>
      </c>
    </row>
    <row r="627" spans="1:13">
      <c r="A627" s="57">
        <f>'Infographic data 1'!$K$9</f>
        <v>271120.66359181033</v>
      </c>
      <c r="B627" s="54">
        <v>626</v>
      </c>
      <c r="C627" s="57">
        <v>218245.66359181033</v>
      </c>
      <c r="E627" s="57">
        <v>129311.4207168</v>
      </c>
      <c r="F627" s="54">
        <v>626</v>
      </c>
      <c r="G627" s="57">
        <v>161000</v>
      </c>
      <c r="I627" s="57">
        <v>97104.695965604973</v>
      </c>
      <c r="J627" s="54">
        <v>626</v>
      </c>
      <c r="K627" s="57">
        <v>94129.695965604973</v>
      </c>
      <c r="M627" s="107">
        <v>0.1</v>
      </c>
    </row>
    <row r="628" spans="1:13">
      <c r="A628" s="57">
        <f>'Infographic data 1'!$K$9</f>
        <v>271120.66359181033</v>
      </c>
      <c r="B628" s="54">
        <v>627</v>
      </c>
      <c r="C628" s="57">
        <v>217822.66359181033</v>
      </c>
      <c r="E628" s="57">
        <v>129311.4207168</v>
      </c>
      <c r="F628" s="54">
        <v>627</v>
      </c>
      <c r="G628" s="57">
        <v>160888</v>
      </c>
      <c r="I628" s="57">
        <v>97104.695965604973</v>
      </c>
      <c r="J628" s="54">
        <v>627</v>
      </c>
      <c r="K628" s="57">
        <v>94105.89596560497</v>
      </c>
      <c r="M628" s="107">
        <v>0.1</v>
      </c>
    </row>
    <row r="629" spans="1:13">
      <c r="A629" s="57">
        <f>'Infographic data 1'!$K$9</f>
        <v>271120.66359181033</v>
      </c>
      <c r="B629" s="54">
        <v>628</v>
      </c>
      <c r="C629" s="57">
        <v>217399.66359181033</v>
      </c>
      <c r="E629" s="57">
        <v>129311.4207168</v>
      </c>
      <c r="F629" s="54">
        <v>628</v>
      </c>
      <c r="G629" s="57">
        <v>160776</v>
      </c>
      <c r="I629" s="57">
        <v>97104.695965604973</v>
      </c>
      <c r="J629" s="54">
        <v>628</v>
      </c>
      <c r="K629" s="57">
        <v>94082.095965604967</v>
      </c>
      <c r="M629" s="107">
        <v>0.1</v>
      </c>
    </row>
    <row r="630" spans="1:13">
      <c r="A630" s="57">
        <f>'Infographic data 1'!$K$9</f>
        <v>271120.66359181033</v>
      </c>
      <c r="B630" s="54">
        <v>629</v>
      </c>
      <c r="C630" s="57">
        <v>216976.66359181033</v>
      </c>
      <c r="E630" s="57">
        <v>129311.4207168</v>
      </c>
      <c r="F630" s="54">
        <v>629</v>
      </c>
      <c r="G630" s="57">
        <v>160664</v>
      </c>
      <c r="I630" s="57">
        <v>97104.695965604973</v>
      </c>
      <c r="J630" s="54">
        <v>629</v>
      </c>
      <c r="K630" s="57">
        <v>94058.295965604979</v>
      </c>
      <c r="M630" s="107">
        <v>0.1</v>
      </c>
    </row>
    <row r="631" spans="1:13">
      <c r="A631" s="57">
        <f>'Infographic data 1'!$K$9</f>
        <v>271120.66359181033</v>
      </c>
      <c r="B631" s="54">
        <v>630</v>
      </c>
      <c r="C631" s="57">
        <v>216553.66359181033</v>
      </c>
      <c r="E631" s="57">
        <v>129311.4207168</v>
      </c>
      <c r="F631" s="54">
        <v>630</v>
      </c>
      <c r="G631" s="57">
        <v>160552</v>
      </c>
      <c r="I631" s="57">
        <v>97104.695965604973</v>
      </c>
      <c r="J631" s="54">
        <v>630</v>
      </c>
      <c r="K631" s="57">
        <v>94034.495965604976</v>
      </c>
      <c r="M631" s="107">
        <v>0.1</v>
      </c>
    </row>
    <row r="632" spans="1:13">
      <c r="A632" s="57">
        <f>'Infographic data 1'!$K$9</f>
        <v>271120.66359181033</v>
      </c>
      <c r="B632" s="54">
        <v>631</v>
      </c>
      <c r="C632" s="57">
        <v>216130.66359181033</v>
      </c>
      <c r="E632" s="57">
        <v>129311.4207168</v>
      </c>
      <c r="F632" s="54">
        <v>631</v>
      </c>
      <c r="G632" s="57">
        <v>160440</v>
      </c>
      <c r="I632" s="57">
        <v>97104.695965604973</v>
      </c>
      <c r="J632" s="54">
        <v>631</v>
      </c>
      <c r="K632" s="57">
        <v>94010.695965604973</v>
      </c>
      <c r="M632" s="107">
        <v>0.1</v>
      </c>
    </row>
    <row r="633" spans="1:13">
      <c r="A633" s="57">
        <f>'Infographic data 1'!$K$9</f>
        <v>271120.66359181033</v>
      </c>
      <c r="B633" s="54">
        <v>632</v>
      </c>
      <c r="C633" s="57">
        <v>215707.66359181033</v>
      </c>
      <c r="E633" s="57">
        <v>129311.4207168</v>
      </c>
      <c r="F633" s="54">
        <v>632</v>
      </c>
      <c r="G633" s="57">
        <v>160328</v>
      </c>
      <c r="I633" s="57">
        <v>97104.695965604973</v>
      </c>
      <c r="J633" s="54">
        <v>632</v>
      </c>
      <c r="K633" s="57">
        <v>93986.89596560497</v>
      </c>
      <c r="M633" s="107">
        <v>0.1</v>
      </c>
    </row>
    <row r="634" spans="1:13">
      <c r="A634" s="57">
        <f>'Infographic data 1'!$K$9</f>
        <v>271120.66359181033</v>
      </c>
      <c r="B634" s="54">
        <v>633</v>
      </c>
      <c r="C634" s="57">
        <v>215284.66359181033</v>
      </c>
      <c r="E634" s="57">
        <v>129311.4207168</v>
      </c>
      <c r="F634" s="54">
        <v>633</v>
      </c>
      <c r="G634" s="57">
        <v>160216</v>
      </c>
      <c r="I634" s="57">
        <v>97104.695965604973</v>
      </c>
      <c r="J634" s="54">
        <v>633</v>
      </c>
      <c r="K634" s="57">
        <v>93963.095965604967</v>
      </c>
      <c r="M634" s="107">
        <v>0.1</v>
      </c>
    </row>
    <row r="635" spans="1:13">
      <c r="A635" s="57">
        <f>'Infographic data 1'!$K$9</f>
        <v>271120.66359181033</v>
      </c>
      <c r="B635" s="54">
        <v>634</v>
      </c>
      <c r="C635" s="57">
        <v>214861.66359181033</v>
      </c>
      <c r="E635" s="57">
        <v>129311.4207168</v>
      </c>
      <c r="F635" s="54">
        <v>634</v>
      </c>
      <c r="G635" s="57">
        <v>160104</v>
      </c>
      <c r="I635" s="57">
        <v>97104.695965604973</v>
      </c>
      <c r="J635" s="54">
        <v>634</v>
      </c>
      <c r="K635" s="57">
        <v>93939.295965604979</v>
      </c>
      <c r="M635" s="107">
        <v>0.1</v>
      </c>
    </row>
    <row r="636" spans="1:13">
      <c r="A636" s="57">
        <f>'Infographic data 1'!$K$9</f>
        <v>271120.66359181033</v>
      </c>
      <c r="B636" s="54">
        <v>635</v>
      </c>
      <c r="C636" s="57">
        <v>214438.66359181033</v>
      </c>
      <c r="E636" s="57">
        <v>129311.4207168</v>
      </c>
      <c r="F636" s="54">
        <v>635</v>
      </c>
      <c r="G636" s="57">
        <v>159992</v>
      </c>
      <c r="I636" s="57">
        <v>97104.695965604973</v>
      </c>
      <c r="J636" s="54">
        <v>635</v>
      </c>
      <c r="K636" s="57">
        <v>93915.495965604976</v>
      </c>
      <c r="M636" s="107">
        <v>0.1</v>
      </c>
    </row>
    <row r="637" spans="1:13">
      <c r="A637" s="57">
        <f>'Infographic data 1'!$K$9</f>
        <v>271120.66359181033</v>
      </c>
      <c r="B637" s="54">
        <v>636</v>
      </c>
      <c r="C637" s="57">
        <v>214015.66359181033</v>
      </c>
      <c r="E637" s="57">
        <v>129311.4207168</v>
      </c>
      <c r="F637" s="54">
        <v>636</v>
      </c>
      <c r="G637" s="57">
        <v>159880</v>
      </c>
      <c r="I637" s="57">
        <v>97104.695965604973</v>
      </c>
      <c r="J637" s="54">
        <v>636</v>
      </c>
      <c r="K637" s="57">
        <v>93891.695965604973</v>
      </c>
      <c r="M637" s="107">
        <v>0.1</v>
      </c>
    </row>
    <row r="638" spans="1:13">
      <c r="A638" s="57">
        <f>'Infographic data 1'!$K$9</f>
        <v>271120.66359181033</v>
      </c>
      <c r="B638" s="54">
        <v>637</v>
      </c>
      <c r="C638" s="57">
        <v>213592.66359181033</v>
      </c>
      <c r="E638" s="57">
        <v>129311.4207168</v>
      </c>
      <c r="F638" s="54">
        <v>637</v>
      </c>
      <c r="G638" s="57">
        <v>159768</v>
      </c>
      <c r="I638" s="57">
        <v>97104.695965604973</v>
      </c>
      <c r="J638" s="54">
        <v>637</v>
      </c>
      <c r="K638" s="57">
        <v>93867.89596560497</v>
      </c>
      <c r="M638" s="107">
        <v>0.1</v>
      </c>
    </row>
    <row r="639" spans="1:13">
      <c r="A639" s="57">
        <f>'Infographic data 1'!$K$9</f>
        <v>271120.66359181033</v>
      </c>
      <c r="B639" s="54">
        <v>638</v>
      </c>
      <c r="C639" s="57">
        <v>213169.66359181033</v>
      </c>
      <c r="E639" s="57">
        <v>129311.4207168</v>
      </c>
      <c r="F639" s="54">
        <v>638</v>
      </c>
      <c r="G639" s="57">
        <v>159656</v>
      </c>
      <c r="I639" s="57">
        <v>97104.695965604973</v>
      </c>
      <c r="J639" s="54">
        <v>638</v>
      </c>
      <c r="K639" s="57">
        <v>93844.095965604967</v>
      </c>
      <c r="M639" s="107">
        <v>0.1</v>
      </c>
    </row>
    <row r="640" spans="1:13">
      <c r="A640" s="57">
        <f>'Infographic data 1'!$K$9</f>
        <v>271120.66359181033</v>
      </c>
      <c r="B640" s="54">
        <v>639</v>
      </c>
      <c r="C640" s="57">
        <v>212746.66359181033</v>
      </c>
      <c r="E640" s="57">
        <v>129311.4207168</v>
      </c>
      <c r="F640" s="54">
        <v>639</v>
      </c>
      <c r="G640" s="57">
        <v>159544</v>
      </c>
      <c r="I640" s="57">
        <v>97104.695965604973</v>
      </c>
      <c r="J640" s="54">
        <v>639</v>
      </c>
      <c r="K640" s="57">
        <v>93820.295965604979</v>
      </c>
      <c r="M640" s="107">
        <v>0.1</v>
      </c>
    </row>
    <row r="641" spans="1:13">
      <c r="A641" s="57">
        <f>'Infographic data 1'!$K$9</f>
        <v>271120.66359181033</v>
      </c>
      <c r="B641" s="54">
        <v>640</v>
      </c>
      <c r="C641" s="57">
        <v>212323.66359181033</v>
      </c>
      <c r="E641" s="57">
        <v>129311.4207168</v>
      </c>
      <c r="F641" s="54">
        <v>640</v>
      </c>
      <c r="G641" s="57">
        <v>159432</v>
      </c>
      <c r="I641" s="57">
        <v>97104.695965604973</v>
      </c>
      <c r="J641" s="54">
        <v>640</v>
      </c>
      <c r="K641" s="57">
        <v>93796.495965604976</v>
      </c>
      <c r="M641" s="107">
        <v>0.1</v>
      </c>
    </row>
    <row r="642" spans="1:13">
      <c r="A642" s="57">
        <f>'Infographic data 1'!$K$9</f>
        <v>271120.66359181033</v>
      </c>
      <c r="B642" s="54">
        <v>641</v>
      </c>
      <c r="C642" s="57">
        <v>211900.66359181033</v>
      </c>
      <c r="E642" s="57">
        <v>129311.4207168</v>
      </c>
      <c r="F642" s="54">
        <v>641</v>
      </c>
      <c r="G642" s="57">
        <v>159320</v>
      </c>
      <c r="I642" s="57">
        <v>97104.695965604973</v>
      </c>
      <c r="J642" s="54">
        <v>641</v>
      </c>
      <c r="K642" s="57">
        <v>93772.695965604973</v>
      </c>
      <c r="M642" s="107">
        <v>0.1</v>
      </c>
    </row>
    <row r="643" spans="1:13">
      <c r="A643" s="57">
        <f>'Infographic data 1'!$K$9</f>
        <v>271120.66359181033</v>
      </c>
      <c r="B643" s="54">
        <v>642</v>
      </c>
      <c r="C643" s="57">
        <v>211477.66359181033</v>
      </c>
      <c r="E643" s="57">
        <v>129311.4207168</v>
      </c>
      <c r="F643" s="54">
        <v>642</v>
      </c>
      <c r="G643" s="57">
        <v>159208</v>
      </c>
      <c r="I643" s="57">
        <v>97104.695965604973</v>
      </c>
      <c r="J643" s="54">
        <v>642</v>
      </c>
      <c r="K643" s="57">
        <v>93748.89596560497</v>
      </c>
      <c r="M643" s="107">
        <v>0.1</v>
      </c>
    </row>
    <row r="644" spans="1:13">
      <c r="A644" s="57">
        <f>'Infographic data 1'!$K$9</f>
        <v>271120.66359181033</v>
      </c>
      <c r="B644" s="54">
        <v>643</v>
      </c>
      <c r="C644" s="57">
        <v>211054.66359181033</v>
      </c>
      <c r="E644" s="57">
        <v>129311.4207168</v>
      </c>
      <c r="F644" s="54">
        <v>643</v>
      </c>
      <c r="G644" s="57">
        <v>159096</v>
      </c>
      <c r="I644" s="57">
        <v>97104.695965604973</v>
      </c>
      <c r="J644" s="54">
        <v>643</v>
      </c>
      <c r="K644" s="57">
        <v>93725.095965604967</v>
      </c>
      <c r="M644" s="107">
        <v>0.1</v>
      </c>
    </row>
    <row r="645" spans="1:13">
      <c r="A645" s="57">
        <f>'Infographic data 1'!$K$9</f>
        <v>271120.66359181033</v>
      </c>
      <c r="B645" s="54">
        <v>644</v>
      </c>
      <c r="C645" s="57">
        <v>210631.66359181033</v>
      </c>
      <c r="E645" s="57">
        <v>129311.4207168</v>
      </c>
      <c r="F645" s="54">
        <v>644</v>
      </c>
      <c r="G645" s="57">
        <v>158984</v>
      </c>
      <c r="I645" s="57">
        <v>97104.695965604973</v>
      </c>
      <c r="J645" s="54">
        <v>644</v>
      </c>
      <c r="K645" s="57">
        <v>93701.295965604979</v>
      </c>
      <c r="M645" s="107">
        <v>0.1</v>
      </c>
    </row>
    <row r="646" spans="1:13">
      <c r="A646" s="57">
        <f>'Infographic data 1'!$K$9</f>
        <v>271120.66359181033</v>
      </c>
      <c r="B646" s="54">
        <v>645</v>
      </c>
      <c r="C646" s="57">
        <v>210208.66359181033</v>
      </c>
      <c r="E646" s="57">
        <v>129311.4207168</v>
      </c>
      <c r="F646" s="54">
        <v>645</v>
      </c>
      <c r="G646" s="57">
        <v>158872</v>
      </c>
      <c r="I646" s="57">
        <v>97104.695965604973</v>
      </c>
      <c r="J646" s="54">
        <v>645</v>
      </c>
      <c r="K646" s="57">
        <v>93677.495965604976</v>
      </c>
      <c r="M646" s="107">
        <v>0.1</v>
      </c>
    </row>
    <row r="647" spans="1:13">
      <c r="A647" s="57">
        <f>'Infographic data 1'!$K$9</f>
        <v>271120.66359181033</v>
      </c>
      <c r="B647" s="54">
        <v>646</v>
      </c>
      <c r="C647" s="57">
        <v>209785.66359181033</v>
      </c>
      <c r="E647" s="57">
        <v>129311.4207168</v>
      </c>
      <c r="F647" s="54">
        <v>646</v>
      </c>
      <c r="G647" s="57">
        <v>158760</v>
      </c>
      <c r="I647" s="57">
        <v>97104.695965604973</v>
      </c>
      <c r="J647" s="54">
        <v>646</v>
      </c>
      <c r="K647" s="57">
        <v>93653.695965604973</v>
      </c>
      <c r="M647" s="107">
        <v>0.1</v>
      </c>
    </row>
    <row r="648" spans="1:13">
      <c r="A648" s="57">
        <f>'Infographic data 1'!$K$9</f>
        <v>271120.66359181033</v>
      </c>
      <c r="B648" s="54">
        <v>647</v>
      </c>
      <c r="C648" s="57">
        <v>209362.66359181033</v>
      </c>
      <c r="E648" s="57">
        <v>129311.4207168</v>
      </c>
      <c r="F648" s="54">
        <v>647</v>
      </c>
      <c r="G648" s="57">
        <v>158648</v>
      </c>
      <c r="I648" s="57">
        <v>97104.695965604973</v>
      </c>
      <c r="J648" s="54">
        <v>647</v>
      </c>
      <c r="K648" s="57">
        <v>93629.89596560497</v>
      </c>
      <c r="M648" s="107">
        <v>0.1</v>
      </c>
    </row>
    <row r="649" spans="1:13">
      <c r="A649" s="57">
        <f>'Infographic data 1'!$K$9</f>
        <v>271120.66359181033</v>
      </c>
      <c r="B649" s="54">
        <v>648</v>
      </c>
      <c r="C649" s="57">
        <v>208939.66359181033</v>
      </c>
      <c r="E649" s="57">
        <v>129311.4207168</v>
      </c>
      <c r="F649" s="54">
        <v>648</v>
      </c>
      <c r="G649" s="57">
        <v>158536</v>
      </c>
      <c r="I649" s="57">
        <v>97104.695965604973</v>
      </c>
      <c r="J649" s="54">
        <v>648</v>
      </c>
      <c r="K649" s="57">
        <v>93606.095965604967</v>
      </c>
      <c r="M649" s="107">
        <v>0.1</v>
      </c>
    </row>
    <row r="650" spans="1:13">
      <c r="A650" s="57">
        <f>'Infographic data 1'!$K$9</f>
        <v>271120.66359181033</v>
      </c>
      <c r="B650" s="54">
        <v>649</v>
      </c>
      <c r="C650" s="57">
        <v>208516.66359181033</v>
      </c>
      <c r="E650" s="57">
        <v>129311.4207168</v>
      </c>
      <c r="F650" s="54">
        <v>649</v>
      </c>
      <c r="G650" s="57">
        <v>158424</v>
      </c>
      <c r="I650" s="57">
        <v>97104.695965604973</v>
      </c>
      <c r="J650" s="54">
        <v>649</v>
      </c>
      <c r="K650" s="57">
        <v>93582.295965604979</v>
      </c>
      <c r="M650" s="107">
        <v>0.1</v>
      </c>
    </row>
    <row r="651" spans="1:13">
      <c r="A651" s="57">
        <f>'Infographic data 1'!$K$9</f>
        <v>271120.66359181033</v>
      </c>
      <c r="B651" s="54">
        <v>650</v>
      </c>
      <c r="C651" s="57">
        <v>208093.66359181033</v>
      </c>
      <c r="E651" s="57">
        <v>129311.4207168</v>
      </c>
      <c r="F651" s="54">
        <v>650</v>
      </c>
      <c r="G651" s="57">
        <v>158312</v>
      </c>
      <c r="I651" s="57">
        <v>97104.695965604973</v>
      </c>
      <c r="J651" s="54">
        <v>650</v>
      </c>
      <c r="K651" s="57">
        <v>93558.495965604976</v>
      </c>
      <c r="M651" s="107">
        <v>0.1</v>
      </c>
    </row>
    <row r="652" spans="1:13">
      <c r="A652" s="57">
        <f>'Infographic data 1'!$K$9</f>
        <v>271120.66359181033</v>
      </c>
      <c r="B652" s="54">
        <v>651</v>
      </c>
      <c r="C652" s="57">
        <v>207670.66359181033</v>
      </c>
      <c r="E652" s="57">
        <v>129311.4207168</v>
      </c>
      <c r="F652" s="54">
        <v>651</v>
      </c>
      <c r="G652" s="57">
        <v>158200</v>
      </c>
      <c r="I652" s="57">
        <v>97104.695965604973</v>
      </c>
      <c r="J652" s="54">
        <v>651</v>
      </c>
      <c r="K652" s="57">
        <v>93534.695965604973</v>
      </c>
      <c r="M652" s="107">
        <v>0.1</v>
      </c>
    </row>
    <row r="653" spans="1:13">
      <c r="A653" s="57">
        <f>'Infographic data 1'!$K$9</f>
        <v>271120.66359181033</v>
      </c>
      <c r="B653" s="54">
        <v>652</v>
      </c>
      <c r="C653" s="57">
        <v>207247.66359181033</v>
      </c>
      <c r="E653" s="57">
        <v>129311.4207168</v>
      </c>
      <c r="F653" s="54">
        <v>652</v>
      </c>
      <c r="G653" s="57">
        <v>158088</v>
      </c>
      <c r="I653" s="57">
        <v>97104.695965604973</v>
      </c>
      <c r="J653" s="54">
        <v>652</v>
      </c>
      <c r="K653" s="57">
        <v>93510.89596560497</v>
      </c>
      <c r="M653" s="107">
        <v>0.1</v>
      </c>
    </row>
    <row r="654" spans="1:13">
      <c r="A654" s="57">
        <f>'Infographic data 1'!$K$9</f>
        <v>271120.66359181033</v>
      </c>
      <c r="B654" s="54">
        <v>653</v>
      </c>
      <c r="C654" s="57">
        <v>206824.66359181033</v>
      </c>
      <c r="E654" s="57">
        <v>129311.4207168</v>
      </c>
      <c r="F654" s="54">
        <v>653</v>
      </c>
      <c r="G654" s="57">
        <v>157976</v>
      </c>
      <c r="I654" s="57">
        <v>97104.695965604973</v>
      </c>
      <c r="J654" s="54">
        <v>653</v>
      </c>
      <c r="K654" s="57">
        <v>93487.095965604967</v>
      </c>
      <c r="M654" s="107">
        <v>0.1</v>
      </c>
    </row>
    <row r="655" spans="1:13">
      <c r="A655" s="57">
        <f>'Infographic data 1'!$K$9</f>
        <v>271120.66359181033</v>
      </c>
      <c r="B655" s="54">
        <v>654</v>
      </c>
      <c r="C655" s="57">
        <v>206401.66359181033</v>
      </c>
      <c r="E655" s="57">
        <v>129311.4207168</v>
      </c>
      <c r="F655" s="54">
        <v>654</v>
      </c>
      <c r="G655" s="57">
        <v>157864</v>
      </c>
      <c r="I655" s="57">
        <v>97104.695965604973</v>
      </c>
      <c r="J655" s="54">
        <v>654</v>
      </c>
      <c r="K655" s="57">
        <v>93463.295965604979</v>
      </c>
      <c r="M655" s="107">
        <v>0.1</v>
      </c>
    </row>
    <row r="656" spans="1:13">
      <c r="A656" s="57">
        <f>'Infographic data 1'!$K$9</f>
        <v>271120.66359181033</v>
      </c>
      <c r="B656" s="54">
        <v>655</v>
      </c>
      <c r="C656" s="57">
        <v>205978.66359181033</v>
      </c>
      <c r="E656" s="57">
        <v>129311.4207168</v>
      </c>
      <c r="F656" s="54">
        <v>655</v>
      </c>
      <c r="G656" s="57">
        <v>157752</v>
      </c>
      <c r="I656" s="57">
        <v>97104.695965604973</v>
      </c>
      <c r="J656" s="54">
        <v>655</v>
      </c>
      <c r="K656" s="57">
        <v>93439.495965604976</v>
      </c>
      <c r="M656" s="107">
        <v>0.1</v>
      </c>
    </row>
    <row r="657" spans="1:13">
      <c r="A657" s="57">
        <f>'Infographic data 1'!$K$9</f>
        <v>271120.66359181033</v>
      </c>
      <c r="B657" s="54">
        <v>656</v>
      </c>
      <c r="C657" s="57">
        <v>205555.66359181033</v>
      </c>
      <c r="E657" s="57">
        <v>129311.4207168</v>
      </c>
      <c r="F657" s="54">
        <v>656</v>
      </c>
      <c r="G657" s="57">
        <v>157640</v>
      </c>
      <c r="I657" s="57">
        <v>97104.695965604973</v>
      </c>
      <c r="J657" s="54">
        <v>656</v>
      </c>
      <c r="K657" s="57">
        <v>93415.695965604973</v>
      </c>
      <c r="M657" s="107">
        <v>0.1</v>
      </c>
    </row>
    <row r="658" spans="1:13">
      <c r="A658" s="57">
        <f>'Infographic data 1'!$K$9</f>
        <v>271120.66359181033</v>
      </c>
      <c r="B658" s="54">
        <v>657</v>
      </c>
      <c r="C658" s="57">
        <v>205132.66359181033</v>
      </c>
      <c r="E658" s="57">
        <v>129311.4207168</v>
      </c>
      <c r="F658" s="54">
        <v>657</v>
      </c>
      <c r="G658" s="57">
        <v>157528</v>
      </c>
      <c r="I658" s="57">
        <v>97104.695965604973</v>
      </c>
      <c r="J658" s="54">
        <v>657</v>
      </c>
      <c r="K658" s="57">
        <v>93391.89596560497</v>
      </c>
      <c r="M658" s="107">
        <v>0.1</v>
      </c>
    </row>
    <row r="659" spans="1:13">
      <c r="A659" s="57">
        <f>'Infographic data 1'!$K$9</f>
        <v>271120.66359181033</v>
      </c>
      <c r="B659" s="54">
        <v>658</v>
      </c>
      <c r="C659" s="57">
        <v>204709.66359181033</v>
      </c>
      <c r="E659" s="57">
        <v>129311.4207168</v>
      </c>
      <c r="F659" s="54">
        <v>658</v>
      </c>
      <c r="G659" s="57">
        <v>157416</v>
      </c>
      <c r="I659" s="57">
        <v>97104.695965604973</v>
      </c>
      <c r="J659" s="54">
        <v>658</v>
      </c>
      <c r="K659" s="57">
        <v>93368.095965604967</v>
      </c>
      <c r="M659" s="107">
        <v>0.1</v>
      </c>
    </row>
    <row r="660" spans="1:13">
      <c r="A660" s="57">
        <f>'Infographic data 1'!$K$9</f>
        <v>271120.66359181033</v>
      </c>
      <c r="B660" s="54">
        <v>659</v>
      </c>
      <c r="C660" s="57">
        <v>204286.66359181033</v>
      </c>
      <c r="E660" s="57">
        <v>129311.4207168</v>
      </c>
      <c r="F660" s="54">
        <v>659</v>
      </c>
      <c r="G660" s="57">
        <v>157304</v>
      </c>
      <c r="I660" s="57">
        <v>97104.695965604973</v>
      </c>
      <c r="J660" s="54">
        <v>659</v>
      </c>
      <c r="K660" s="57">
        <v>93344.295965604979</v>
      </c>
      <c r="M660" s="107">
        <v>0.1</v>
      </c>
    </row>
    <row r="661" spans="1:13">
      <c r="A661" s="57">
        <f>'Infographic data 1'!$K$9</f>
        <v>271120.66359181033</v>
      </c>
      <c r="B661" s="54">
        <v>660</v>
      </c>
      <c r="C661" s="57">
        <v>203863.66359181033</v>
      </c>
      <c r="E661" s="57">
        <v>129311.4207168</v>
      </c>
      <c r="F661" s="54">
        <v>660</v>
      </c>
      <c r="G661" s="57">
        <v>157192</v>
      </c>
      <c r="I661" s="57">
        <v>97104.695965604973</v>
      </c>
      <c r="J661" s="54">
        <v>660</v>
      </c>
      <c r="K661" s="57">
        <v>93320.495965604976</v>
      </c>
      <c r="M661" s="107">
        <v>0.1</v>
      </c>
    </row>
    <row r="662" spans="1:13">
      <c r="A662" s="57">
        <f>'Infographic data 1'!$K$9</f>
        <v>271120.66359181033</v>
      </c>
      <c r="B662" s="54">
        <v>661</v>
      </c>
      <c r="C662" s="57">
        <v>203440.66359181033</v>
      </c>
      <c r="E662" s="57">
        <v>129311.4207168</v>
      </c>
      <c r="F662" s="54">
        <v>661</v>
      </c>
      <c r="G662" s="57">
        <v>157080</v>
      </c>
      <c r="I662" s="57">
        <v>97104.695965604973</v>
      </c>
      <c r="J662" s="54">
        <v>661</v>
      </c>
      <c r="K662" s="57">
        <v>93296.695965604973</v>
      </c>
      <c r="M662" s="107">
        <v>0.1</v>
      </c>
    </row>
    <row r="663" spans="1:13">
      <c r="A663" s="57">
        <f>'Infographic data 1'!$K$9</f>
        <v>271120.66359181033</v>
      </c>
      <c r="B663" s="54">
        <v>662</v>
      </c>
      <c r="C663" s="57">
        <v>203017.66359181033</v>
      </c>
      <c r="E663" s="57">
        <v>129311.4207168</v>
      </c>
      <c r="F663" s="54">
        <v>662</v>
      </c>
      <c r="G663" s="57">
        <v>156968</v>
      </c>
      <c r="I663" s="57">
        <v>97104.695965604973</v>
      </c>
      <c r="J663" s="54">
        <v>662</v>
      </c>
      <c r="K663" s="57">
        <v>93272.89596560497</v>
      </c>
      <c r="M663" s="107">
        <v>0.1</v>
      </c>
    </row>
    <row r="664" spans="1:13">
      <c r="A664" s="57">
        <f>'Infographic data 1'!$K$9</f>
        <v>271120.66359181033</v>
      </c>
      <c r="B664" s="54">
        <v>663</v>
      </c>
      <c r="C664" s="57">
        <v>202594.66359181033</v>
      </c>
      <c r="E664" s="57">
        <v>129311.4207168</v>
      </c>
      <c r="F664" s="54">
        <v>663</v>
      </c>
      <c r="G664" s="57">
        <v>156856</v>
      </c>
      <c r="I664" s="57">
        <v>97104.695965604973</v>
      </c>
      <c r="J664" s="54">
        <v>663</v>
      </c>
      <c r="K664" s="57">
        <v>93249.095965604967</v>
      </c>
      <c r="M664" s="107">
        <v>0.1</v>
      </c>
    </row>
    <row r="665" spans="1:13">
      <c r="A665" s="57">
        <f>'Infographic data 1'!$K$9</f>
        <v>271120.66359181033</v>
      </c>
      <c r="B665" s="54">
        <v>664</v>
      </c>
      <c r="C665" s="57">
        <v>202171.66359181033</v>
      </c>
      <c r="E665" s="57">
        <v>129311.4207168</v>
      </c>
      <c r="F665" s="54">
        <v>664</v>
      </c>
      <c r="G665" s="57">
        <v>156744</v>
      </c>
      <c r="I665" s="57">
        <v>97104.695965604973</v>
      </c>
      <c r="J665" s="54">
        <v>664</v>
      </c>
      <c r="K665" s="57">
        <v>93225.295965604979</v>
      </c>
      <c r="M665" s="107">
        <v>0.1</v>
      </c>
    </row>
    <row r="666" spans="1:13">
      <c r="A666" s="57">
        <f>'Infographic data 1'!$K$9</f>
        <v>271120.66359181033</v>
      </c>
      <c r="B666" s="54">
        <v>665</v>
      </c>
      <c r="C666" s="57">
        <v>201748.66359181033</v>
      </c>
      <c r="E666" s="57">
        <v>129311.4207168</v>
      </c>
      <c r="F666" s="54">
        <v>665</v>
      </c>
      <c r="G666" s="57">
        <v>156632</v>
      </c>
      <c r="I666" s="57">
        <v>97104.695965604973</v>
      </c>
      <c r="J666" s="54">
        <v>665</v>
      </c>
      <c r="K666" s="57">
        <v>93201.495965604976</v>
      </c>
      <c r="M666" s="107">
        <v>0.1</v>
      </c>
    </row>
    <row r="667" spans="1:13">
      <c r="A667" s="57">
        <f>'Infographic data 1'!$K$9</f>
        <v>271120.66359181033</v>
      </c>
      <c r="B667" s="54">
        <v>666</v>
      </c>
      <c r="C667" s="57">
        <v>201325.66359181033</v>
      </c>
      <c r="E667" s="57">
        <v>129311.4207168</v>
      </c>
      <c r="F667" s="54">
        <v>666</v>
      </c>
      <c r="G667" s="57">
        <v>156520</v>
      </c>
      <c r="I667" s="57">
        <v>97104.695965604973</v>
      </c>
      <c r="J667" s="54">
        <v>666</v>
      </c>
      <c r="K667" s="57">
        <v>93177.695965604973</v>
      </c>
      <c r="M667" s="107">
        <v>0.1</v>
      </c>
    </row>
    <row r="668" spans="1:13">
      <c r="A668" s="57">
        <f>'Infographic data 1'!$K$9</f>
        <v>271120.66359181033</v>
      </c>
      <c r="B668" s="54">
        <v>667</v>
      </c>
      <c r="C668" s="57">
        <v>200902.66359181033</v>
      </c>
      <c r="E668" s="57">
        <v>129311.4207168</v>
      </c>
      <c r="F668" s="54">
        <v>667</v>
      </c>
      <c r="G668" s="57">
        <v>156408</v>
      </c>
      <c r="I668" s="57">
        <v>97104.695965604973</v>
      </c>
      <c r="J668" s="54">
        <v>667</v>
      </c>
      <c r="K668" s="57">
        <v>93153.89596560497</v>
      </c>
      <c r="M668" s="107">
        <v>0.1</v>
      </c>
    </row>
    <row r="669" spans="1:13">
      <c r="A669" s="57">
        <f>'Infographic data 1'!$K$9</f>
        <v>271120.66359181033</v>
      </c>
      <c r="B669" s="54">
        <v>668</v>
      </c>
      <c r="C669" s="57">
        <v>200479.66359181033</v>
      </c>
      <c r="E669" s="57">
        <v>129311.4207168</v>
      </c>
      <c r="F669" s="54">
        <v>668</v>
      </c>
      <c r="G669" s="57">
        <v>156296</v>
      </c>
      <c r="I669" s="57">
        <v>97104.695965604973</v>
      </c>
      <c r="J669" s="54">
        <v>668</v>
      </c>
      <c r="K669" s="57">
        <v>93130.095965604967</v>
      </c>
      <c r="M669" s="107">
        <v>0.1</v>
      </c>
    </row>
    <row r="670" spans="1:13">
      <c r="A670" s="57">
        <f>'Infographic data 1'!$K$9</f>
        <v>271120.66359181033</v>
      </c>
      <c r="B670" s="54">
        <v>669</v>
      </c>
      <c r="C670" s="57">
        <v>200056.66359181033</v>
      </c>
      <c r="E670" s="57">
        <v>129311.4207168</v>
      </c>
      <c r="F670" s="54">
        <v>669</v>
      </c>
      <c r="G670" s="57">
        <v>156184</v>
      </c>
      <c r="I670" s="57">
        <v>97104.695965604973</v>
      </c>
      <c r="J670" s="54">
        <v>669</v>
      </c>
      <c r="K670" s="57">
        <v>93106.295965604979</v>
      </c>
      <c r="M670" s="107">
        <v>0.1</v>
      </c>
    </row>
    <row r="671" spans="1:13">
      <c r="A671" s="57">
        <f>'Infographic data 1'!$K$9</f>
        <v>271120.66359181033</v>
      </c>
      <c r="B671" s="54">
        <v>670</v>
      </c>
      <c r="C671" s="57">
        <v>199633.66359181033</v>
      </c>
      <c r="E671" s="57">
        <v>129311.4207168</v>
      </c>
      <c r="F671" s="54">
        <v>670</v>
      </c>
      <c r="G671" s="57">
        <v>156072</v>
      </c>
      <c r="I671" s="57">
        <v>97104.695965604973</v>
      </c>
      <c r="J671" s="54">
        <v>670</v>
      </c>
      <c r="K671" s="57">
        <v>93082.495965604976</v>
      </c>
      <c r="M671" s="107">
        <v>0.1</v>
      </c>
    </row>
    <row r="672" spans="1:13">
      <c r="A672" s="57">
        <f>'Infographic data 1'!$K$9</f>
        <v>271120.66359181033</v>
      </c>
      <c r="B672" s="54">
        <v>671</v>
      </c>
      <c r="C672" s="57">
        <v>199210.66359181033</v>
      </c>
      <c r="E672" s="57">
        <v>129311.4207168</v>
      </c>
      <c r="F672" s="54">
        <v>671</v>
      </c>
      <c r="G672" s="57">
        <v>155960</v>
      </c>
      <c r="I672" s="57">
        <v>97104.695965604973</v>
      </c>
      <c r="J672" s="54">
        <v>671</v>
      </c>
      <c r="K672" s="57">
        <v>93058.695965604973</v>
      </c>
      <c r="M672" s="107">
        <v>0.1</v>
      </c>
    </row>
    <row r="673" spans="1:13">
      <c r="A673" s="57">
        <f>'Infographic data 1'!$K$9</f>
        <v>271120.66359181033</v>
      </c>
      <c r="B673" s="54">
        <v>672</v>
      </c>
      <c r="C673" s="57">
        <v>198787.66359181033</v>
      </c>
      <c r="E673" s="57">
        <v>129311.4207168</v>
      </c>
      <c r="F673" s="54">
        <v>672</v>
      </c>
      <c r="G673" s="57">
        <v>155848</v>
      </c>
      <c r="I673" s="57">
        <v>97104.695965604973</v>
      </c>
      <c r="J673" s="54">
        <v>672</v>
      </c>
      <c r="K673" s="57">
        <v>93034.89596560497</v>
      </c>
      <c r="M673" s="107">
        <v>0.1</v>
      </c>
    </row>
    <row r="674" spans="1:13">
      <c r="A674" s="57">
        <f>'Infographic data 1'!$K$9</f>
        <v>271120.66359181033</v>
      </c>
      <c r="B674" s="54">
        <v>673</v>
      </c>
      <c r="C674" s="57">
        <v>198364.66359181033</v>
      </c>
      <c r="E674" s="57">
        <v>129311.4207168</v>
      </c>
      <c r="F674" s="54">
        <v>673</v>
      </c>
      <c r="G674" s="57">
        <v>155736</v>
      </c>
      <c r="I674" s="57">
        <v>97104.695965604973</v>
      </c>
      <c r="J674" s="54">
        <v>673</v>
      </c>
      <c r="K674" s="57">
        <v>93011.095965604967</v>
      </c>
      <c r="M674" s="107">
        <v>0.1</v>
      </c>
    </row>
    <row r="675" spans="1:13">
      <c r="A675" s="57">
        <f>'Infographic data 1'!$K$9</f>
        <v>271120.66359181033</v>
      </c>
      <c r="B675" s="54">
        <v>674</v>
      </c>
      <c r="C675" s="57">
        <v>197941.66359181033</v>
      </c>
      <c r="E675" s="57">
        <v>129311.4207168</v>
      </c>
      <c r="F675" s="54">
        <v>674</v>
      </c>
      <c r="G675" s="57">
        <v>155624</v>
      </c>
      <c r="I675" s="57">
        <v>97104.695965604973</v>
      </c>
      <c r="J675" s="54">
        <v>674</v>
      </c>
      <c r="K675" s="57">
        <v>92987.295965604979</v>
      </c>
      <c r="M675" s="107">
        <v>0.1</v>
      </c>
    </row>
    <row r="676" spans="1:13">
      <c r="A676" s="57">
        <f>'Infographic data 1'!$K$9</f>
        <v>271120.66359181033</v>
      </c>
      <c r="B676" s="54">
        <v>675</v>
      </c>
      <c r="C676" s="57">
        <v>197518.66359181033</v>
      </c>
      <c r="E676" s="57">
        <v>129311.4207168</v>
      </c>
      <c r="F676" s="54">
        <v>675</v>
      </c>
      <c r="G676" s="57">
        <v>155512</v>
      </c>
      <c r="I676" s="57">
        <v>97104.695965604973</v>
      </c>
      <c r="J676" s="54">
        <v>675</v>
      </c>
      <c r="K676" s="57">
        <v>92963.495965604976</v>
      </c>
      <c r="M676" s="107">
        <v>0.1</v>
      </c>
    </row>
    <row r="677" spans="1:13">
      <c r="A677" s="57">
        <f>'Infographic data 1'!$K$9</f>
        <v>271120.66359181033</v>
      </c>
      <c r="B677" s="54">
        <v>676</v>
      </c>
      <c r="C677" s="57">
        <v>197095.66359181033</v>
      </c>
      <c r="E677" s="57">
        <v>129311.4207168</v>
      </c>
      <c r="F677" s="54">
        <v>676</v>
      </c>
      <c r="G677" s="57">
        <v>155400</v>
      </c>
      <c r="I677" s="57">
        <v>97104.695965604973</v>
      </c>
      <c r="J677" s="54">
        <v>676</v>
      </c>
      <c r="K677" s="57">
        <v>92939.695965604973</v>
      </c>
      <c r="M677" s="107">
        <v>0.1</v>
      </c>
    </row>
    <row r="678" spans="1:13">
      <c r="A678" s="57">
        <f>'Infographic data 1'!$K$9</f>
        <v>271120.66359181033</v>
      </c>
      <c r="B678" s="54">
        <v>677</v>
      </c>
      <c r="C678" s="57">
        <v>196672.66359181033</v>
      </c>
      <c r="E678" s="57">
        <v>129311.4207168</v>
      </c>
      <c r="F678" s="54">
        <v>677</v>
      </c>
      <c r="G678" s="57">
        <v>155288</v>
      </c>
      <c r="I678" s="57">
        <v>97104.695965604973</v>
      </c>
      <c r="J678" s="54">
        <v>677</v>
      </c>
      <c r="K678" s="57">
        <v>92915.89596560497</v>
      </c>
      <c r="M678" s="107">
        <v>0.1</v>
      </c>
    </row>
    <row r="679" spans="1:13">
      <c r="A679" s="57">
        <f>'Infographic data 1'!$K$9</f>
        <v>271120.66359181033</v>
      </c>
      <c r="B679" s="54">
        <v>678</v>
      </c>
      <c r="C679" s="57">
        <v>196249.66359181033</v>
      </c>
      <c r="E679" s="57">
        <v>129311.4207168</v>
      </c>
      <c r="F679" s="54">
        <v>678</v>
      </c>
      <c r="G679" s="57">
        <v>155176</v>
      </c>
      <c r="I679" s="57">
        <v>97104.695965604973</v>
      </c>
      <c r="J679" s="54">
        <v>678</v>
      </c>
      <c r="K679" s="57">
        <v>92892.095965604967</v>
      </c>
      <c r="M679" s="107">
        <v>0.1</v>
      </c>
    </row>
    <row r="680" spans="1:13">
      <c r="A680" s="57">
        <f>'Infographic data 1'!$K$9</f>
        <v>271120.66359181033</v>
      </c>
      <c r="B680" s="54">
        <v>679</v>
      </c>
      <c r="C680" s="57">
        <v>195826.66359181033</v>
      </c>
      <c r="E680" s="57">
        <v>129311.4207168</v>
      </c>
      <c r="F680" s="54">
        <v>679</v>
      </c>
      <c r="G680" s="57">
        <v>155064</v>
      </c>
      <c r="I680" s="57">
        <v>97104.695965604973</v>
      </c>
      <c r="J680" s="54">
        <v>679</v>
      </c>
      <c r="K680" s="57">
        <v>92868.295965604979</v>
      </c>
      <c r="M680" s="107">
        <v>0.1</v>
      </c>
    </row>
    <row r="681" spans="1:13">
      <c r="A681" s="57">
        <f>'Infographic data 1'!$K$9</f>
        <v>271120.66359181033</v>
      </c>
      <c r="B681" s="54">
        <v>680</v>
      </c>
      <c r="C681" s="57">
        <v>195403.66359181033</v>
      </c>
      <c r="E681" s="57">
        <v>129311.4207168</v>
      </c>
      <c r="F681" s="54">
        <v>680</v>
      </c>
      <c r="G681" s="57">
        <v>154952</v>
      </c>
      <c r="I681" s="57">
        <v>97104.695965604973</v>
      </c>
      <c r="J681" s="54">
        <v>680</v>
      </c>
      <c r="K681" s="57">
        <v>92844.495965604976</v>
      </c>
      <c r="M681" s="107">
        <v>0.1</v>
      </c>
    </row>
    <row r="682" spans="1:13">
      <c r="A682" s="57">
        <f>'Infographic data 1'!$K$9</f>
        <v>271120.66359181033</v>
      </c>
      <c r="B682" s="54">
        <v>681</v>
      </c>
      <c r="C682" s="57">
        <v>194980.66359181033</v>
      </c>
      <c r="E682" s="57">
        <v>129311.4207168</v>
      </c>
      <c r="F682" s="54">
        <v>681</v>
      </c>
      <c r="G682" s="57">
        <v>154840</v>
      </c>
      <c r="I682" s="57">
        <v>97104.695965604973</v>
      </c>
      <c r="J682" s="54">
        <v>681</v>
      </c>
      <c r="K682" s="57">
        <v>92820.695965604973</v>
      </c>
      <c r="M682" s="107">
        <v>0.1</v>
      </c>
    </row>
    <row r="683" spans="1:13">
      <c r="A683" s="57">
        <f>'Infographic data 1'!$K$9</f>
        <v>271120.66359181033</v>
      </c>
      <c r="B683" s="54">
        <v>682</v>
      </c>
      <c r="C683" s="57">
        <v>194557.66359181033</v>
      </c>
      <c r="E683" s="57">
        <v>129311.4207168</v>
      </c>
      <c r="F683" s="54">
        <v>682</v>
      </c>
      <c r="G683" s="57">
        <v>154728</v>
      </c>
      <c r="I683" s="57">
        <v>97104.695965604973</v>
      </c>
      <c r="J683" s="54">
        <v>682</v>
      </c>
      <c r="K683" s="57">
        <v>92796.89596560497</v>
      </c>
      <c r="M683" s="107">
        <v>0.1</v>
      </c>
    </row>
    <row r="684" spans="1:13">
      <c r="A684" s="57">
        <f>'Infographic data 1'!$K$9</f>
        <v>271120.66359181033</v>
      </c>
      <c r="B684" s="54">
        <v>683</v>
      </c>
      <c r="C684" s="57">
        <v>194134.66359181033</v>
      </c>
      <c r="E684" s="57">
        <v>129311.4207168</v>
      </c>
      <c r="F684" s="54">
        <v>683</v>
      </c>
      <c r="G684" s="57">
        <v>154616</v>
      </c>
      <c r="I684" s="57">
        <v>97104.695965604973</v>
      </c>
      <c r="J684" s="54">
        <v>683</v>
      </c>
      <c r="K684" s="57">
        <v>92773.095965604967</v>
      </c>
      <c r="M684" s="107">
        <v>0.1</v>
      </c>
    </row>
    <row r="685" spans="1:13">
      <c r="A685" s="57">
        <f>'Infographic data 1'!$K$9</f>
        <v>271120.66359181033</v>
      </c>
      <c r="B685" s="54">
        <v>684</v>
      </c>
      <c r="C685" s="57">
        <v>193711.66359181033</v>
      </c>
      <c r="E685" s="57">
        <v>129311.4207168</v>
      </c>
      <c r="F685" s="54">
        <v>684</v>
      </c>
      <c r="G685" s="57">
        <v>154504</v>
      </c>
      <c r="I685" s="57">
        <v>97104.695965604973</v>
      </c>
      <c r="J685" s="54">
        <v>684</v>
      </c>
      <c r="K685" s="57">
        <v>92749.295965604979</v>
      </c>
      <c r="M685" s="107">
        <v>0.1</v>
      </c>
    </row>
    <row r="686" spans="1:13">
      <c r="A686" s="57">
        <f>'Infographic data 1'!$K$9</f>
        <v>271120.66359181033</v>
      </c>
      <c r="B686" s="54">
        <v>685</v>
      </c>
      <c r="C686" s="57">
        <v>193288.66359181033</v>
      </c>
      <c r="E686" s="57">
        <v>129311.4207168</v>
      </c>
      <c r="F686" s="54">
        <v>685</v>
      </c>
      <c r="G686" s="57">
        <v>154392</v>
      </c>
      <c r="I686" s="57">
        <v>97104.695965604973</v>
      </c>
      <c r="J686" s="54">
        <v>685</v>
      </c>
      <c r="K686" s="57">
        <v>92725.495965604976</v>
      </c>
      <c r="M686" s="107">
        <v>0.1</v>
      </c>
    </row>
    <row r="687" spans="1:13">
      <c r="A687" s="57">
        <f>'Infographic data 1'!$K$9</f>
        <v>271120.66359181033</v>
      </c>
      <c r="B687" s="54">
        <v>686</v>
      </c>
      <c r="C687" s="57">
        <v>192865.66359181033</v>
      </c>
      <c r="E687" s="57">
        <v>129311.4207168</v>
      </c>
      <c r="F687" s="54">
        <v>686</v>
      </c>
      <c r="G687" s="57">
        <v>154280</v>
      </c>
      <c r="I687" s="57">
        <v>97104.695965604973</v>
      </c>
      <c r="J687" s="54">
        <v>686</v>
      </c>
      <c r="K687" s="57">
        <v>92701.695965604973</v>
      </c>
      <c r="M687" s="107">
        <v>0.1</v>
      </c>
    </row>
    <row r="688" spans="1:13">
      <c r="A688" s="57">
        <f>'Infographic data 1'!$K$9</f>
        <v>271120.66359181033</v>
      </c>
      <c r="B688" s="54">
        <v>687</v>
      </c>
      <c r="C688" s="57">
        <v>192442.66359181033</v>
      </c>
      <c r="E688" s="57">
        <v>129311.4207168</v>
      </c>
      <c r="F688" s="54">
        <v>687</v>
      </c>
      <c r="G688" s="57">
        <v>154168</v>
      </c>
      <c r="I688" s="57">
        <v>97104.695965604973</v>
      </c>
      <c r="J688" s="54">
        <v>687</v>
      </c>
      <c r="K688" s="57">
        <v>92677.89596560497</v>
      </c>
      <c r="M688" s="107">
        <v>0.1</v>
      </c>
    </row>
    <row r="689" spans="1:13">
      <c r="A689" s="57">
        <f>'Infographic data 1'!$K$9</f>
        <v>271120.66359181033</v>
      </c>
      <c r="B689" s="54">
        <v>688</v>
      </c>
      <c r="C689" s="57">
        <v>192019.66359181033</v>
      </c>
      <c r="E689" s="57">
        <v>129311.4207168</v>
      </c>
      <c r="F689" s="54">
        <v>688</v>
      </c>
      <c r="G689" s="57">
        <v>154056</v>
      </c>
      <c r="I689" s="57">
        <v>97104.695965604973</v>
      </c>
      <c r="J689" s="54">
        <v>688</v>
      </c>
      <c r="K689" s="57">
        <v>92654.095965604967</v>
      </c>
      <c r="M689" s="107">
        <v>0.1</v>
      </c>
    </row>
    <row r="690" spans="1:13">
      <c r="A690" s="57">
        <f>'Infographic data 1'!$K$9</f>
        <v>271120.66359181033</v>
      </c>
      <c r="B690" s="54">
        <v>689</v>
      </c>
      <c r="C690" s="57">
        <v>191596.66359181033</v>
      </c>
      <c r="E690" s="57">
        <v>129311.4207168</v>
      </c>
      <c r="F690" s="54">
        <v>689</v>
      </c>
      <c r="G690" s="57">
        <v>153944</v>
      </c>
      <c r="I690" s="57">
        <v>97104.695965604973</v>
      </c>
      <c r="J690" s="54">
        <v>689</v>
      </c>
      <c r="K690" s="57">
        <v>92630.295965604979</v>
      </c>
      <c r="M690" s="107">
        <v>0.1</v>
      </c>
    </row>
    <row r="691" spans="1:13">
      <c r="A691" s="57">
        <f>'Infographic data 1'!$K$9</f>
        <v>271120.66359181033</v>
      </c>
      <c r="B691" s="54">
        <v>690</v>
      </c>
      <c r="C691" s="57">
        <v>191173.66359181033</v>
      </c>
      <c r="E691" s="57">
        <v>129311.4207168</v>
      </c>
      <c r="F691" s="54">
        <v>690</v>
      </c>
      <c r="G691" s="57">
        <v>153832</v>
      </c>
      <c r="I691" s="57">
        <v>97104.695965604973</v>
      </c>
      <c r="J691" s="54">
        <v>690</v>
      </c>
      <c r="K691" s="57">
        <v>92606.495965604976</v>
      </c>
      <c r="M691" s="107">
        <v>0.1</v>
      </c>
    </row>
    <row r="692" spans="1:13">
      <c r="A692" s="57">
        <f>'Infographic data 1'!$K$9</f>
        <v>271120.66359181033</v>
      </c>
      <c r="B692" s="54">
        <v>691</v>
      </c>
      <c r="C692" s="57">
        <v>190750.66359181033</v>
      </c>
      <c r="E692" s="57">
        <v>129311.4207168</v>
      </c>
      <c r="F692" s="54">
        <v>691</v>
      </c>
      <c r="G692" s="57">
        <v>153720</v>
      </c>
      <c r="I692" s="57">
        <v>97104.695965604973</v>
      </c>
      <c r="J692" s="54">
        <v>691</v>
      </c>
      <c r="K692" s="57">
        <v>92582.695965604973</v>
      </c>
      <c r="M692" s="107">
        <v>0.1</v>
      </c>
    </row>
    <row r="693" spans="1:13">
      <c r="A693" s="57">
        <f>'Infographic data 1'!$K$9</f>
        <v>271120.66359181033</v>
      </c>
      <c r="B693" s="54">
        <v>692</v>
      </c>
      <c r="C693" s="57">
        <v>190327.66359181033</v>
      </c>
      <c r="E693" s="57">
        <v>129311.4207168</v>
      </c>
      <c r="F693" s="54">
        <v>692</v>
      </c>
      <c r="G693" s="57">
        <v>153608</v>
      </c>
      <c r="I693" s="57">
        <v>97104.695965604973</v>
      </c>
      <c r="J693" s="54">
        <v>692</v>
      </c>
      <c r="K693" s="57">
        <v>92558.89596560497</v>
      </c>
      <c r="M693" s="107">
        <v>0.1</v>
      </c>
    </row>
    <row r="694" spans="1:13">
      <c r="A694" s="57">
        <f>'Infographic data 1'!$K$9</f>
        <v>271120.66359181033</v>
      </c>
      <c r="B694" s="54">
        <v>693</v>
      </c>
      <c r="C694" s="57">
        <v>189904.66359181033</v>
      </c>
      <c r="E694" s="57">
        <v>129311.4207168</v>
      </c>
      <c r="F694" s="54">
        <v>693</v>
      </c>
      <c r="G694" s="57">
        <v>153496</v>
      </c>
      <c r="I694" s="57">
        <v>97104.695965604973</v>
      </c>
      <c r="J694" s="54">
        <v>693</v>
      </c>
      <c r="K694" s="57">
        <v>92535.095965604967</v>
      </c>
      <c r="M694" s="107">
        <v>0.1</v>
      </c>
    </row>
    <row r="695" spans="1:13">
      <c r="A695" s="57">
        <f>'Infographic data 1'!$K$9</f>
        <v>271120.66359181033</v>
      </c>
      <c r="B695" s="54">
        <v>694</v>
      </c>
      <c r="C695" s="57">
        <v>189481.66359181033</v>
      </c>
      <c r="E695" s="57">
        <v>129311.4207168</v>
      </c>
      <c r="F695" s="54">
        <v>694</v>
      </c>
      <c r="G695" s="57">
        <v>153384</v>
      </c>
      <c r="I695" s="57">
        <v>97104.695965604973</v>
      </c>
      <c r="J695" s="54">
        <v>694</v>
      </c>
      <c r="K695" s="57">
        <v>92511.295965604979</v>
      </c>
      <c r="M695" s="107">
        <v>0.1</v>
      </c>
    </row>
    <row r="696" spans="1:13">
      <c r="A696" s="57">
        <f>'Infographic data 1'!$K$9</f>
        <v>271120.66359181033</v>
      </c>
      <c r="B696" s="54">
        <v>695</v>
      </c>
      <c r="C696" s="57">
        <v>189058.66359181033</v>
      </c>
      <c r="E696" s="57">
        <v>129311.4207168</v>
      </c>
      <c r="F696" s="54">
        <v>695</v>
      </c>
      <c r="G696" s="57">
        <v>153272</v>
      </c>
      <c r="I696" s="57">
        <v>97104.695965604973</v>
      </c>
      <c r="J696" s="54">
        <v>695</v>
      </c>
      <c r="K696" s="57">
        <v>92487.495965604976</v>
      </c>
      <c r="M696" s="107">
        <v>0.1</v>
      </c>
    </row>
    <row r="697" spans="1:13">
      <c r="A697" s="57">
        <f>'Infographic data 1'!$K$9</f>
        <v>271120.66359181033</v>
      </c>
      <c r="B697" s="54">
        <v>696</v>
      </c>
      <c r="C697" s="57">
        <v>188635.66359181033</v>
      </c>
      <c r="E697" s="57">
        <v>129311.4207168</v>
      </c>
      <c r="F697" s="54">
        <v>696</v>
      </c>
      <c r="G697" s="57">
        <v>153160</v>
      </c>
      <c r="I697" s="57">
        <v>97104.695965604973</v>
      </c>
      <c r="J697" s="54">
        <v>696</v>
      </c>
      <c r="K697" s="57">
        <v>92463.695965604973</v>
      </c>
      <c r="M697" s="107">
        <v>0.1</v>
      </c>
    </row>
    <row r="698" spans="1:13">
      <c r="A698" s="57">
        <f>'Infographic data 1'!$K$9</f>
        <v>271120.66359181033</v>
      </c>
      <c r="B698" s="54">
        <v>697</v>
      </c>
      <c r="C698" s="57">
        <v>188212.66359181033</v>
      </c>
      <c r="E698" s="57">
        <v>129311.4207168</v>
      </c>
      <c r="F698" s="54">
        <v>697</v>
      </c>
      <c r="G698" s="57">
        <v>153048</v>
      </c>
      <c r="I698" s="57">
        <v>97104.695965604973</v>
      </c>
      <c r="J698" s="54">
        <v>697</v>
      </c>
      <c r="K698" s="57">
        <v>92439.89596560497</v>
      </c>
      <c r="M698" s="107">
        <v>0.1</v>
      </c>
    </row>
    <row r="699" spans="1:13">
      <c r="A699" s="57">
        <f>'Infographic data 1'!$K$9</f>
        <v>271120.66359181033</v>
      </c>
      <c r="B699" s="54">
        <v>698</v>
      </c>
      <c r="C699" s="57">
        <v>187789.66359181033</v>
      </c>
      <c r="E699" s="57">
        <v>129311.4207168</v>
      </c>
      <c r="F699" s="54">
        <v>698</v>
      </c>
      <c r="G699" s="57">
        <v>152936</v>
      </c>
      <c r="I699" s="57">
        <v>97104.695965604973</v>
      </c>
      <c r="J699" s="54">
        <v>698</v>
      </c>
      <c r="K699" s="57">
        <v>92416.095965604967</v>
      </c>
      <c r="M699" s="107">
        <v>0.1</v>
      </c>
    </row>
    <row r="700" spans="1:13">
      <c r="A700" s="57">
        <f>'Infographic data 1'!$K$9</f>
        <v>271120.66359181033</v>
      </c>
      <c r="B700" s="54">
        <v>699</v>
      </c>
      <c r="C700" s="57">
        <v>187366.66359181033</v>
      </c>
      <c r="E700" s="57">
        <v>129311.4207168</v>
      </c>
      <c r="F700" s="54">
        <v>699</v>
      </c>
      <c r="G700" s="57">
        <v>152824</v>
      </c>
      <c r="I700" s="57">
        <v>97104.695965604973</v>
      </c>
      <c r="J700" s="54">
        <v>699</v>
      </c>
      <c r="K700" s="57">
        <v>92392.295965604979</v>
      </c>
      <c r="M700" s="107">
        <v>0.1</v>
      </c>
    </row>
    <row r="701" spans="1:13">
      <c r="A701" s="57">
        <f>'Infographic data 1'!$K$9</f>
        <v>271120.66359181033</v>
      </c>
      <c r="B701" s="54">
        <v>700</v>
      </c>
      <c r="C701" s="57">
        <v>186943.66359181033</v>
      </c>
      <c r="E701" s="57">
        <v>129311.4207168</v>
      </c>
      <c r="F701" s="54">
        <v>700</v>
      </c>
      <c r="G701" s="57">
        <v>152712</v>
      </c>
      <c r="I701" s="57">
        <v>97104.695965604973</v>
      </c>
      <c r="J701" s="54">
        <v>700</v>
      </c>
      <c r="K701" s="57">
        <v>92368.495965604976</v>
      </c>
      <c r="M701" s="107">
        <v>0.1</v>
      </c>
    </row>
    <row r="702" spans="1:13">
      <c r="A702" s="57">
        <f>'Infographic data 1'!$K$9</f>
        <v>271120.66359181033</v>
      </c>
      <c r="B702" s="54">
        <v>701</v>
      </c>
      <c r="C702" s="57">
        <v>186520.66359181033</v>
      </c>
      <c r="E702" s="57">
        <v>129311.4207168</v>
      </c>
      <c r="F702" s="54">
        <v>701</v>
      </c>
      <c r="G702" s="57">
        <v>152600</v>
      </c>
      <c r="I702" s="57">
        <v>97104.695965604973</v>
      </c>
      <c r="J702" s="54">
        <v>701</v>
      </c>
      <c r="K702" s="57">
        <v>92344.695965604973</v>
      </c>
      <c r="M702" s="107">
        <v>0.1</v>
      </c>
    </row>
    <row r="703" spans="1:13">
      <c r="A703" s="57">
        <f>'Infographic data 1'!$K$9</f>
        <v>271120.66359181033</v>
      </c>
      <c r="B703" s="54">
        <v>702</v>
      </c>
      <c r="C703" s="57">
        <v>186097.66359181033</v>
      </c>
      <c r="E703" s="57">
        <v>129311.4207168</v>
      </c>
      <c r="F703" s="54">
        <v>702</v>
      </c>
      <c r="G703" s="57">
        <v>152488</v>
      </c>
      <c r="I703" s="57">
        <v>97104.695965604973</v>
      </c>
      <c r="J703" s="54">
        <v>702</v>
      </c>
      <c r="K703" s="57">
        <v>92320.89596560497</v>
      </c>
      <c r="M703" s="107">
        <v>0.1</v>
      </c>
    </row>
    <row r="704" spans="1:13">
      <c r="A704" s="57">
        <f>'Infographic data 1'!$K$9</f>
        <v>271120.66359181033</v>
      </c>
      <c r="B704" s="54">
        <v>703</v>
      </c>
      <c r="C704" s="57">
        <v>185674.66359181033</v>
      </c>
      <c r="E704" s="57">
        <v>129311.4207168</v>
      </c>
      <c r="F704" s="54">
        <v>703</v>
      </c>
      <c r="G704" s="57">
        <v>152376</v>
      </c>
      <c r="I704" s="57">
        <v>97104.695965604973</v>
      </c>
      <c r="J704" s="54">
        <v>703</v>
      </c>
      <c r="K704" s="57">
        <v>92297.095965604967</v>
      </c>
      <c r="M704" s="107">
        <v>0.1</v>
      </c>
    </row>
    <row r="705" spans="1:13">
      <c r="A705" s="57">
        <f>'Infographic data 1'!$K$9</f>
        <v>271120.66359181033</v>
      </c>
      <c r="B705" s="54">
        <v>704</v>
      </c>
      <c r="C705" s="57">
        <v>185251.66359181033</v>
      </c>
      <c r="E705" s="57">
        <v>129311.4207168</v>
      </c>
      <c r="F705" s="54">
        <v>704</v>
      </c>
      <c r="G705" s="57">
        <v>152264</v>
      </c>
      <c r="I705" s="57">
        <v>97104.695965604973</v>
      </c>
      <c r="J705" s="54">
        <v>704</v>
      </c>
      <c r="K705" s="57">
        <v>92273.295965604979</v>
      </c>
      <c r="M705" s="107">
        <v>0.1</v>
      </c>
    </row>
    <row r="706" spans="1:13">
      <c r="A706" s="57">
        <f>'Infographic data 1'!$K$9</f>
        <v>271120.66359181033</v>
      </c>
      <c r="B706" s="54">
        <v>705</v>
      </c>
      <c r="C706" s="57">
        <v>184828.66359181033</v>
      </c>
      <c r="E706" s="57">
        <v>129311.4207168</v>
      </c>
      <c r="F706" s="54">
        <v>705</v>
      </c>
      <c r="G706" s="57">
        <v>152152</v>
      </c>
      <c r="I706" s="57">
        <v>97104.695965604973</v>
      </c>
      <c r="J706" s="54">
        <v>705</v>
      </c>
      <c r="K706" s="57">
        <v>92249.495965604976</v>
      </c>
      <c r="M706" s="107">
        <v>0.1</v>
      </c>
    </row>
    <row r="707" spans="1:13">
      <c r="A707" s="57">
        <f>'Infographic data 1'!$K$9</f>
        <v>271120.66359181033</v>
      </c>
      <c r="B707" s="54">
        <v>706</v>
      </c>
      <c r="C707" s="57">
        <v>184405.66359181033</v>
      </c>
      <c r="E707" s="57">
        <v>129311.4207168</v>
      </c>
      <c r="F707" s="54">
        <v>706</v>
      </c>
      <c r="G707" s="57">
        <v>152040</v>
      </c>
      <c r="I707" s="57">
        <v>97104.695965604973</v>
      </c>
      <c r="J707" s="54">
        <v>706</v>
      </c>
      <c r="K707" s="57">
        <v>92225.695965604973</v>
      </c>
      <c r="M707" s="107">
        <v>0.1</v>
      </c>
    </row>
    <row r="708" spans="1:13">
      <c r="A708" s="57">
        <f>'Infographic data 1'!$K$9</f>
        <v>271120.66359181033</v>
      </c>
      <c r="B708" s="54">
        <v>707</v>
      </c>
      <c r="C708" s="57">
        <v>183982.66359181033</v>
      </c>
      <c r="E708" s="57">
        <v>129311.4207168</v>
      </c>
      <c r="F708" s="54">
        <v>707</v>
      </c>
      <c r="G708" s="57">
        <v>151928</v>
      </c>
      <c r="I708" s="57">
        <v>97104.695965604973</v>
      </c>
      <c r="J708" s="54">
        <v>707</v>
      </c>
      <c r="K708" s="57">
        <v>92201.89596560497</v>
      </c>
      <c r="M708" s="107">
        <v>0.1</v>
      </c>
    </row>
    <row r="709" spans="1:13">
      <c r="A709" s="57">
        <f>'Infographic data 1'!$K$9</f>
        <v>271120.66359181033</v>
      </c>
      <c r="B709" s="54">
        <v>708</v>
      </c>
      <c r="C709" s="57">
        <v>183559.66359181033</v>
      </c>
      <c r="E709" s="57">
        <v>129311.4207168</v>
      </c>
      <c r="F709" s="54">
        <v>708</v>
      </c>
      <c r="G709" s="57">
        <v>151816</v>
      </c>
      <c r="I709" s="57">
        <v>97104.695965604973</v>
      </c>
      <c r="J709" s="54">
        <v>708</v>
      </c>
      <c r="K709" s="57">
        <v>92178.095965604967</v>
      </c>
      <c r="M709" s="107">
        <v>0.1</v>
      </c>
    </row>
    <row r="710" spans="1:13">
      <c r="A710" s="57">
        <f>'Infographic data 1'!$K$9</f>
        <v>271120.66359181033</v>
      </c>
      <c r="B710" s="54">
        <v>709</v>
      </c>
      <c r="C710" s="57">
        <v>183136.66359181033</v>
      </c>
      <c r="E710" s="57">
        <v>129311.4207168</v>
      </c>
      <c r="F710" s="54">
        <v>709</v>
      </c>
      <c r="G710" s="57">
        <v>151704</v>
      </c>
      <c r="I710" s="57">
        <v>97104.695965604973</v>
      </c>
      <c r="J710" s="54">
        <v>709</v>
      </c>
      <c r="K710" s="57">
        <v>92154.295965604979</v>
      </c>
      <c r="M710" s="107">
        <v>0.1</v>
      </c>
    </row>
    <row r="711" spans="1:13">
      <c r="A711" s="57">
        <f>'Infographic data 1'!$K$9</f>
        <v>271120.66359181033</v>
      </c>
      <c r="B711" s="54">
        <v>710</v>
      </c>
      <c r="C711" s="57">
        <v>182713.66359181033</v>
      </c>
      <c r="E711" s="57">
        <v>129311.4207168</v>
      </c>
      <c r="F711" s="54">
        <v>710</v>
      </c>
      <c r="G711" s="57">
        <v>151592</v>
      </c>
      <c r="I711" s="57">
        <v>97104.695965604973</v>
      </c>
      <c r="J711" s="54">
        <v>710</v>
      </c>
      <c r="K711" s="57">
        <v>92130.495965604976</v>
      </c>
      <c r="M711" s="107">
        <v>0.1</v>
      </c>
    </row>
    <row r="712" spans="1:13">
      <c r="A712" s="57">
        <f>'Infographic data 1'!$K$9</f>
        <v>271120.66359181033</v>
      </c>
      <c r="B712" s="54">
        <v>711</v>
      </c>
      <c r="C712" s="57">
        <v>182290.66359181033</v>
      </c>
      <c r="E712" s="57">
        <v>129311.4207168</v>
      </c>
      <c r="F712" s="54">
        <v>711</v>
      </c>
      <c r="G712" s="57">
        <v>151480</v>
      </c>
      <c r="I712" s="57">
        <v>97104.695965604973</v>
      </c>
      <c r="J712" s="54">
        <v>711</v>
      </c>
      <c r="K712" s="57">
        <v>92106.695965604973</v>
      </c>
      <c r="M712" s="107">
        <v>0.1</v>
      </c>
    </row>
    <row r="713" spans="1:13">
      <c r="A713" s="57">
        <f>'Infographic data 1'!$K$9</f>
        <v>271120.66359181033</v>
      </c>
      <c r="B713" s="54">
        <v>712</v>
      </c>
      <c r="C713" s="57">
        <v>181867.66359181033</v>
      </c>
      <c r="E713" s="57">
        <v>129311.4207168</v>
      </c>
      <c r="F713" s="54">
        <v>712</v>
      </c>
      <c r="G713" s="57">
        <v>151368</v>
      </c>
      <c r="I713" s="57">
        <v>97104.695965604973</v>
      </c>
      <c r="J713" s="54">
        <v>712</v>
      </c>
      <c r="K713" s="57">
        <v>92082.89596560497</v>
      </c>
      <c r="M713" s="107">
        <v>0.1</v>
      </c>
    </row>
    <row r="714" spans="1:13">
      <c r="A714" s="57">
        <f>'Infographic data 1'!$K$9</f>
        <v>271120.66359181033</v>
      </c>
      <c r="B714" s="54">
        <v>713</v>
      </c>
      <c r="C714" s="57">
        <v>181444.66359181033</v>
      </c>
      <c r="E714" s="57">
        <v>129311.4207168</v>
      </c>
      <c r="F714" s="54">
        <v>713</v>
      </c>
      <c r="G714" s="57">
        <v>151256</v>
      </c>
      <c r="I714" s="57">
        <v>97104.695965604973</v>
      </c>
      <c r="J714" s="54">
        <v>713</v>
      </c>
      <c r="K714" s="57">
        <v>92059.095965604967</v>
      </c>
      <c r="M714" s="107">
        <v>0.1</v>
      </c>
    </row>
    <row r="715" spans="1:13">
      <c r="A715" s="57">
        <f>'Infographic data 1'!$K$9</f>
        <v>271120.66359181033</v>
      </c>
      <c r="B715" s="54">
        <v>714</v>
      </c>
      <c r="C715" s="57">
        <v>181021.66359181033</v>
      </c>
      <c r="E715" s="57">
        <v>129311.4207168</v>
      </c>
      <c r="F715" s="54">
        <v>714</v>
      </c>
      <c r="G715" s="57">
        <v>151144</v>
      </c>
      <c r="I715" s="57">
        <v>97104.695965604973</v>
      </c>
      <c r="J715" s="54">
        <v>714</v>
      </c>
      <c r="K715" s="57">
        <v>92035.295965604979</v>
      </c>
      <c r="M715" s="107">
        <v>0.1</v>
      </c>
    </row>
    <row r="716" spans="1:13">
      <c r="A716" s="57">
        <f>'Infographic data 1'!$K$9</f>
        <v>271120.66359181033</v>
      </c>
      <c r="B716" s="54">
        <v>715</v>
      </c>
      <c r="C716" s="57">
        <v>180598.66359181033</v>
      </c>
      <c r="E716" s="57">
        <v>129311.4207168</v>
      </c>
      <c r="F716" s="54">
        <v>715</v>
      </c>
      <c r="G716" s="57">
        <v>151032</v>
      </c>
      <c r="I716" s="57">
        <v>97104.695965604973</v>
      </c>
      <c r="J716" s="54">
        <v>715</v>
      </c>
      <c r="K716" s="57">
        <v>92011.495965604976</v>
      </c>
      <c r="M716" s="107">
        <v>0.1</v>
      </c>
    </row>
    <row r="717" spans="1:13">
      <c r="A717" s="57">
        <f>'Infographic data 1'!$K$9</f>
        <v>271120.66359181033</v>
      </c>
      <c r="B717" s="54">
        <v>716</v>
      </c>
      <c r="C717" s="57">
        <v>180175.66359181033</v>
      </c>
      <c r="E717" s="57">
        <v>129311.4207168</v>
      </c>
      <c r="F717" s="54">
        <v>716</v>
      </c>
      <c r="G717" s="57">
        <v>150920</v>
      </c>
      <c r="I717" s="57">
        <v>97104.695965604973</v>
      </c>
      <c r="J717" s="54">
        <v>716</v>
      </c>
      <c r="K717" s="57">
        <v>91987.695965604973</v>
      </c>
      <c r="M717" s="107">
        <v>0.1</v>
      </c>
    </row>
    <row r="718" spans="1:13">
      <c r="A718" s="57">
        <f>'Infographic data 1'!$K$9</f>
        <v>271120.66359181033</v>
      </c>
      <c r="B718" s="54">
        <v>717</v>
      </c>
      <c r="C718" s="57">
        <v>179752.66359181033</v>
      </c>
      <c r="E718" s="57">
        <v>129311.4207168</v>
      </c>
      <c r="F718" s="54">
        <v>717</v>
      </c>
      <c r="G718" s="57">
        <v>150808</v>
      </c>
      <c r="I718" s="57">
        <v>97104.695965604973</v>
      </c>
      <c r="J718" s="54">
        <v>717</v>
      </c>
      <c r="K718" s="57">
        <v>91963.89596560497</v>
      </c>
      <c r="M718" s="107">
        <v>0.1</v>
      </c>
    </row>
    <row r="719" spans="1:13">
      <c r="A719" s="57">
        <f>'Infographic data 1'!$K$9</f>
        <v>271120.66359181033</v>
      </c>
      <c r="B719" s="54">
        <v>718</v>
      </c>
      <c r="C719" s="57">
        <v>179329.66359181033</v>
      </c>
      <c r="E719" s="57">
        <v>129311.4207168</v>
      </c>
      <c r="F719" s="54">
        <v>718</v>
      </c>
      <c r="G719" s="57">
        <v>150696</v>
      </c>
      <c r="I719" s="57">
        <v>97104.695965604973</v>
      </c>
      <c r="J719" s="54">
        <v>718</v>
      </c>
      <c r="K719" s="57">
        <v>91940.095965604967</v>
      </c>
      <c r="M719" s="107">
        <v>0.1</v>
      </c>
    </row>
    <row r="720" spans="1:13">
      <c r="A720" s="57">
        <f>'Infographic data 1'!$K$9</f>
        <v>271120.66359181033</v>
      </c>
      <c r="B720" s="54">
        <v>719</v>
      </c>
      <c r="C720" s="57">
        <v>178906.66359181033</v>
      </c>
      <c r="E720" s="57">
        <v>129311.4207168</v>
      </c>
      <c r="F720" s="54">
        <v>719</v>
      </c>
      <c r="G720" s="57">
        <v>150584</v>
      </c>
      <c r="I720" s="57">
        <v>97104.695965604973</v>
      </c>
      <c r="J720" s="54">
        <v>719</v>
      </c>
      <c r="K720" s="57">
        <v>91916.295965604979</v>
      </c>
      <c r="M720" s="107">
        <v>0.1</v>
      </c>
    </row>
    <row r="721" spans="1:13">
      <c r="A721" s="57">
        <f>'Infographic data 1'!$K$9</f>
        <v>271120.66359181033</v>
      </c>
      <c r="B721" s="54">
        <v>720</v>
      </c>
      <c r="C721" s="57">
        <v>178483.66359181033</v>
      </c>
      <c r="E721" s="57">
        <v>129311.4207168</v>
      </c>
      <c r="F721" s="54">
        <v>720</v>
      </c>
      <c r="G721" s="57">
        <v>150472</v>
      </c>
      <c r="I721" s="57">
        <v>97104.695965604973</v>
      </c>
      <c r="J721" s="54">
        <v>720</v>
      </c>
      <c r="K721" s="57">
        <v>91892.495965604976</v>
      </c>
      <c r="M721" s="107">
        <v>0.1</v>
      </c>
    </row>
    <row r="722" spans="1:13">
      <c r="A722" s="57">
        <f>'Infographic data 1'!$K$9</f>
        <v>271120.66359181033</v>
      </c>
      <c r="B722" s="54">
        <v>721</v>
      </c>
      <c r="C722" s="57">
        <v>178060.66359181033</v>
      </c>
      <c r="E722" s="57">
        <v>129311.4207168</v>
      </c>
      <c r="F722" s="54">
        <v>721</v>
      </c>
      <c r="G722" s="57">
        <v>150360</v>
      </c>
      <c r="I722" s="57">
        <v>97104.695965604973</v>
      </c>
      <c r="J722" s="54">
        <v>721</v>
      </c>
      <c r="K722" s="57">
        <v>91868.695965604973</v>
      </c>
      <c r="M722" s="107">
        <v>0.1</v>
      </c>
    </row>
    <row r="723" spans="1:13">
      <c r="A723" s="57">
        <f>'Infographic data 1'!$K$9</f>
        <v>271120.66359181033</v>
      </c>
      <c r="B723" s="54">
        <v>722</v>
      </c>
      <c r="C723" s="57">
        <v>177637.66359181033</v>
      </c>
      <c r="E723" s="57">
        <v>129311.4207168</v>
      </c>
      <c r="F723" s="54">
        <v>722</v>
      </c>
      <c r="G723" s="57">
        <v>150248</v>
      </c>
      <c r="I723" s="57">
        <v>97104.695965604973</v>
      </c>
      <c r="J723" s="54">
        <v>722</v>
      </c>
      <c r="K723" s="57">
        <v>91844.89596560497</v>
      </c>
      <c r="M723" s="107">
        <v>0.1</v>
      </c>
    </row>
    <row r="724" spans="1:13">
      <c r="A724" s="57">
        <f>'Infographic data 1'!$K$9</f>
        <v>271120.66359181033</v>
      </c>
      <c r="B724" s="54">
        <v>723</v>
      </c>
      <c r="C724" s="57">
        <v>177214.66359181033</v>
      </c>
      <c r="E724" s="57">
        <v>129311.4207168</v>
      </c>
      <c r="F724" s="54">
        <v>723</v>
      </c>
      <c r="G724" s="57">
        <v>150136</v>
      </c>
      <c r="I724" s="57">
        <v>97104.695965604973</v>
      </c>
      <c r="J724" s="54">
        <v>723</v>
      </c>
      <c r="K724" s="57">
        <v>91821.095965604967</v>
      </c>
      <c r="M724" s="107">
        <v>0.1</v>
      </c>
    </row>
    <row r="725" spans="1:13">
      <c r="A725" s="57">
        <f>'Infographic data 1'!$K$9</f>
        <v>271120.66359181033</v>
      </c>
      <c r="B725" s="54">
        <v>724</v>
      </c>
      <c r="C725" s="57">
        <v>176791.66359181033</v>
      </c>
      <c r="E725" s="57">
        <v>129311.4207168</v>
      </c>
      <c r="F725" s="54">
        <v>724</v>
      </c>
      <c r="G725" s="57">
        <v>150024</v>
      </c>
      <c r="I725" s="57">
        <v>97104.695965604973</v>
      </c>
      <c r="J725" s="54">
        <v>724</v>
      </c>
      <c r="K725" s="57">
        <v>91797.295965604979</v>
      </c>
      <c r="M725" s="107">
        <v>0.1</v>
      </c>
    </row>
    <row r="726" spans="1:13">
      <c r="A726" s="57">
        <f>'Infographic data 1'!$K$9</f>
        <v>271120.66359181033</v>
      </c>
      <c r="B726" s="54">
        <v>725</v>
      </c>
      <c r="C726" s="57">
        <v>176368.66359181033</v>
      </c>
      <c r="E726" s="57">
        <v>129311.4207168</v>
      </c>
      <c r="F726" s="54">
        <v>725</v>
      </c>
      <c r="G726" s="57">
        <v>149912</v>
      </c>
      <c r="I726" s="57">
        <v>97104.695965604973</v>
      </c>
      <c r="J726" s="54">
        <v>725</v>
      </c>
      <c r="K726" s="57">
        <v>91773.495965604976</v>
      </c>
      <c r="M726" s="107">
        <v>0.1</v>
      </c>
    </row>
    <row r="727" spans="1:13">
      <c r="A727" s="57">
        <f>'Infographic data 1'!$K$9</f>
        <v>271120.66359181033</v>
      </c>
      <c r="B727" s="54">
        <v>726</v>
      </c>
      <c r="C727" s="57">
        <v>175945.66359181033</v>
      </c>
      <c r="E727" s="57">
        <v>129311.4207168</v>
      </c>
      <c r="F727" s="54">
        <v>726</v>
      </c>
      <c r="G727" s="57">
        <v>149800</v>
      </c>
      <c r="I727" s="57">
        <v>97104.695965604973</v>
      </c>
      <c r="J727" s="54">
        <v>726</v>
      </c>
      <c r="K727" s="57">
        <v>91749.695965604973</v>
      </c>
      <c r="M727" s="107">
        <v>0.1</v>
      </c>
    </row>
    <row r="728" spans="1:13">
      <c r="A728" s="57">
        <f>'Infographic data 1'!$K$9</f>
        <v>271120.66359181033</v>
      </c>
      <c r="B728" s="54">
        <v>727</v>
      </c>
      <c r="C728" s="57">
        <v>175522.66359181033</v>
      </c>
      <c r="E728" s="57">
        <v>129311.4207168</v>
      </c>
      <c r="F728" s="54">
        <v>727</v>
      </c>
      <c r="G728" s="57">
        <v>149688</v>
      </c>
      <c r="I728" s="57">
        <v>97104.695965604973</v>
      </c>
      <c r="J728" s="54">
        <v>727</v>
      </c>
      <c r="K728" s="57">
        <v>91725.89596560497</v>
      </c>
      <c r="M728" s="107">
        <v>0.1</v>
      </c>
    </row>
    <row r="729" spans="1:13">
      <c r="A729" s="57">
        <f>'Infographic data 1'!$K$9</f>
        <v>271120.66359181033</v>
      </c>
      <c r="B729" s="54">
        <v>728</v>
      </c>
      <c r="C729" s="57">
        <v>175099.66359181033</v>
      </c>
      <c r="E729" s="57">
        <v>129311.4207168</v>
      </c>
      <c r="F729" s="54">
        <v>728</v>
      </c>
      <c r="G729" s="57">
        <v>149576</v>
      </c>
      <c r="I729" s="57">
        <v>97104.695965604973</v>
      </c>
      <c r="J729" s="54">
        <v>728</v>
      </c>
      <c r="K729" s="57">
        <v>91702.095965604967</v>
      </c>
      <c r="M729" s="107">
        <v>0.1</v>
      </c>
    </row>
    <row r="730" spans="1:13">
      <c r="A730" s="57">
        <f>'Infographic data 1'!$K$9</f>
        <v>271120.66359181033</v>
      </c>
      <c r="B730" s="54">
        <v>729</v>
      </c>
      <c r="C730" s="57">
        <v>174676.66359181033</v>
      </c>
      <c r="E730" s="57">
        <v>129311.4207168</v>
      </c>
      <c r="F730" s="54">
        <v>729</v>
      </c>
      <c r="G730" s="57">
        <v>149464</v>
      </c>
      <c r="I730" s="57">
        <v>97104.695965604973</v>
      </c>
      <c r="J730" s="54">
        <v>729</v>
      </c>
      <c r="K730" s="57">
        <v>91678.295965604979</v>
      </c>
      <c r="M730" s="107">
        <v>0.1</v>
      </c>
    </row>
    <row r="731" spans="1:13">
      <c r="A731" s="57">
        <f>'Infographic data 1'!$K$9</f>
        <v>271120.66359181033</v>
      </c>
      <c r="B731" s="54">
        <v>730</v>
      </c>
      <c r="C731" s="57">
        <v>174253.66359181033</v>
      </c>
      <c r="E731" s="57">
        <v>129311.4207168</v>
      </c>
      <c r="F731" s="54">
        <v>730</v>
      </c>
      <c r="G731" s="57">
        <v>149352</v>
      </c>
      <c r="I731" s="57">
        <v>97104.695965604973</v>
      </c>
      <c r="J731" s="54">
        <v>730</v>
      </c>
      <c r="K731" s="57">
        <v>91654.495965604976</v>
      </c>
      <c r="M731" s="107">
        <v>0.1</v>
      </c>
    </row>
    <row r="732" spans="1:13">
      <c r="A732" s="57">
        <f>'Infographic data 1'!$K$9</f>
        <v>271120.66359181033</v>
      </c>
      <c r="B732" s="54">
        <v>731</v>
      </c>
      <c r="C732" s="57">
        <v>173830.66359181033</v>
      </c>
      <c r="E732" s="57">
        <v>129311.4207168</v>
      </c>
      <c r="F732" s="54">
        <v>731</v>
      </c>
      <c r="G732" s="57">
        <v>149240</v>
      </c>
      <c r="I732" s="57">
        <v>97104.695965604973</v>
      </c>
      <c r="J732" s="54">
        <v>731</v>
      </c>
      <c r="K732" s="57">
        <v>91630.695965604973</v>
      </c>
      <c r="M732" s="107">
        <v>0.1</v>
      </c>
    </row>
    <row r="733" spans="1:13">
      <c r="A733" s="57">
        <f>'Infographic data 1'!$K$9</f>
        <v>271120.66359181033</v>
      </c>
      <c r="B733" s="54">
        <v>732</v>
      </c>
      <c r="C733" s="57">
        <v>173407.66359181033</v>
      </c>
      <c r="E733" s="57">
        <v>129311.4207168</v>
      </c>
      <c r="F733" s="54">
        <v>732</v>
      </c>
      <c r="G733" s="57">
        <v>149128</v>
      </c>
      <c r="I733" s="57">
        <v>97104.695965604973</v>
      </c>
      <c r="J733" s="54">
        <v>732</v>
      </c>
      <c r="K733" s="57">
        <v>91606.89596560497</v>
      </c>
      <c r="M733" s="107">
        <v>0.1</v>
      </c>
    </row>
    <row r="734" spans="1:13">
      <c r="A734" s="57">
        <f>'Infographic data 1'!$K$9</f>
        <v>271120.66359181033</v>
      </c>
      <c r="B734" s="54">
        <v>733</v>
      </c>
      <c r="C734" s="57">
        <v>172984.66359181033</v>
      </c>
      <c r="E734" s="57">
        <v>129311.4207168</v>
      </c>
      <c r="F734" s="54">
        <v>733</v>
      </c>
      <c r="G734" s="57">
        <v>149016</v>
      </c>
      <c r="I734" s="57">
        <v>97104.695965604973</v>
      </c>
      <c r="J734" s="54">
        <v>733</v>
      </c>
      <c r="K734" s="57">
        <v>91583.095965604967</v>
      </c>
      <c r="M734" s="107">
        <v>0.1</v>
      </c>
    </row>
    <row r="735" spans="1:13">
      <c r="A735" s="57">
        <f>'Infographic data 1'!$K$9</f>
        <v>271120.66359181033</v>
      </c>
      <c r="B735" s="54">
        <v>734</v>
      </c>
      <c r="C735" s="57">
        <v>172561.66359181033</v>
      </c>
      <c r="E735" s="57">
        <v>129311.4207168</v>
      </c>
      <c r="F735" s="54">
        <v>734</v>
      </c>
      <c r="G735" s="57">
        <v>148904</v>
      </c>
      <c r="I735" s="57">
        <v>97104.695965604973</v>
      </c>
      <c r="J735" s="54">
        <v>734</v>
      </c>
      <c r="K735" s="57">
        <v>91559.295965604979</v>
      </c>
      <c r="M735" s="107">
        <v>0.1</v>
      </c>
    </row>
    <row r="736" spans="1:13">
      <c r="A736" s="57">
        <f>'Infographic data 1'!$K$9</f>
        <v>271120.66359181033</v>
      </c>
      <c r="B736" s="54">
        <v>735</v>
      </c>
      <c r="C736" s="57">
        <v>172138.66359181033</v>
      </c>
      <c r="E736" s="57">
        <v>129311.4207168</v>
      </c>
      <c r="F736" s="54">
        <v>735</v>
      </c>
      <c r="G736" s="57">
        <v>148792</v>
      </c>
      <c r="I736" s="57">
        <v>97104.695965604973</v>
      </c>
      <c r="J736" s="54">
        <v>735</v>
      </c>
      <c r="K736" s="57">
        <v>91535.495965604976</v>
      </c>
      <c r="M736" s="107">
        <v>0.1</v>
      </c>
    </row>
    <row r="737" spans="1:13">
      <c r="A737" s="57">
        <f>'Infographic data 1'!$K$9</f>
        <v>271120.66359181033</v>
      </c>
      <c r="B737" s="54">
        <v>736</v>
      </c>
      <c r="C737" s="57">
        <v>171715.66359181033</v>
      </c>
      <c r="E737" s="57">
        <v>129311.4207168</v>
      </c>
      <c r="F737" s="54">
        <v>736</v>
      </c>
      <c r="G737" s="57">
        <v>148680</v>
      </c>
      <c r="I737" s="57">
        <v>97104.695965604973</v>
      </c>
      <c r="J737" s="54">
        <v>736</v>
      </c>
      <c r="K737" s="57">
        <v>91511.695965604973</v>
      </c>
      <c r="M737" s="107">
        <v>0.1</v>
      </c>
    </row>
    <row r="738" spans="1:13">
      <c r="A738" s="57">
        <f>'Infographic data 1'!$K$9</f>
        <v>271120.66359181033</v>
      </c>
      <c r="B738" s="54">
        <v>737</v>
      </c>
      <c r="C738" s="57">
        <v>171292.66359181033</v>
      </c>
      <c r="E738" s="57">
        <v>129311.4207168</v>
      </c>
      <c r="F738" s="54">
        <v>737</v>
      </c>
      <c r="G738" s="57">
        <v>148568</v>
      </c>
      <c r="I738" s="57">
        <v>97104.695965604973</v>
      </c>
      <c r="J738" s="54">
        <v>737</v>
      </c>
      <c r="K738" s="57">
        <v>91487.89596560497</v>
      </c>
      <c r="M738" s="107">
        <v>0.1</v>
      </c>
    </row>
    <row r="739" spans="1:13">
      <c r="A739" s="57">
        <f>'Infographic data 1'!$K$9</f>
        <v>271120.66359181033</v>
      </c>
      <c r="B739" s="54">
        <v>738</v>
      </c>
      <c r="C739" s="57">
        <v>170869.66359181033</v>
      </c>
      <c r="E739" s="57">
        <v>129311.4207168</v>
      </c>
      <c r="F739" s="54">
        <v>738</v>
      </c>
      <c r="G739" s="57">
        <v>148456</v>
      </c>
      <c r="I739" s="57">
        <v>97104.695965604973</v>
      </c>
      <c r="J739" s="54">
        <v>738</v>
      </c>
      <c r="K739" s="57">
        <v>91464.095965604967</v>
      </c>
      <c r="M739" s="107">
        <v>0.1</v>
      </c>
    </row>
    <row r="740" spans="1:13">
      <c r="A740" s="57">
        <f>'Infographic data 1'!$K$9</f>
        <v>271120.66359181033</v>
      </c>
      <c r="B740" s="54">
        <v>739</v>
      </c>
      <c r="C740" s="57">
        <v>170446.66359181033</v>
      </c>
      <c r="E740" s="57">
        <v>129311.4207168</v>
      </c>
      <c r="F740" s="54">
        <v>739</v>
      </c>
      <c r="G740" s="57">
        <v>148344</v>
      </c>
      <c r="I740" s="57">
        <v>97104.695965604973</v>
      </c>
      <c r="J740" s="54">
        <v>739</v>
      </c>
      <c r="K740" s="57">
        <v>91440.295965604979</v>
      </c>
      <c r="M740" s="107">
        <v>0.1</v>
      </c>
    </row>
    <row r="741" spans="1:13">
      <c r="A741" s="57">
        <f>'Infographic data 1'!$K$9</f>
        <v>271120.66359181033</v>
      </c>
      <c r="B741" s="54">
        <v>740</v>
      </c>
      <c r="C741" s="57">
        <v>170023.66359181033</v>
      </c>
      <c r="E741" s="57">
        <v>129311.4207168</v>
      </c>
      <c r="F741" s="54">
        <v>740</v>
      </c>
      <c r="G741" s="57">
        <v>148232</v>
      </c>
      <c r="I741" s="57">
        <v>97104.695965604973</v>
      </c>
      <c r="J741" s="54">
        <v>740</v>
      </c>
      <c r="K741" s="57">
        <v>91416.495965604976</v>
      </c>
      <c r="M741" s="107">
        <v>0.1</v>
      </c>
    </row>
    <row r="742" spans="1:13">
      <c r="A742" s="57">
        <f>'Infographic data 1'!$K$9</f>
        <v>271120.66359181033</v>
      </c>
      <c r="B742" s="54">
        <v>741</v>
      </c>
      <c r="C742" s="57">
        <v>169600.66359181033</v>
      </c>
      <c r="E742" s="57">
        <v>129311.4207168</v>
      </c>
      <c r="F742" s="54">
        <v>741</v>
      </c>
      <c r="G742" s="57">
        <v>148120</v>
      </c>
      <c r="I742" s="57">
        <v>97104.695965604973</v>
      </c>
      <c r="J742" s="54">
        <v>741</v>
      </c>
      <c r="K742" s="57">
        <v>91392.695965604973</v>
      </c>
      <c r="M742" s="107">
        <v>0.1</v>
      </c>
    </row>
    <row r="743" spans="1:13">
      <c r="A743" s="57">
        <f>'Infographic data 1'!$K$9</f>
        <v>271120.66359181033</v>
      </c>
      <c r="B743" s="54">
        <v>742</v>
      </c>
      <c r="C743" s="57">
        <v>169177.66359181033</v>
      </c>
      <c r="E743" s="57">
        <v>129311.4207168</v>
      </c>
      <c r="F743" s="54">
        <v>742</v>
      </c>
      <c r="G743" s="57">
        <v>148008</v>
      </c>
      <c r="I743" s="57">
        <v>97104.695965604973</v>
      </c>
      <c r="J743" s="54">
        <v>742</v>
      </c>
      <c r="K743" s="57">
        <v>91368.89596560497</v>
      </c>
      <c r="M743" s="107">
        <v>0.1</v>
      </c>
    </row>
    <row r="744" spans="1:13">
      <c r="A744" s="57">
        <f>'Infographic data 1'!$K$9</f>
        <v>271120.66359181033</v>
      </c>
      <c r="B744" s="54">
        <v>743</v>
      </c>
      <c r="C744" s="57">
        <v>168754.66359181033</v>
      </c>
      <c r="E744" s="57">
        <v>129311.4207168</v>
      </c>
      <c r="F744" s="54">
        <v>743</v>
      </c>
      <c r="G744" s="57">
        <v>147896</v>
      </c>
      <c r="I744" s="57">
        <v>97104.695965604973</v>
      </c>
      <c r="J744" s="54">
        <v>743</v>
      </c>
      <c r="K744" s="57">
        <v>91345.095965604967</v>
      </c>
      <c r="M744" s="107">
        <v>0.1</v>
      </c>
    </row>
    <row r="745" spans="1:13">
      <c r="A745" s="57">
        <f>'Infographic data 1'!$K$9</f>
        <v>271120.66359181033</v>
      </c>
      <c r="B745" s="54">
        <v>744</v>
      </c>
      <c r="C745" s="57">
        <v>168331.66359181033</v>
      </c>
      <c r="E745" s="57">
        <v>129311.4207168</v>
      </c>
      <c r="F745" s="54">
        <v>744</v>
      </c>
      <c r="G745" s="57">
        <v>147784</v>
      </c>
      <c r="I745" s="57">
        <v>97104.695965604973</v>
      </c>
      <c r="J745" s="54">
        <v>744</v>
      </c>
      <c r="K745" s="57">
        <v>91321.295965604979</v>
      </c>
      <c r="M745" s="107">
        <v>0.1</v>
      </c>
    </row>
    <row r="746" spans="1:13">
      <c r="A746" s="57">
        <f>'Infographic data 1'!$K$9</f>
        <v>271120.66359181033</v>
      </c>
      <c r="B746" s="54">
        <v>745</v>
      </c>
      <c r="C746" s="57">
        <v>167908.66359181033</v>
      </c>
      <c r="E746" s="57">
        <v>129311.4207168</v>
      </c>
      <c r="F746" s="54">
        <v>745</v>
      </c>
      <c r="G746" s="57">
        <v>147672</v>
      </c>
      <c r="I746" s="57">
        <v>97104.695965604973</v>
      </c>
      <c r="J746" s="54">
        <v>745</v>
      </c>
      <c r="K746" s="57">
        <v>91297.495965604976</v>
      </c>
      <c r="M746" s="107">
        <v>0.1</v>
      </c>
    </row>
    <row r="747" spans="1:13">
      <c r="A747" s="57">
        <f>'Infographic data 1'!$K$9</f>
        <v>271120.66359181033</v>
      </c>
      <c r="B747" s="54">
        <v>746</v>
      </c>
      <c r="C747" s="57">
        <v>167485.66359181033</v>
      </c>
      <c r="E747" s="57">
        <v>129311.4207168</v>
      </c>
      <c r="F747" s="54">
        <v>746</v>
      </c>
      <c r="G747" s="57">
        <v>147560</v>
      </c>
      <c r="I747" s="57">
        <v>97104.695965604973</v>
      </c>
      <c r="J747" s="54">
        <v>746</v>
      </c>
      <c r="K747" s="57">
        <v>91273.695965604973</v>
      </c>
      <c r="M747" s="107">
        <v>0.1</v>
      </c>
    </row>
    <row r="748" spans="1:13">
      <c r="A748" s="57">
        <f>'Infographic data 1'!$K$9</f>
        <v>271120.66359181033</v>
      </c>
      <c r="B748" s="54">
        <v>747</v>
      </c>
      <c r="C748" s="57">
        <v>167062.66359181033</v>
      </c>
      <c r="E748" s="57">
        <v>129311.4207168</v>
      </c>
      <c r="F748" s="54">
        <v>747</v>
      </c>
      <c r="G748" s="57">
        <v>147448</v>
      </c>
      <c r="I748" s="57">
        <v>97104.695965604973</v>
      </c>
      <c r="J748" s="54">
        <v>747</v>
      </c>
      <c r="K748" s="57">
        <v>91249.89596560497</v>
      </c>
      <c r="M748" s="107">
        <v>0.1</v>
      </c>
    </row>
    <row r="749" spans="1:13">
      <c r="A749" s="57">
        <f>'Infographic data 1'!$K$9</f>
        <v>271120.66359181033</v>
      </c>
      <c r="B749" s="54">
        <v>748</v>
      </c>
      <c r="C749" s="57">
        <v>166639.66359181033</v>
      </c>
      <c r="E749" s="57">
        <v>129311.4207168</v>
      </c>
      <c r="F749" s="54">
        <v>748</v>
      </c>
      <c r="G749" s="57">
        <v>147336</v>
      </c>
      <c r="I749" s="57">
        <v>97104.695965604973</v>
      </c>
      <c r="J749" s="54">
        <v>748</v>
      </c>
      <c r="K749" s="57">
        <v>91226.095965604967</v>
      </c>
      <c r="M749" s="107">
        <v>0.1</v>
      </c>
    </row>
    <row r="750" spans="1:13">
      <c r="A750" s="57">
        <f>'Infographic data 1'!$K$9</f>
        <v>271120.66359181033</v>
      </c>
      <c r="B750" s="54">
        <v>749</v>
      </c>
      <c r="C750" s="57">
        <v>166216.66359181033</v>
      </c>
      <c r="E750" s="57">
        <v>129311.4207168</v>
      </c>
      <c r="F750" s="54">
        <v>749</v>
      </c>
      <c r="G750" s="57">
        <v>147224</v>
      </c>
      <c r="I750" s="57">
        <v>97104.695965604973</v>
      </c>
      <c r="J750" s="54">
        <v>749</v>
      </c>
      <c r="K750" s="57">
        <v>91202.295965604979</v>
      </c>
      <c r="M750" s="107">
        <v>0.1</v>
      </c>
    </row>
    <row r="751" spans="1:13">
      <c r="A751" s="57">
        <f>'Infographic data 1'!$K$9</f>
        <v>271120.66359181033</v>
      </c>
      <c r="B751" s="54">
        <v>750</v>
      </c>
      <c r="C751" s="57">
        <v>165793.66359181033</v>
      </c>
      <c r="E751" s="57">
        <v>129311.4207168</v>
      </c>
      <c r="F751" s="54">
        <v>750</v>
      </c>
      <c r="G751" s="57">
        <v>147112</v>
      </c>
      <c r="I751" s="57">
        <v>97104.695965604973</v>
      </c>
      <c r="J751" s="54">
        <v>750</v>
      </c>
      <c r="K751" s="57">
        <v>91178.495965604976</v>
      </c>
      <c r="M751" s="107">
        <v>0.1</v>
      </c>
    </row>
    <row r="752" spans="1:13">
      <c r="A752" s="57">
        <f>'Infographic data 1'!$K$9</f>
        <v>271120.66359181033</v>
      </c>
      <c r="B752" s="54">
        <v>751</v>
      </c>
      <c r="C752" s="57">
        <v>165370.66359181033</v>
      </c>
      <c r="E752" s="57">
        <v>129311.4207168</v>
      </c>
      <c r="F752" s="54">
        <v>751</v>
      </c>
      <c r="G752" s="57">
        <v>147000</v>
      </c>
      <c r="I752" s="57">
        <v>97104.695965604973</v>
      </c>
      <c r="J752" s="54">
        <v>751</v>
      </c>
      <c r="K752" s="57">
        <v>91154.695965604973</v>
      </c>
      <c r="M752" s="107">
        <v>0.1</v>
      </c>
    </row>
    <row r="753" spans="1:13">
      <c r="A753" s="57">
        <f>'Infographic data 1'!$K$9</f>
        <v>271120.66359181033</v>
      </c>
      <c r="B753" s="54">
        <v>752</v>
      </c>
      <c r="C753" s="57">
        <v>164947.66359181033</v>
      </c>
      <c r="E753" s="57">
        <v>129311.4207168</v>
      </c>
      <c r="F753" s="54">
        <v>752</v>
      </c>
      <c r="G753" s="57">
        <v>146888</v>
      </c>
      <c r="I753" s="57">
        <v>97104.695965604973</v>
      </c>
      <c r="J753" s="54">
        <v>752</v>
      </c>
      <c r="K753" s="57">
        <v>91130.89596560497</v>
      </c>
      <c r="M753" s="107">
        <v>0.1</v>
      </c>
    </row>
    <row r="754" spans="1:13">
      <c r="A754" s="57">
        <f>'Infographic data 1'!$K$9</f>
        <v>271120.66359181033</v>
      </c>
      <c r="B754" s="54">
        <v>753</v>
      </c>
      <c r="C754" s="57">
        <v>164524.66359181033</v>
      </c>
      <c r="E754" s="57">
        <v>129311.4207168</v>
      </c>
      <c r="F754" s="54">
        <v>753</v>
      </c>
      <c r="G754" s="57">
        <v>146776</v>
      </c>
      <c r="I754" s="57">
        <v>97104.695965604973</v>
      </c>
      <c r="J754" s="54">
        <v>753</v>
      </c>
      <c r="K754" s="57">
        <v>91107.095965604967</v>
      </c>
      <c r="M754" s="107">
        <v>0.1</v>
      </c>
    </row>
    <row r="755" spans="1:13">
      <c r="A755" s="57">
        <f>'Infographic data 1'!$K$9</f>
        <v>271120.66359181033</v>
      </c>
      <c r="B755" s="54">
        <v>754</v>
      </c>
      <c r="C755" s="57">
        <v>164101.66359181033</v>
      </c>
      <c r="E755" s="57">
        <v>129311.4207168</v>
      </c>
      <c r="F755" s="54">
        <v>754</v>
      </c>
      <c r="G755" s="57">
        <v>146664</v>
      </c>
      <c r="I755" s="57">
        <v>97104.695965604973</v>
      </c>
      <c r="J755" s="54">
        <v>754</v>
      </c>
      <c r="K755" s="57">
        <v>91083.295965604979</v>
      </c>
      <c r="M755" s="107">
        <v>0.1</v>
      </c>
    </row>
    <row r="756" spans="1:13">
      <c r="A756" s="57">
        <f>'Infographic data 1'!$K$9</f>
        <v>271120.66359181033</v>
      </c>
      <c r="B756" s="54">
        <v>755</v>
      </c>
      <c r="C756" s="57">
        <v>163678.66359181033</v>
      </c>
      <c r="E756" s="57">
        <v>129311.4207168</v>
      </c>
      <c r="F756" s="54">
        <v>755</v>
      </c>
      <c r="G756" s="57">
        <v>146552</v>
      </c>
      <c r="I756" s="57">
        <v>97104.695965604973</v>
      </c>
      <c r="J756" s="54">
        <v>755</v>
      </c>
      <c r="K756" s="57">
        <v>91059.495965604976</v>
      </c>
      <c r="M756" s="107">
        <v>0.1</v>
      </c>
    </row>
    <row r="757" spans="1:13">
      <c r="A757" s="57">
        <f>'Infographic data 1'!$K$9</f>
        <v>271120.66359181033</v>
      </c>
      <c r="B757" s="54">
        <v>756</v>
      </c>
      <c r="C757" s="57">
        <v>163255.66359181033</v>
      </c>
      <c r="E757" s="57">
        <v>129311.4207168</v>
      </c>
      <c r="F757" s="54">
        <v>756</v>
      </c>
      <c r="G757" s="57">
        <v>146440</v>
      </c>
      <c r="I757" s="57">
        <v>97104.695965604973</v>
      </c>
      <c r="J757" s="54">
        <v>756</v>
      </c>
      <c r="K757" s="57">
        <v>91035.695965604973</v>
      </c>
      <c r="M757" s="107">
        <v>0.1</v>
      </c>
    </row>
    <row r="758" spans="1:13">
      <c r="A758" s="57">
        <f>'Infographic data 1'!$K$9</f>
        <v>271120.66359181033</v>
      </c>
      <c r="B758" s="54">
        <v>757</v>
      </c>
      <c r="C758" s="57">
        <v>162832.66359181033</v>
      </c>
      <c r="E758" s="57">
        <v>129311.4207168</v>
      </c>
      <c r="F758" s="54">
        <v>757</v>
      </c>
      <c r="G758" s="57">
        <v>146328</v>
      </c>
      <c r="I758" s="57">
        <v>97104.695965604973</v>
      </c>
      <c r="J758" s="54">
        <v>757</v>
      </c>
      <c r="K758" s="57">
        <v>91011.89596560497</v>
      </c>
      <c r="M758" s="107">
        <v>0.1</v>
      </c>
    </row>
    <row r="759" spans="1:13">
      <c r="A759" s="57">
        <f>'Infographic data 1'!$K$9</f>
        <v>271120.66359181033</v>
      </c>
      <c r="B759" s="54">
        <v>758</v>
      </c>
      <c r="C759" s="57">
        <v>162409.66359181033</v>
      </c>
      <c r="E759" s="57">
        <v>129311.4207168</v>
      </c>
      <c r="F759" s="54">
        <v>758</v>
      </c>
      <c r="G759" s="57">
        <v>146216</v>
      </c>
      <c r="I759" s="57">
        <v>97104.695965604973</v>
      </c>
      <c r="J759" s="54">
        <v>758</v>
      </c>
      <c r="K759" s="57">
        <v>90988.095965604967</v>
      </c>
      <c r="M759" s="107">
        <v>0.1</v>
      </c>
    </row>
    <row r="760" spans="1:13">
      <c r="A760" s="57">
        <f>'Infographic data 1'!$K$9</f>
        <v>271120.66359181033</v>
      </c>
      <c r="B760" s="54">
        <v>759</v>
      </c>
      <c r="C760" s="57">
        <v>161986.66359181033</v>
      </c>
      <c r="E760" s="57">
        <v>129311.4207168</v>
      </c>
      <c r="F760" s="54">
        <v>759</v>
      </c>
      <c r="G760" s="57">
        <v>146104</v>
      </c>
      <c r="I760" s="57">
        <v>97104.695965604973</v>
      </c>
      <c r="J760" s="54">
        <v>759</v>
      </c>
      <c r="K760" s="57">
        <v>90964.295965604979</v>
      </c>
      <c r="M760" s="107">
        <v>0.1</v>
      </c>
    </row>
    <row r="761" spans="1:13">
      <c r="A761" s="57">
        <f>'Infographic data 1'!$K$9</f>
        <v>271120.66359181033</v>
      </c>
      <c r="B761" s="54">
        <v>760</v>
      </c>
      <c r="C761" s="57">
        <v>161563.66359181033</v>
      </c>
      <c r="E761" s="57">
        <v>129311.4207168</v>
      </c>
      <c r="F761" s="54">
        <v>760</v>
      </c>
      <c r="G761" s="57">
        <v>145992</v>
      </c>
      <c r="I761" s="57">
        <v>97104.695965604973</v>
      </c>
      <c r="J761" s="54">
        <v>760</v>
      </c>
      <c r="K761" s="57">
        <v>90940.495965604976</v>
      </c>
      <c r="M761" s="107">
        <v>0.1</v>
      </c>
    </row>
    <row r="762" spans="1:13">
      <c r="A762" s="57">
        <f>'Infographic data 1'!$K$9</f>
        <v>271120.66359181033</v>
      </c>
      <c r="B762" s="54">
        <v>761</v>
      </c>
      <c r="C762" s="57">
        <v>161140.66359181033</v>
      </c>
      <c r="E762" s="57">
        <v>129311.4207168</v>
      </c>
      <c r="F762" s="54">
        <v>761</v>
      </c>
      <c r="G762" s="57">
        <v>145880</v>
      </c>
      <c r="I762" s="57">
        <v>97104.695965604973</v>
      </c>
      <c r="J762" s="54">
        <v>761</v>
      </c>
      <c r="K762" s="57">
        <v>90916.695965604973</v>
      </c>
      <c r="M762" s="107">
        <v>0.1</v>
      </c>
    </row>
    <row r="763" spans="1:13">
      <c r="A763" s="57">
        <f>'Infographic data 1'!$K$9</f>
        <v>271120.66359181033</v>
      </c>
      <c r="B763" s="54">
        <v>762</v>
      </c>
      <c r="C763" s="57">
        <v>160717.66359181033</v>
      </c>
      <c r="E763" s="57">
        <v>129311.4207168</v>
      </c>
      <c r="F763" s="54">
        <v>762</v>
      </c>
      <c r="G763" s="57">
        <v>145768</v>
      </c>
      <c r="I763" s="57">
        <v>97104.695965604973</v>
      </c>
      <c r="J763" s="54">
        <v>762</v>
      </c>
      <c r="K763" s="57">
        <v>90892.89596560497</v>
      </c>
      <c r="M763" s="107">
        <v>0.1</v>
      </c>
    </row>
    <row r="764" spans="1:13">
      <c r="A764" s="57">
        <f>'Infographic data 1'!$K$9</f>
        <v>271120.66359181033</v>
      </c>
      <c r="B764" s="54">
        <v>763</v>
      </c>
      <c r="C764" s="57">
        <v>160294.66359181033</v>
      </c>
      <c r="E764" s="57">
        <v>129311.4207168</v>
      </c>
      <c r="F764" s="54">
        <v>763</v>
      </c>
      <c r="G764" s="57">
        <v>145656</v>
      </c>
      <c r="I764" s="57">
        <v>97104.695965604973</v>
      </c>
      <c r="J764" s="54">
        <v>763</v>
      </c>
      <c r="K764" s="57">
        <v>90869.095965604967</v>
      </c>
      <c r="M764" s="107">
        <v>0.1</v>
      </c>
    </row>
    <row r="765" spans="1:13">
      <c r="A765" s="57">
        <f>'Infographic data 1'!$K$9</f>
        <v>271120.66359181033</v>
      </c>
      <c r="B765" s="54">
        <v>764</v>
      </c>
      <c r="C765" s="57">
        <v>159871.66359181033</v>
      </c>
      <c r="E765" s="57">
        <v>129311.4207168</v>
      </c>
      <c r="F765" s="54">
        <v>764</v>
      </c>
      <c r="G765" s="57">
        <v>145544</v>
      </c>
      <c r="I765" s="57">
        <v>97104.695965604973</v>
      </c>
      <c r="J765" s="54">
        <v>764</v>
      </c>
      <c r="K765" s="57">
        <v>90845.295965604979</v>
      </c>
      <c r="M765" s="107">
        <v>0.1</v>
      </c>
    </row>
    <row r="766" spans="1:13">
      <c r="A766" s="57">
        <f>'Infographic data 1'!$K$9</f>
        <v>271120.66359181033</v>
      </c>
      <c r="B766" s="54">
        <v>765</v>
      </c>
      <c r="C766" s="57">
        <v>159448.66359181033</v>
      </c>
      <c r="E766" s="57">
        <v>129311.4207168</v>
      </c>
      <c r="F766" s="54">
        <v>765</v>
      </c>
      <c r="G766" s="57">
        <v>145432</v>
      </c>
      <c r="I766" s="57">
        <v>97104.695965604973</v>
      </c>
      <c r="J766" s="54">
        <v>765</v>
      </c>
      <c r="K766" s="57">
        <v>90821.495965604976</v>
      </c>
      <c r="M766" s="107">
        <v>0.1</v>
      </c>
    </row>
    <row r="767" spans="1:13">
      <c r="A767" s="57">
        <f>'Infographic data 1'!$K$9</f>
        <v>271120.66359181033</v>
      </c>
      <c r="B767" s="54">
        <v>766</v>
      </c>
      <c r="C767" s="57">
        <v>159025.66359181033</v>
      </c>
      <c r="E767" s="57">
        <v>129311.4207168</v>
      </c>
      <c r="F767" s="54">
        <v>766</v>
      </c>
      <c r="G767" s="57">
        <v>145320</v>
      </c>
      <c r="I767" s="57">
        <v>97104.695965604973</v>
      </c>
      <c r="J767" s="54">
        <v>766</v>
      </c>
      <c r="K767" s="57">
        <v>90797.695965604973</v>
      </c>
      <c r="M767" s="107">
        <v>0.1</v>
      </c>
    </row>
    <row r="768" spans="1:13">
      <c r="A768" s="57">
        <f>'Infographic data 1'!$K$9</f>
        <v>271120.66359181033</v>
      </c>
      <c r="B768" s="54">
        <v>767</v>
      </c>
      <c r="C768" s="57">
        <v>158602.66359181033</v>
      </c>
      <c r="E768" s="57">
        <v>129311.4207168</v>
      </c>
      <c r="F768" s="54">
        <v>767</v>
      </c>
      <c r="G768" s="57">
        <v>145208</v>
      </c>
      <c r="I768" s="57">
        <v>97104.695965604973</v>
      </c>
      <c r="J768" s="54">
        <v>767</v>
      </c>
      <c r="K768" s="57">
        <v>90773.89596560497</v>
      </c>
      <c r="M768" s="107">
        <v>0.1</v>
      </c>
    </row>
    <row r="769" spans="1:13">
      <c r="A769" s="57">
        <f>'Infographic data 1'!$K$9</f>
        <v>271120.66359181033</v>
      </c>
      <c r="B769" s="54">
        <v>768</v>
      </c>
      <c r="C769" s="57">
        <v>158179.66359181033</v>
      </c>
      <c r="E769" s="57">
        <v>129311.4207168</v>
      </c>
      <c r="F769" s="54">
        <v>768</v>
      </c>
      <c r="G769" s="57">
        <v>145096</v>
      </c>
      <c r="I769" s="57">
        <v>97104.695965604973</v>
      </c>
      <c r="J769" s="54">
        <v>768</v>
      </c>
      <c r="K769" s="57">
        <v>90750.095965604967</v>
      </c>
      <c r="M769" s="107">
        <v>0.1</v>
      </c>
    </row>
    <row r="770" spans="1:13">
      <c r="A770" s="57">
        <f>'Infographic data 1'!$K$9</f>
        <v>271120.66359181033</v>
      </c>
      <c r="B770" s="54">
        <v>769</v>
      </c>
      <c r="C770" s="57">
        <v>157756.66359181033</v>
      </c>
      <c r="E770" s="57">
        <v>129311.4207168</v>
      </c>
      <c r="F770" s="54">
        <v>769</v>
      </c>
      <c r="G770" s="57">
        <v>144984</v>
      </c>
      <c r="I770" s="57">
        <v>97104.695965604973</v>
      </c>
      <c r="J770" s="54">
        <v>769</v>
      </c>
      <c r="K770" s="57">
        <v>90726.295965604979</v>
      </c>
      <c r="M770" s="107">
        <v>0.1</v>
      </c>
    </row>
    <row r="771" spans="1:13">
      <c r="A771" s="57">
        <f>'Infographic data 1'!$K$9</f>
        <v>271120.66359181033</v>
      </c>
      <c r="B771" s="54">
        <v>770</v>
      </c>
      <c r="C771" s="57">
        <v>157333.66359181033</v>
      </c>
      <c r="E771" s="57">
        <v>129311.4207168</v>
      </c>
      <c r="F771" s="54">
        <v>770</v>
      </c>
      <c r="G771" s="57">
        <v>144872</v>
      </c>
      <c r="I771" s="57">
        <v>97104.695965604973</v>
      </c>
      <c r="J771" s="54">
        <v>770</v>
      </c>
      <c r="K771" s="57">
        <v>90702.495965604976</v>
      </c>
      <c r="M771" s="107">
        <v>0.1</v>
      </c>
    </row>
    <row r="772" spans="1:13">
      <c r="A772" s="57">
        <f>'Infographic data 1'!$K$9</f>
        <v>271120.66359181033</v>
      </c>
      <c r="B772" s="54">
        <v>771</v>
      </c>
      <c r="C772" s="57">
        <v>156910.66359181033</v>
      </c>
      <c r="E772" s="57">
        <v>129311.4207168</v>
      </c>
      <c r="F772" s="54">
        <v>771</v>
      </c>
      <c r="G772" s="57">
        <v>144760</v>
      </c>
      <c r="I772" s="57">
        <v>97104.695965604973</v>
      </c>
      <c r="J772" s="54">
        <v>771</v>
      </c>
      <c r="K772" s="57">
        <v>90678.695965604973</v>
      </c>
      <c r="M772" s="107">
        <v>0.1</v>
      </c>
    </row>
    <row r="773" spans="1:13">
      <c r="A773" s="57">
        <f>'Infographic data 1'!$K$9</f>
        <v>271120.66359181033</v>
      </c>
      <c r="B773" s="54">
        <v>772</v>
      </c>
      <c r="C773" s="57">
        <v>156487.66359181033</v>
      </c>
      <c r="E773" s="57">
        <v>129311.4207168</v>
      </c>
      <c r="F773" s="54">
        <v>772</v>
      </c>
      <c r="G773" s="57">
        <v>144648</v>
      </c>
      <c r="I773" s="57">
        <v>97104.695965604973</v>
      </c>
      <c r="J773" s="54">
        <v>772</v>
      </c>
      <c r="K773" s="57">
        <v>90654.89596560497</v>
      </c>
      <c r="M773" s="107">
        <v>0.1</v>
      </c>
    </row>
    <row r="774" spans="1:13">
      <c r="A774" s="57">
        <f>'Infographic data 1'!$K$9</f>
        <v>271120.66359181033</v>
      </c>
      <c r="B774" s="54">
        <v>773</v>
      </c>
      <c r="C774" s="57">
        <v>156064.66359181033</v>
      </c>
      <c r="E774" s="57">
        <v>129311.4207168</v>
      </c>
      <c r="F774" s="54">
        <v>773</v>
      </c>
      <c r="G774" s="57">
        <v>144536</v>
      </c>
      <c r="I774" s="57">
        <v>97104.695965604973</v>
      </c>
      <c r="J774" s="54">
        <v>773</v>
      </c>
      <c r="K774" s="57">
        <v>90631.095965604967</v>
      </c>
      <c r="M774" s="107">
        <v>0.1</v>
      </c>
    </row>
    <row r="775" spans="1:13">
      <c r="A775" s="57">
        <f>'Infographic data 1'!$K$9</f>
        <v>271120.66359181033</v>
      </c>
      <c r="B775" s="54">
        <v>774</v>
      </c>
      <c r="C775" s="57">
        <v>155641.66359181033</v>
      </c>
      <c r="E775" s="57">
        <v>129311.4207168</v>
      </c>
      <c r="F775" s="54">
        <v>774</v>
      </c>
      <c r="G775" s="57">
        <v>144424</v>
      </c>
      <c r="I775" s="57">
        <v>97104.695965604973</v>
      </c>
      <c r="J775" s="54">
        <v>774</v>
      </c>
      <c r="K775" s="57">
        <v>90607.295965604979</v>
      </c>
      <c r="M775" s="107">
        <v>0.1</v>
      </c>
    </row>
    <row r="776" spans="1:13">
      <c r="A776" s="57">
        <f>'Infographic data 1'!$K$9</f>
        <v>271120.66359181033</v>
      </c>
      <c r="B776" s="54">
        <v>775</v>
      </c>
      <c r="C776" s="57">
        <v>155218.66359181033</v>
      </c>
      <c r="E776" s="57">
        <v>129311.4207168</v>
      </c>
      <c r="F776" s="54">
        <v>775</v>
      </c>
      <c r="G776" s="57">
        <v>144312</v>
      </c>
      <c r="I776" s="57">
        <v>97104.695965604973</v>
      </c>
      <c r="J776" s="54">
        <v>775</v>
      </c>
      <c r="K776" s="57">
        <v>90583.495965604976</v>
      </c>
      <c r="M776" s="107">
        <v>0.1</v>
      </c>
    </row>
    <row r="777" spans="1:13">
      <c r="A777" s="57">
        <f>'Infographic data 1'!$K$9</f>
        <v>271120.66359181033</v>
      </c>
      <c r="B777" s="54">
        <v>776</v>
      </c>
      <c r="C777" s="57">
        <v>154795.66359181033</v>
      </c>
      <c r="E777" s="57">
        <v>129311.4207168</v>
      </c>
      <c r="F777" s="54">
        <v>776</v>
      </c>
      <c r="G777" s="57">
        <v>144200</v>
      </c>
      <c r="I777" s="57">
        <v>97104.695965604973</v>
      </c>
      <c r="J777" s="54">
        <v>776</v>
      </c>
      <c r="K777" s="57">
        <v>90559.695965604973</v>
      </c>
      <c r="M777" s="107">
        <v>0.1</v>
      </c>
    </row>
    <row r="778" spans="1:13">
      <c r="A778" s="57">
        <f>'Infographic data 1'!$K$9</f>
        <v>271120.66359181033</v>
      </c>
      <c r="B778" s="54">
        <v>777</v>
      </c>
      <c r="C778" s="57">
        <v>154372.66359181033</v>
      </c>
      <c r="E778" s="57">
        <v>129311.4207168</v>
      </c>
      <c r="F778" s="54">
        <v>777</v>
      </c>
      <c r="G778" s="57">
        <v>144088</v>
      </c>
      <c r="I778" s="57">
        <v>97104.695965604973</v>
      </c>
      <c r="J778" s="54">
        <v>777</v>
      </c>
      <c r="K778" s="57">
        <v>90535.89596560497</v>
      </c>
      <c r="M778" s="107">
        <v>0.1</v>
      </c>
    </row>
    <row r="779" spans="1:13">
      <c r="A779" s="57">
        <f>'Infographic data 1'!$K$9</f>
        <v>271120.66359181033</v>
      </c>
      <c r="B779" s="54">
        <v>778</v>
      </c>
      <c r="C779" s="57">
        <v>153949.66359181033</v>
      </c>
      <c r="E779" s="57">
        <v>129311.4207168</v>
      </c>
      <c r="F779" s="54">
        <v>778</v>
      </c>
      <c r="G779" s="57">
        <v>143976</v>
      </c>
      <c r="I779" s="57">
        <v>97104.695965604973</v>
      </c>
      <c r="J779" s="54">
        <v>778</v>
      </c>
      <c r="K779" s="57">
        <v>90512.095965604967</v>
      </c>
      <c r="M779" s="107">
        <v>0.1</v>
      </c>
    </row>
    <row r="780" spans="1:13">
      <c r="A780" s="57">
        <f>'Infographic data 1'!$K$9</f>
        <v>271120.66359181033</v>
      </c>
      <c r="B780" s="54">
        <v>779</v>
      </c>
      <c r="C780" s="57">
        <v>153526.66359181033</v>
      </c>
      <c r="E780" s="57">
        <v>129311.4207168</v>
      </c>
      <c r="F780" s="54">
        <v>779</v>
      </c>
      <c r="G780" s="57">
        <v>143864</v>
      </c>
      <c r="I780" s="57">
        <v>97104.695965604973</v>
      </c>
      <c r="J780" s="54">
        <v>779</v>
      </c>
      <c r="K780" s="57">
        <v>90488.295965604979</v>
      </c>
      <c r="M780" s="107">
        <v>0.1</v>
      </c>
    </row>
    <row r="781" spans="1:13">
      <c r="A781" s="57">
        <f>'Infographic data 1'!$K$9</f>
        <v>271120.66359181033</v>
      </c>
      <c r="B781" s="54">
        <v>780</v>
      </c>
      <c r="C781" s="57">
        <v>153103.66359181033</v>
      </c>
      <c r="E781" s="57">
        <v>129311.4207168</v>
      </c>
      <c r="F781" s="54">
        <v>780</v>
      </c>
      <c r="G781" s="57">
        <v>143752</v>
      </c>
      <c r="I781" s="57">
        <v>97104.695965604973</v>
      </c>
      <c r="J781" s="54">
        <v>780</v>
      </c>
      <c r="K781" s="57">
        <v>90464.495965604976</v>
      </c>
      <c r="M781" s="107">
        <v>0.1</v>
      </c>
    </row>
    <row r="782" spans="1:13">
      <c r="A782" s="57">
        <f>'Infographic data 1'!$K$9</f>
        <v>271120.66359181033</v>
      </c>
      <c r="B782" s="54">
        <v>781</v>
      </c>
      <c r="C782" s="57">
        <v>152680.66359181033</v>
      </c>
      <c r="E782" s="57">
        <v>129311.4207168</v>
      </c>
      <c r="F782" s="54">
        <v>781</v>
      </c>
      <c r="G782" s="57">
        <v>143640</v>
      </c>
      <c r="I782" s="57">
        <v>97104.695965604973</v>
      </c>
      <c r="J782" s="54">
        <v>781</v>
      </c>
      <c r="K782" s="57">
        <v>90440.695965604973</v>
      </c>
      <c r="M782" s="107">
        <v>0.1</v>
      </c>
    </row>
    <row r="783" spans="1:13">
      <c r="A783" s="57">
        <f>'Infographic data 1'!$K$9</f>
        <v>271120.66359181033</v>
      </c>
      <c r="B783" s="54">
        <v>782</v>
      </c>
      <c r="C783" s="57">
        <v>152257.66359181033</v>
      </c>
      <c r="E783" s="57">
        <v>129311.4207168</v>
      </c>
      <c r="F783" s="54">
        <v>782</v>
      </c>
      <c r="G783" s="57">
        <v>143528</v>
      </c>
      <c r="I783" s="57">
        <v>97104.695965604973</v>
      </c>
      <c r="J783" s="54">
        <v>782</v>
      </c>
      <c r="K783" s="57">
        <v>90416.89596560497</v>
      </c>
      <c r="M783" s="107">
        <v>0.1</v>
      </c>
    </row>
    <row r="784" spans="1:13">
      <c r="A784" s="57">
        <f>'Infographic data 1'!$K$9</f>
        <v>271120.66359181033</v>
      </c>
      <c r="B784" s="54">
        <v>783</v>
      </c>
      <c r="C784" s="57">
        <v>151834.66359181033</v>
      </c>
      <c r="E784" s="57">
        <v>129311.4207168</v>
      </c>
      <c r="F784" s="54">
        <v>783</v>
      </c>
      <c r="G784" s="57">
        <v>143416</v>
      </c>
      <c r="I784" s="57">
        <v>97104.695965604973</v>
      </c>
      <c r="J784" s="54">
        <v>783</v>
      </c>
      <c r="K784" s="57">
        <v>90393.095965604967</v>
      </c>
      <c r="M784" s="107">
        <v>0.1</v>
      </c>
    </row>
    <row r="785" spans="1:13">
      <c r="A785" s="57">
        <f>'Infographic data 1'!$K$9</f>
        <v>271120.66359181033</v>
      </c>
      <c r="B785" s="54">
        <v>784</v>
      </c>
      <c r="C785" s="57">
        <v>151411.66359181033</v>
      </c>
      <c r="E785" s="57">
        <v>129311.4207168</v>
      </c>
      <c r="F785" s="54">
        <v>784</v>
      </c>
      <c r="G785" s="57">
        <v>143304</v>
      </c>
      <c r="I785" s="57">
        <v>97104.695965604973</v>
      </c>
      <c r="J785" s="54">
        <v>784</v>
      </c>
      <c r="K785" s="57">
        <v>90369.295965604979</v>
      </c>
      <c r="M785" s="107">
        <v>0.1</v>
      </c>
    </row>
    <row r="786" spans="1:13">
      <c r="A786" s="57">
        <f>'Infographic data 1'!$K$9</f>
        <v>271120.66359181033</v>
      </c>
      <c r="B786" s="54">
        <v>785</v>
      </c>
      <c r="C786" s="57">
        <v>150988.66359181033</v>
      </c>
      <c r="E786" s="57">
        <v>129311.4207168</v>
      </c>
      <c r="F786" s="54">
        <v>785</v>
      </c>
      <c r="G786" s="57">
        <v>143192</v>
      </c>
      <c r="I786" s="57">
        <v>97104.695965604973</v>
      </c>
      <c r="J786" s="54">
        <v>785</v>
      </c>
      <c r="K786" s="57">
        <v>90345.495965604976</v>
      </c>
      <c r="M786" s="107">
        <v>0.1</v>
      </c>
    </row>
    <row r="787" spans="1:13">
      <c r="A787" s="57">
        <f>'Infographic data 1'!$K$9</f>
        <v>271120.66359181033</v>
      </c>
      <c r="B787" s="54">
        <v>786</v>
      </c>
      <c r="C787" s="57">
        <v>150565.66359181033</v>
      </c>
      <c r="E787" s="57">
        <v>129311.4207168</v>
      </c>
      <c r="F787" s="54">
        <v>786</v>
      </c>
      <c r="G787" s="57">
        <v>143080</v>
      </c>
      <c r="I787" s="57">
        <v>97104.695965604973</v>
      </c>
      <c r="J787" s="54">
        <v>786</v>
      </c>
      <c r="K787" s="57">
        <v>90321.695965604973</v>
      </c>
      <c r="M787" s="107">
        <v>0.1</v>
      </c>
    </row>
    <row r="788" spans="1:13">
      <c r="A788" s="57">
        <f>'Infographic data 1'!$K$9</f>
        <v>271120.66359181033</v>
      </c>
      <c r="B788" s="54">
        <v>787</v>
      </c>
      <c r="C788" s="57">
        <v>150142.66359181033</v>
      </c>
      <c r="E788" s="57">
        <v>129311.4207168</v>
      </c>
      <c r="F788" s="54">
        <v>787</v>
      </c>
      <c r="G788" s="57">
        <v>142968</v>
      </c>
      <c r="I788" s="57">
        <v>97104.695965604973</v>
      </c>
      <c r="J788" s="54">
        <v>787</v>
      </c>
      <c r="K788" s="57">
        <v>90297.89596560497</v>
      </c>
      <c r="M788" s="107">
        <v>0.1</v>
      </c>
    </row>
    <row r="789" spans="1:13">
      <c r="A789" s="57">
        <f>'Infographic data 1'!$K$9</f>
        <v>271120.66359181033</v>
      </c>
      <c r="B789" s="54">
        <v>788</v>
      </c>
      <c r="C789" s="57">
        <v>149719.66359181033</v>
      </c>
      <c r="E789" s="57">
        <v>129311.4207168</v>
      </c>
      <c r="F789" s="54">
        <v>788</v>
      </c>
      <c r="G789" s="57">
        <v>142856</v>
      </c>
      <c r="I789" s="57">
        <v>97104.695965604973</v>
      </c>
      <c r="J789" s="54">
        <v>788</v>
      </c>
      <c r="K789" s="57">
        <v>90274.095965604967</v>
      </c>
      <c r="M789" s="107">
        <v>0.1</v>
      </c>
    </row>
    <row r="790" spans="1:13">
      <c r="A790" s="57">
        <f>'Infographic data 1'!$K$9</f>
        <v>271120.66359181033</v>
      </c>
      <c r="B790" s="54">
        <v>789</v>
      </c>
      <c r="C790" s="57">
        <v>149296.66359181033</v>
      </c>
      <c r="E790" s="57">
        <v>129311.4207168</v>
      </c>
      <c r="F790" s="54">
        <v>789</v>
      </c>
      <c r="G790" s="57">
        <v>142744</v>
      </c>
      <c r="I790" s="57">
        <v>97104.695965604973</v>
      </c>
      <c r="J790" s="54">
        <v>789</v>
      </c>
      <c r="K790" s="57">
        <v>90250.295965604979</v>
      </c>
      <c r="M790" s="107">
        <v>0.1</v>
      </c>
    </row>
    <row r="791" spans="1:13">
      <c r="A791" s="57">
        <f>'Infographic data 1'!$K$9</f>
        <v>271120.66359181033</v>
      </c>
      <c r="B791" s="54">
        <v>790</v>
      </c>
      <c r="C791" s="57">
        <v>148873.66359181033</v>
      </c>
      <c r="E791" s="57">
        <v>129311.4207168</v>
      </c>
      <c r="F791" s="54">
        <v>790</v>
      </c>
      <c r="G791" s="57">
        <v>142632</v>
      </c>
      <c r="I791" s="57">
        <v>97104.695965604973</v>
      </c>
      <c r="J791" s="54">
        <v>790</v>
      </c>
      <c r="K791" s="57">
        <v>90226.495965604976</v>
      </c>
      <c r="M791" s="107">
        <v>0.1</v>
      </c>
    </row>
    <row r="792" spans="1:13">
      <c r="A792" s="57">
        <f>'Infographic data 1'!$K$9</f>
        <v>271120.66359181033</v>
      </c>
      <c r="B792" s="54">
        <v>791</v>
      </c>
      <c r="C792" s="57">
        <v>148450.66359181033</v>
      </c>
      <c r="E792" s="57">
        <v>129311.4207168</v>
      </c>
      <c r="F792" s="54">
        <v>791</v>
      </c>
      <c r="G792" s="57">
        <v>142520</v>
      </c>
      <c r="I792" s="57">
        <v>97104.695965604973</v>
      </c>
      <c r="J792" s="54">
        <v>791</v>
      </c>
      <c r="K792" s="57">
        <v>90202.695965604973</v>
      </c>
      <c r="M792" s="107">
        <v>0.1</v>
      </c>
    </row>
    <row r="793" spans="1:13">
      <c r="A793" s="57">
        <f>'Infographic data 1'!$K$9</f>
        <v>271120.66359181033</v>
      </c>
      <c r="B793" s="54">
        <v>792</v>
      </c>
      <c r="C793" s="57">
        <v>148027.66359181033</v>
      </c>
      <c r="E793" s="57">
        <v>129311.4207168</v>
      </c>
      <c r="F793" s="54">
        <v>792</v>
      </c>
      <c r="G793" s="57">
        <v>142408</v>
      </c>
      <c r="I793" s="57">
        <v>97104.695965604973</v>
      </c>
      <c r="J793" s="54">
        <v>792</v>
      </c>
      <c r="K793" s="57">
        <v>90178.89596560497</v>
      </c>
      <c r="M793" s="107">
        <v>0.1</v>
      </c>
    </row>
    <row r="794" spans="1:13">
      <c r="A794" s="57">
        <f>'Infographic data 1'!$K$9</f>
        <v>271120.66359181033</v>
      </c>
      <c r="B794" s="54">
        <v>793</v>
      </c>
      <c r="C794" s="57">
        <v>147604.66359181033</v>
      </c>
      <c r="E794" s="57">
        <v>129311.4207168</v>
      </c>
      <c r="F794" s="54">
        <v>793</v>
      </c>
      <c r="G794" s="57">
        <v>142296</v>
      </c>
      <c r="I794" s="57">
        <v>97104.695965604973</v>
      </c>
      <c r="J794" s="54">
        <v>793</v>
      </c>
      <c r="K794" s="57">
        <v>90155.095965604967</v>
      </c>
      <c r="M794" s="107">
        <v>0.1</v>
      </c>
    </row>
    <row r="795" spans="1:13">
      <c r="A795" s="57">
        <f>'Infographic data 1'!$K$9</f>
        <v>271120.66359181033</v>
      </c>
      <c r="B795" s="54">
        <v>794</v>
      </c>
      <c r="C795" s="57">
        <v>147181.66359181033</v>
      </c>
      <c r="E795" s="57">
        <v>129311.4207168</v>
      </c>
      <c r="F795" s="54">
        <v>794</v>
      </c>
      <c r="G795" s="57">
        <v>142184</v>
      </c>
      <c r="I795" s="57">
        <v>97104.695965604973</v>
      </c>
      <c r="J795" s="54">
        <v>794</v>
      </c>
      <c r="K795" s="57">
        <v>90131.295965604979</v>
      </c>
      <c r="M795" s="107">
        <v>0.1</v>
      </c>
    </row>
    <row r="796" spans="1:13">
      <c r="A796" s="57">
        <f>'Infographic data 1'!$K$9</f>
        <v>271120.66359181033</v>
      </c>
      <c r="B796" s="54">
        <v>795</v>
      </c>
      <c r="C796" s="57">
        <v>146758.66359181033</v>
      </c>
      <c r="E796" s="57">
        <v>129311.4207168</v>
      </c>
      <c r="F796" s="54">
        <v>795</v>
      </c>
      <c r="G796" s="57">
        <v>142072</v>
      </c>
      <c r="I796" s="57">
        <v>97104.695965604973</v>
      </c>
      <c r="J796" s="54">
        <v>795</v>
      </c>
      <c r="K796" s="57">
        <v>90107.495965604976</v>
      </c>
      <c r="M796" s="107">
        <v>0.1</v>
      </c>
    </row>
    <row r="797" spans="1:13">
      <c r="A797" s="57">
        <f>'Infographic data 1'!$K$9</f>
        <v>271120.66359181033</v>
      </c>
      <c r="B797" s="54">
        <v>796</v>
      </c>
      <c r="C797" s="57">
        <v>146335.66359181033</v>
      </c>
      <c r="E797" s="57">
        <v>129311.4207168</v>
      </c>
      <c r="F797" s="54">
        <v>796</v>
      </c>
      <c r="G797" s="57">
        <v>141960</v>
      </c>
      <c r="I797" s="57">
        <v>97104.695965604973</v>
      </c>
      <c r="J797" s="54">
        <v>796</v>
      </c>
      <c r="K797" s="57">
        <v>90083.695965604973</v>
      </c>
      <c r="M797" s="107">
        <v>0.1</v>
      </c>
    </row>
    <row r="798" spans="1:13">
      <c r="A798" s="57">
        <f>'Infographic data 1'!$K$9</f>
        <v>271120.66359181033</v>
      </c>
      <c r="B798" s="54">
        <v>797</v>
      </c>
      <c r="C798" s="57">
        <v>145912.66359181033</v>
      </c>
      <c r="E798" s="57">
        <v>129311.4207168</v>
      </c>
      <c r="F798" s="54">
        <v>797</v>
      </c>
      <c r="G798" s="57">
        <v>141848</v>
      </c>
      <c r="I798" s="57">
        <v>97104.695965604973</v>
      </c>
      <c r="J798" s="54">
        <v>797</v>
      </c>
      <c r="K798" s="57">
        <v>90059.89596560497</v>
      </c>
      <c r="M798" s="107">
        <v>0.1</v>
      </c>
    </row>
    <row r="799" spans="1:13">
      <c r="A799" s="57">
        <f>'Infographic data 1'!$K$9</f>
        <v>271120.66359181033</v>
      </c>
      <c r="B799" s="54">
        <v>798</v>
      </c>
      <c r="C799" s="57">
        <v>145489.66359181033</v>
      </c>
      <c r="E799" s="57">
        <v>129311.4207168</v>
      </c>
      <c r="F799" s="54">
        <v>798</v>
      </c>
      <c r="G799" s="57">
        <v>141736</v>
      </c>
      <c r="I799" s="57">
        <v>97104.695965604973</v>
      </c>
      <c r="J799" s="54">
        <v>798</v>
      </c>
      <c r="K799" s="57">
        <v>90036.095965604967</v>
      </c>
      <c r="M799" s="107">
        <v>0.1</v>
      </c>
    </row>
    <row r="800" spans="1:13">
      <c r="A800" s="57">
        <f>'Infographic data 1'!$K$9</f>
        <v>271120.66359181033</v>
      </c>
      <c r="B800" s="54">
        <v>799</v>
      </c>
      <c r="C800" s="57">
        <v>145066.66359181033</v>
      </c>
      <c r="E800" s="57">
        <v>129311.4207168</v>
      </c>
      <c r="F800" s="54">
        <v>799</v>
      </c>
      <c r="G800" s="57">
        <v>141624</v>
      </c>
      <c r="I800" s="57">
        <v>97104.695965604973</v>
      </c>
      <c r="J800" s="54">
        <v>799</v>
      </c>
      <c r="K800" s="57">
        <v>90012.295965604979</v>
      </c>
      <c r="M800" s="107">
        <v>0.1</v>
      </c>
    </row>
    <row r="801" spans="1:13">
      <c r="A801" s="57">
        <f>'Infographic data 1'!$K$9</f>
        <v>271120.66359181033</v>
      </c>
      <c r="B801" s="54">
        <v>800</v>
      </c>
      <c r="C801" s="57">
        <v>144643.66359181033</v>
      </c>
      <c r="E801" s="57">
        <v>129311.4207168</v>
      </c>
      <c r="F801" s="54">
        <v>800</v>
      </c>
      <c r="G801" s="57">
        <v>141512</v>
      </c>
      <c r="I801" s="57">
        <v>97104.695965604973</v>
      </c>
      <c r="J801" s="54">
        <v>800</v>
      </c>
      <c r="K801" s="57">
        <v>89988.495965604976</v>
      </c>
      <c r="M801" s="107">
        <v>0.1</v>
      </c>
    </row>
    <row r="802" spans="1:13">
      <c r="A802" s="57">
        <f>'Infographic data 1'!$K$9</f>
        <v>271120.66359181033</v>
      </c>
      <c r="B802" s="54">
        <v>801</v>
      </c>
      <c r="C802" s="57">
        <v>144220.66359181033</v>
      </c>
      <c r="E802" s="57">
        <v>129311.4207168</v>
      </c>
      <c r="F802" s="54">
        <v>801</v>
      </c>
      <c r="G802" s="57">
        <v>141400</v>
      </c>
      <c r="I802" s="57">
        <v>97104.695965604973</v>
      </c>
      <c r="J802" s="54">
        <v>801</v>
      </c>
      <c r="K802" s="57">
        <v>89964.695965604973</v>
      </c>
      <c r="M802" s="107">
        <v>0.1</v>
      </c>
    </row>
    <row r="803" spans="1:13">
      <c r="A803" s="57">
        <f>'Infographic data 1'!$K$9</f>
        <v>271120.66359181033</v>
      </c>
      <c r="B803" s="54">
        <v>802</v>
      </c>
      <c r="C803" s="57">
        <v>143797.66359181033</v>
      </c>
      <c r="E803" s="57">
        <v>129311.4207168</v>
      </c>
      <c r="F803" s="54">
        <v>802</v>
      </c>
      <c r="G803" s="57">
        <v>141288</v>
      </c>
      <c r="I803" s="57">
        <v>97104.695965604973</v>
      </c>
      <c r="J803" s="54">
        <v>802</v>
      </c>
      <c r="K803" s="57">
        <v>89940.89596560497</v>
      </c>
      <c r="M803" s="107">
        <v>0.1</v>
      </c>
    </row>
    <row r="804" spans="1:13">
      <c r="A804" s="57">
        <f>'Infographic data 1'!$K$9</f>
        <v>271120.66359181033</v>
      </c>
      <c r="B804" s="54">
        <v>803</v>
      </c>
      <c r="C804" s="57">
        <v>143374.66359181033</v>
      </c>
      <c r="E804" s="57">
        <v>129311.4207168</v>
      </c>
      <c r="F804" s="54">
        <v>803</v>
      </c>
      <c r="G804" s="57">
        <v>141176</v>
      </c>
      <c r="I804" s="57">
        <v>97104.695965604973</v>
      </c>
      <c r="J804" s="54">
        <v>803</v>
      </c>
      <c r="K804" s="57">
        <v>89917.095965604967</v>
      </c>
      <c r="M804" s="107">
        <v>0.1</v>
      </c>
    </row>
    <row r="805" spans="1:13">
      <c r="A805" s="57">
        <f>'Infographic data 1'!$K$9</f>
        <v>271120.66359181033</v>
      </c>
      <c r="B805" s="54">
        <v>804</v>
      </c>
      <c r="C805" s="57">
        <v>142951.66359181033</v>
      </c>
      <c r="E805" s="57">
        <v>129311.4207168</v>
      </c>
      <c r="F805" s="54">
        <v>804</v>
      </c>
      <c r="G805" s="57">
        <v>141064</v>
      </c>
      <c r="I805" s="57">
        <v>97104.695965604973</v>
      </c>
      <c r="J805" s="54">
        <v>804</v>
      </c>
      <c r="K805" s="57">
        <v>89893.295965604979</v>
      </c>
      <c r="M805" s="107">
        <v>0.1</v>
      </c>
    </row>
    <row r="806" spans="1:13">
      <c r="A806" s="57">
        <f>'Infographic data 1'!$K$9</f>
        <v>271120.66359181033</v>
      </c>
      <c r="B806" s="54">
        <v>805</v>
      </c>
      <c r="C806" s="57">
        <v>142528.66359181033</v>
      </c>
      <c r="E806" s="57">
        <v>129311.4207168</v>
      </c>
      <c r="F806" s="54">
        <v>805</v>
      </c>
      <c r="G806" s="57">
        <v>140952</v>
      </c>
      <c r="I806" s="57">
        <v>97104.695965604973</v>
      </c>
      <c r="J806" s="54">
        <v>805</v>
      </c>
      <c r="K806" s="57">
        <v>89869.495965604976</v>
      </c>
      <c r="M806" s="107">
        <v>0.1</v>
      </c>
    </row>
    <row r="807" spans="1:13">
      <c r="A807" s="57">
        <f>'Infographic data 1'!$K$9</f>
        <v>271120.66359181033</v>
      </c>
      <c r="B807" s="54">
        <v>806</v>
      </c>
      <c r="C807" s="57">
        <v>142105.66359181033</v>
      </c>
      <c r="E807" s="57">
        <v>129311.4207168</v>
      </c>
      <c r="F807" s="54">
        <v>806</v>
      </c>
      <c r="G807" s="57">
        <v>140840</v>
      </c>
      <c r="I807" s="57">
        <v>97104.695965604973</v>
      </c>
      <c r="J807" s="54">
        <v>806</v>
      </c>
      <c r="K807" s="57">
        <v>89845.695965604973</v>
      </c>
      <c r="M807" s="107">
        <v>0.1</v>
      </c>
    </row>
    <row r="808" spans="1:13">
      <c r="A808" s="57">
        <f>'Infographic data 1'!$K$9</f>
        <v>271120.66359181033</v>
      </c>
      <c r="B808" s="54">
        <v>807</v>
      </c>
      <c r="C808" s="57">
        <v>141682.66359181033</v>
      </c>
      <c r="E808" s="57">
        <v>129311.4207168</v>
      </c>
      <c r="F808" s="54">
        <v>807</v>
      </c>
      <c r="G808" s="57">
        <v>140728</v>
      </c>
      <c r="I808" s="57">
        <v>97104.695965604973</v>
      </c>
      <c r="J808" s="54">
        <v>807</v>
      </c>
      <c r="K808" s="57">
        <v>89821.89596560497</v>
      </c>
      <c r="M808" s="107">
        <v>0.1</v>
      </c>
    </row>
    <row r="809" spans="1:13">
      <c r="A809" s="57">
        <f>'Infographic data 1'!$K$9</f>
        <v>271120.66359181033</v>
      </c>
      <c r="B809" s="54">
        <v>808</v>
      </c>
      <c r="C809" s="57">
        <v>141259.66359181033</v>
      </c>
      <c r="E809" s="57">
        <v>129311.4207168</v>
      </c>
      <c r="F809" s="54">
        <v>808</v>
      </c>
      <c r="G809" s="57">
        <v>140616</v>
      </c>
      <c r="I809" s="57">
        <v>97104.695965604973</v>
      </c>
      <c r="J809" s="54">
        <v>808</v>
      </c>
      <c r="K809" s="57">
        <v>89798.095965604967</v>
      </c>
      <c r="M809" s="107">
        <v>0.1</v>
      </c>
    </row>
    <row r="810" spans="1:13">
      <c r="A810" s="57">
        <f>'Infographic data 1'!$K$9</f>
        <v>271120.66359181033</v>
      </c>
      <c r="B810" s="54">
        <v>809</v>
      </c>
      <c r="C810" s="57">
        <v>140836.66359181033</v>
      </c>
      <c r="E810" s="57">
        <v>129311.4207168</v>
      </c>
      <c r="F810" s="54">
        <v>809</v>
      </c>
      <c r="G810" s="57">
        <v>140504</v>
      </c>
      <c r="I810" s="57">
        <v>97104.695965604973</v>
      </c>
      <c r="J810" s="54">
        <v>809</v>
      </c>
      <c r="K810" s="57">
        <v>89774.295965604979</v>
      </c>
      <c r="M810" s="107">
        <v>0.1</v>
      </c>
    </row>
    <row r="811" spans="1:13">
      <c r="A811" s="57">
        <f>'Infographic data 1'!$K$9</f>
        <v>271120.66359181033</v>
      </c>
      <c r="B811" s="54">
        <v>810</v>
      </c>
      <c r="C811" s="57">
        <v>140413.66359181033</v>
      </c>
      <c r="E811" s="57">
        <v>129311.4207168</v>
      </c>
      <c r="F811" s="54">
        <v>810</v>
      </c>
      <c r="G811" s="57">
        <v>140392</v>
      </c>
      <c r="I811" s="57">
        <v>97104.695965604973</v>
      </c>
      <c r="J811" s="54">
        <v>810</v>
      </c>
      <c r="K811" s="57">
        <v>89750.495965604976</v>
      </c>
      <c r="M811" s="107">
        <v>0.1</v>
      </c>
    </row>
    <row r="812" spans="1:13">
      <c r="A812" s="57">
        <f>'Infographic data 1'!$K$9</f>
        <v>271120.66359181033</v>
      </c>
      <c r="B812" s="54">
        <v>811</v>
      </c>
      <c r="C812" s="57">
        <v>139990.66359181033</v>
      </c>
      <c r="E812" s="57">
        <v>129311.4207168</v>
      </c>
      <c r="F812" s="54">
        <v>811</v>
      </c>
      <c r="G812" s="57">
        <v>140280</v>
      </c>
      <c r="I812" s="57">
        <v>97104.695965604973</v>
      </c>
      <c r="J812" s="54">
        <v>811</v>
      </c>
      <c r="K812" s="57">
        <v>89726.695965604973</v>
      </c>
      <c r="M812" s="107">
        <v>0.1</v>
      </c>
    </row>
    <row r="813" spans="1:13">
      <c r="A813" s="57">
        <f>'Infographic data 1'!$K$9</f>
        <v>271120.66359181033</v>
      </c>
      <c r="B813" s="54">
        <v>812</v>
      </c>
      <c r="C813" s="57">
        <v>139567.66359181033</v>
      </c>
      <c r="E813" s="57">
        <v>129311.4207168</v>
      </c>
      <c r="F813" s="54">
        <v>812</v>
      </c>
      <c r="G813" s="57">
        <v>140168</v>
      </c>
      <c r="I813" s="57">
        <v>97104.695965604973</v>
      </c>
      <c r="J813" s="54">
        <v>812</v>
      </c>
      <c r="K813" s="57">
        <v>89702.89596560497</v>
      </c>
      <c r="M813" s="107">
        <v>0.1</v>
      </c>
    </row>
    <row r="814" spans="1:13">
      <c r="A814" s="57">
        <f>'Infographic data 1'!$K$9</f>
        <v>271120.66359181033</v>
      </c>
      <c r="B814" s="54">
        <v>813</v>
      </c>
      <c r="C814" s="57">
        <v>139144.66359181033</v>
      </c>
      <c r="E814" s="57">
        <v>129311.4207168</v>
      </c>
      <c r="F814" s="54">
        <v>813</v>
      </c>
      <c r="G814" s="57">
        <v>140056</v>
      </c>
      <c r="I814" s="57">
        <v>97104.695965604973</v>
      </c>
      <c r="J814" s="54">
        <v>813</v>
      </c>
      <c r="K814" s="57">
        <v>89679.095965604967</v>
      </c>
      <c r="M814" s="107">
        <v>0.1</v>
      </c>
    </row>
    <row r="815" spans="1:13">
      <c r="A815" s="57">
        <f>'Infographic data 1'!$K$9</f>
        <v>271120.66359181033</v>
      </c>
      <c r="B815" s="54">
        <v>814</v>
      </c>
      <c r="C815" s="57">
        <v>138721.66359181033</v>
      </c>
      <c r="E815" s="57">
        <v>129311.4207168</v>
      </c>
      <c r="F815" s="54">
        <v>814</v>
      </c>
      <c r="G815" s="57">
        <v>139944</v>
      </c>
      <c r="I815" s="57">
        <v>97104.695965604973</v>
      </c>
      <c r="J815" s="54">
        <v>814</v>
      </c>
      <c r="K815" s="57">
        <v>89655.295965604979</v>
      </c>
      <c r="M815" s="107">
        <v>0.1</v>
      </c>
    </row>
    <row r="816" spans="1:13">
      <c r="A816" s="57">
        <f>'Infographic data 1'!$K$9</f>
        <v>271120.66359181033</v>
      </c>
      <c r="B816" s="54">
        <v>815</v>
      </c>
      <c r="C816" s="57">
        <v>138298.66359181033</v>
      </c>
      <c r="E816" s="57">
        <v>129311.4207168</v>
      </c>
      <c r="F816" s="54">
        <v>815</v>
      </c>
      <c r="G816" s="57">
        <v>139832</v>
      </c>
      <c r="I816" s="57">
        <v>97104.695965604973</v>
      </c>
      <c r="J816" s="54">
        <v>815</v>
      </c>
      <c r="K816" s="57">
        <v>89631.495965604976</v>
      </c>
      <c r="M816" s="107">
        <v>0.1</v>
      </c>
    </row>
    <row r="817" spans="1:13">
      <c r="A817" s="57">
        <f>'Infographic data 1'!$K$9</f>
        <v>271120.66359181033</v>
      </c>
      <c r="B817" s="54">
        <v>816</v>
      </c>
      <c r="C817" s="57">
        <v>137875.66359181033</v>
      </c>
      <c r="E817" s="57">
        <v>129311.4207168</v>
      </c>
      <c r="F817" s="54">
        <v>816</v>
      </c>
      <c r="G817" s="57">
        <v>139720</v>
      </c>
      <c r="I817" s="57">
        <v>97104.695965604973</v>
      </c>
      <c r="J817" s="54">
        <v>816</v>
      </c>
      <c r="K817" s="57">
        <v>89607.695965604973</v>
      </c>
      <c r="M817" s="107">
        <v>0.1</v>
      </c>
    </row>
    <row r="818" spans="1:13">
      <c r="A818" s="57">
        <f>'Infographic data 1'!$K$9</f>
        <v>271120.66359181033</v>
      </c>
      <c r="B818" s="54">
        <v>817</v>
      </c>
      <c r="C818" s="57">
        <v>137452.66359181033</v>
      </c>
      <c r="E818" s="57">
        <v>129311.4207168</v>
      </c>
      <c r="F818" s="54">
        <v>817</v>
      </c>
      <c r="G818" s="57">
        <v>139608</v>
      </c>
      <c r="I818" s="57">
        <v>97104.695965604973</v>
      </c>
      <c r="J818" s="54">
        <v>817</v>
      </c>
      <c r="K818" s="57">
        <v>89583.89596560497</v>
      </c>
      <c r="M818" s="107">
        <v>0.1</v>
      </c>
    </row>
    <row r="819" spans="1:13">
      <c r="A819" s="57">
        <f>'Infographic data 1'!$K$9</f>
        <v>271120.66359181033</v>
      </c>
      <c r="B819" s="54">
        <v>818</v>
      </c>
      <c r="C819" s="57">
        <v>137029.66359181033</v>
      </c>
      <c r="E819" s="57">
        <v>129311.4207168</v>
      </c>
      <c r="F819" s="54">
        <v>818</v>
      </c>
      <c r="G819" s="57">
        <v>139496</v>
      </c>
      <c r="I819" s="57">
        <v>97104.695965604973</v>
      </c>
      <c r="J819" s="54">
        <v>818</v>
      </c>
      <c r="K819" s="57">
        <v>89560.095965604967</v>
      </c>
      <c r="M819" s="107">
        <v>0.1</v>
      </c>
    </row>
    <row r="820" spans="1:13">
      <c r="A820" s="57">
        <f>'Infographic data 1'!$K$9</f>
        <v>271120.66359181033</v>
      </c>
      <c r="B820" s="54">
        <v>819</v>
      </c>
      <c r="C820" s="57">
        <v>136606.66359181033</v>
      </c>
      <c r="E820" s="57">
        <v>129311.4207168</v>
      </c>
      <c r="F820" s="54">
        <v>819</v>
      </c>
      <c r="G820" s="57">
        <v>139384</v>
      </c>
      <c r="I820" s="57">
        <v>97104.695965604973</v>
      </c>
      <c r="J820" s="54">
        <v>819</v>
      </c>
      <c r="K820" s="57">
        <v>89536.295965604979</v>
      </c>
      <c r="M820" s="107">
        <v>0.1</v>
      </c>
    </row>
    <row r="821" spans="1:13">
      <c r="A821" s="57">
        <f>'Infographic data 1'!$K$9</f>
        <v>271120.66359181033</v>
      </c>
      <c r="B821" s="54">
        <v>820</v>
      </c>
      <c r="C821" s="57">
        <v>136183.66359181033</v>
      </c>
      <c r="E821" s="57">
        <v>129311.4207168</v>
      </c>
      <c r="F821" s="54">
        <v>820</v>
      </c>
      <c r="G821" s="57">
        <v>139272</v>
      </c>
      <c r="I821" s="57">
        <v>97104.695965604973</v>
      </c>
      <c r="J821" s="54">
        <v>820</v>
      </c>
      <c r="K821" s="57">
        <v>89512.495965604976</v>
      </c>
      <c r="M821" s="107">
        <v>0.1</v>
      </c>
    </row>
    <row r="822" spans="1:13">
      <c r="A822" s="57">
        <f>'Infographic data 1'!$K$9</f>
        <v>271120.66359181033</v>
      </c>
      <c r="B822" s="54">
        <v>821</v>
      </c>
      <c r="C822" s="57">
        <v>135760.66359181033</v>
      </c>
      <c r="E822" s="57">
        <v>129311.4207168</v>
      </c>
      <c r="F822" s="54">
        <v>821</v>
      </c>
      <c r="G822" s="57">
        <v>139160</v>
      </c>
      <c r="I822" s="57">
        <v>97104.695965604973</v>
      </c>
      <c r="J822" s="54">
        <v>821</v>
      </c>
      <c r="K822" s="57">
        <v>89488.695965604973</v>
      </c>
      <c r="M822" s="107">
        <v>0.1</v>
      </c>
    </row>
    <row r="823" spans="1:13">
      <c r="A823" s="57">
        <f>'Infographic data 1'!$K$9</f>
        <v>271120.66359181033</v>
      </c>
      <c r="B823" s="54">
        <v>822</v>
      </c>
      <c r="C823" s="57">
        <v>135337.66359181033</v>
      </c>
      <c r="E823" s="57">
        <v>129311.4207168</v>
      </c>
      <c r="F823" s="54">
        <v>822</v>
      </c>
      <c r="G823" s="57">
        <v>139048</v>
      </c>
      <c r="I823" s="57">
        <v>97104.695965604973</v>
      </c>
      <c r="J823" s="54">
        <v>822</v>
      </c>
      <c r="K823" s="57">
        <v>89464.89596560497</v>
      </c>
      <c r="M823" s="107">
        <v>0.1</v>
      </c>
    </row>
    <row r="824" spans="1:13">
      <c r="A824" s="57">
        <f>'Infographic data 1'!$K$9</f>
        <v>271120.66359181033</v>
      </c>
      <c r="B824" s="54">
        <v>823</v>
      </c>
      <c r="C824" s="57">
        <v>134914.66359181033</v>
      </c>
      <c r="E824" s="57">
        <v>129311.4207168</v>
      </c>
      <c r="F824" s="54">
        <v>823</v>
      </c>
      <c r="G824" s="57">
        <v>138936</v>
      </c>
      <c r="I824" s="57">
        <v>97104.695965604973</v>
      </c>
      <c r="J824" s="54">
        <v>823</v>
      </c>
      <c r="K824" s="57">
        <v>89441.095965604967</v>
      </c>
      <c r="M824" s="107">
        <v>0.1</v>
      </c>
    </row>
    <row r="825" spans="1:13">
      <c r="A825" s="57">
        <f>'Infographic data 1'!$K$9</f>
        <v>271120.66359181033</v>
      </c>
      <c r="B825" s="54">
        <v>824</v>
      </c>
      <c r="C825" s="57">
        <v>134491.66359181033</v>
      </c>
      <c r="E825" s="57">
        <v>129311.4207168</v>
      </c>
      <c r="F825" s="54">
        <v>824</v>
      </c>
      <c r="G825" s="57">
        <v>138824</v>
      </c>
      <c r="I825" s="57">
        <v>97104.695965604973</v>
      </c>
      <c r="J825" s="54">
        <v>824</v>
      </c>
      <c r="K825" s="57">
        <v>89417.295965604979</v>
      </c>
      <c r="M825" s="107">
        <v>0.1</v>
      </c>
    </row>
    <row r="826" spans="1:13">
      <c r="A826" s="57">
        <f>'Infographic data 1'!$K$9</f>
        <v>271120.66359181033</v>
      </c>
      <c r="B826" s="54">
        <v>825</v>
      </c>
      <c r="C826" s="57">
        <v>134068.66359181033</v>
      </c>
      <c r="E826" s="57">
        <v>129311.4207168</v>
      </c>
      <c r="F826" s="54">
        <v>825</v>
      </c>
      <c r="G826" s="57">
        <v>138712</v>
      </c>
      <c r="I826" s="57">
        <v>97104.695965604973</v>
      </c>
      <c r="J826" s="54">
        <v>825</v>
      </c>
      <c r="K826" s="57">
        <v>89393.495965604976</v>
      </c>
      <c r="M826" s="107">
        <v>0.1</v>
      </c>
    </row>
    <row r="827" spans="1:13">
      <c r="A827" s="57">
        <f>'Infographic data 1'!$K$9</f>
        <v>271120.66359181033</v>
      </c>
      <c r="B827" s="54">
        <v>826</v>
      </c>
      <c r="C827" s="57">
        <v>133645.66359181033</v>
      </c>
      <c r="E827" s="57">
        <v>129311.4207168</v>
      </c>
      <c r="F827" s="54">
        <v>826</v>
      </c>
      <c r="G827" s="57">
        <v>138600</v>
      </c>
      <c r="I827" s="57">
        <v>97104.695965604973</v>
      </c>
      <c r="J827" s="54">
        <v>826</v>
      </c>
      <c r="K827" s="57">
        <v>89369.695965604973</v>
      </c>
      <c r="M827" s="107">
        <v>0.1</v>
      </c>
    </row>
    <row r="828" spans="1:13">
      <c r="A828" s="57">
        <f>'Infographic data 1'!$K$9</f>
        <v>271120.66359181033</v>
      </c>
      <c r="B828" s="54">
        <v>827</v>
      </c>
      <c r="C828" s="57">
        <v>133222.66359181033</v>
      </c>
      <c r="E828" s="57">
        <v>129311.4207168</v>
      </c>
      <c r="F828" s="54">
        <v>827</v>
      </c>
      <c r="G828" s="57">
        <v>138488</v>
      </c>
      <c r="I828" s="57">
        <v>97104.695965604973</v>
      </c>
      <c r="J828" s="54">
        <v>827</v>
      </c>
      <c r="K828" s="57">
        <v>89345.89596560497</v>
      </c>
      <c r="M828" s="107">
        <v>0.1</v>
      </c>
    </row>
    <row r="829" spans="1:13">
      <c r="A829" s="57">
        <f>'Infographic data 1'!$K$9</f>
        <v>271120.66359181033</v>
      </c>
      <c r="B829" s="54">
        <v>828</v>
      </c>
      <c r="C829" s="57">
        <v>132799.66359181033</v>
      </c>
      <c r="E829" s="57">
        <v>129311.4207168</v>
      </c>
      <c r="F829" s="54">
        <v>828</v>
      </c>
      <c r="G829" s="57">
        <v>138376</v>
      </c>
      <c r="I829" s="57">
        <v>97104.695965604973</v>
      </c>
      <c r="J829" s="54">
        <v>828</v>
      </c>
      <c r="K829" s="57">
        <v>89322.095965604967</v>
      </c>
      <c r="M829" s="107">
        <v>0.1</v>
      </c>
    </row>
    <row r="830" spans="1:13">
      <c r="A830" s="57">
        <f>'Infographic data 1'!$K$9</f>
        <v>271120.66359181033</v>
      </c>
      <c r="B830" s="54">
        <v>829</v>
      </c>
      <c r="C830" s="57">
        <v>132376.66359181033</v>
      </c>
      <c r="E830" s="57">
        <v>129311.4207168</v>
      </c>
      <c r="F830" s="54">
        <v>829</v>
      </c>
      <c r="G830" s="57">
        <v>138264</v>
      </c>
      <c r="I830" s="57">
        <v>97104.695965604973</v>
      </c>
      <c r="J830" s="54">
        <v>829</v>
      </c>
      <c r="K830" s="57">
        <v>89298.295965604979</v>
      </c>
      <c r="M830" s="107">
        <v>0.1</v>
      </c>
    </row>
    <row r="831" spans="1:13">
      <c r="A831" s="57">
        <f>'Infographic data 1'!$K$9</f>
        <v>271120.66359181033</v>
      </c>
      <c r="B831" s="54">
        <v>830</v>
      </c>
      <c r="C831" s="57">
        <v>131953.66359181033</v>
      </c>
      <c r="E831" s="57">
        <v>129311.4207168</v>
      </c>
      <c r="F831" s="54">
        <v>830</v>
      </c>
      <c r="G831" s="57">
        <v>138152</v>
      </c>
      <c r="I831" s="57">
        <v>97104.695965604973</v>
      </c>
      <c r="J831" s="54">
        <v>830</v>
      </c>
      <c r="K831" s="57">
        <v>89274.495965604976</v>
      </c>
      <c r="M831" s="107">
        <v>0.1</v>
      </c>
    </row>
    <row r="832" spans="1:13">
      <c r="A832" s="57">
        <f>'Infographic data 1'!$K$9</f>
        <v>271120.66359181033</v>
      </c>
      <c r="B832" s="54">
        <v>831</v>
      </c>
      <c r="C832" s="57">
        <v>131530.66359181033</v>
      </c>
      <c r="E832" s="57">
        <v>129311.4207168</v>
      </c>
      <c r="F832" s="54">
        <v>831</v>
      </c>
      <c r="G832" s="57">
        <v>138040</v>
      </c>
      <c r="I832" s="57">
        <v>97104.695965604973</v>
      </c>
      <c r="J832" s="54">
        <v>831</v>
      </c>
      <c r="K832" s="57">
        <v>89250.695965604973</v>
      </c>
      <c r="M832" s="107">
        <v>0.1</v>
      </c>
    </row>
    <row r="833" spans="1:13">
      <c r="A833" s="57">
        <f>'Infographic data 1'!$K$9</f>
        <v>271120.66359181033</v>
      </c>
      <c r="B833" s="54">
        <v>832</v>
      </c>
      <c r="C833" s="57">
        <v>131107.66359181033</v>
      </c>
      <c r="E833" s="57">
        <v>129311.4207168</v>
      </c>
      <c r="F833" s="54">
        <v>832</v>
      </c>
      <c r="G833" s="57">
        <v>137928</v>
      </c>
      <c r="I833" s="57">
        <v>97104.695965604973</v>
      </c>
      <c r="J833" s="54">
        <v>832</v>
      </c>
      <c r="K833" s="57">
        <v>89226.89596560497</v>
      </c>
      <c r="M833" s="107">
        <v>0.1</v>
      </c>
    </row>
    <row r="834" spans="1:13">
      <c r="A834" s="57">
        <f>'Infographic data 1'!$K$9</f>
        <v>271120.66359181033</v>
      </c>
      <c r="B834" s="54">
        <v>833</v>
      </c>
      <c r="C834" s="57">
        <v>130684.66359181033</v>
      </c>
      <c r="E834" s="57">
        <v>129311.4207168</v>
      </c>
      <c r="F834" s="54">
        <v>833</v>
      </c>
      <c r="G834" s="57">
        <v>137816</v>
      </c>
      <c r="I834" s="57">
        <v>97104.695965604973</v>
      </c>
      <c r="J834" s="54">
        <v>833</v>
      </c>
      <c r="K834" s="57">
        <v>89203.095965604967</v>
      </c>
      <c r="M834" s="107">
        <v>0.1</v>
      </c>
    </row>
    <row r="835" spans="1:13">
      <c r="A835" s="57">
        <f>'Infographic data 1'!$K$9</f>
        <v>271120.66359181033</v>
      </c>
      <c r="B835" s="54">
        <v>834</v>
      </c>
      <c r="C835" s="57">
        <v>130261.66359181033</v>
      </c>
      <c r="E835" s="57">
        <v>129311.4207168</v>
      </c>
      <c r="F835" s="54">
        <v>834</v>
      </c>
      <c r="G835" s="57">
        <v>137704</v>
      </c>
      <c r="I835" s="57">
        <v>97104.695965604973</v>
      </c>
      <c r="J835" s="54">
        <v>834</v>
      </c>
      <c r="K835" s="57">
        <v>89179.295965604979</v>
      </c>
      <c r="M835" s="107">
        <v>0.1</v>
      </c>
    </row>
    <row r="836" spans="1:13">
      <c r="A836" s="57">
        <f>'Infographic data 1'!$K$9</f>
        <v>271120.66359181033</v>
      </c>
      <c r="B836" s="54">
        <v>835</v>
      </c>
      <c r="C836" s="57">
        <v>129838.66359181033</v>
      </c>
      <c r="E836" s="57">
        <v>129311.4207168</v>
      </c>
      <c r="F836" s="54">
        <v>835</v>
      </c>
      <c r="G836" s="57">
        <v>137592</v>
      </c>
      <c r="I836" s="57">
        <v>97104.695965604973</v>
      </c>
      <c r="J836" s="54">
        <v>835</v>
      </c>
      <c r="K836" s="57">
        <v>89155.495965604976</v>
      </c>
      <c r="M836" s="107">
        <v>0.1</v>
      </c>
    </row>
    <row r="837" spans="1:13">
      <c r="A837" s="57">
        <f>'Infographic data 1'!$K$9</f>
        <v>271120.66359181033</v>
      </c>
      <c r="B837" s="54">
        <v>836</v>
      </c>
      <c r="C837" s="57">
        <v>129415.66359181033</v>
      </c>
      <c r="E837" s="57">
        <v>129311.4207168</v>
      </c>
      <c r="F837" s="54">
        <v>836</v>
      </c>
      <c r="G837" s="57">
        <v>137480</v>
      </c>
      <c r="I837" s="57">
        <v>97104.695965604973</v>
      </c>
      <c r="J837" s="54">
        <v>836</v>
      </c>
      <c r="K837" s="57">
        <v>89131.695965604973</v>
      </c>
      <c r="M837" s="107">
        <v>0.1</v>
      </c>
    </row>
    <row r="838" spans="1:13">
      <c r="A838" s="57">
        <f>'Infographic data 1'!$K$9</f>
        <v>271120.66359181033</v>
      </c>
      <c r="B838" s="54">
        <v>837</v>
      </c>
      <c r="C838" s="57">
        <v>128992.66359181033</v>
      </c>
      <c r="E838" s="57">
        <v>129311.4207168</v>
      </c>
      <c r="F838" s="54">
        <v>837</v>
      </c>
      <c r="G838" s="57">
        <v>137368</v>
      </c>
      <c r="I838" s="57">
        <v>97104.695965604973</v>
      </c>
      <c r="J838" s="54">
        <v>837</v>
      </c>
      <c r="K838" s="57">
        <v>89107.89596560497</v>
      </c>
      <c r="M838" s="107">
        <v>0.1</v>
      </c>
    </row>
    <row r="839" spans="1:13">
      <c r="A839" s="57">
        <f>'Infographic data 1'!$K$9</f>
        <v>271120.66359181033</v>
      </c>
      <c r="B839" s="54">
        <v>838</v>
      </c>
      <c r="C839" s="57">
        <v>128569.66359181033</v>
      </c>
      <c r="E839" s="57">
        <v>129311.4207168</v>
      </c>
      <c r="F839" s="54">
        <v>838</v>
      </c>
      <c r="G839" s="57">
        <v>137256</v>
      </c>
      <c r="I839" s="57">
        <v>97104.695965604973</v>
      </c>
      <c r="J839" s="54">
        <v>838</v>
      </c>
      <c r="K839" s="57">
        <v>89084.095965604967</v>
      </c>
      <c r="M839" s="107">
        <v>0.1</v>
      </c>
    </row>
    <row r="840" spans="1:13">
      <c r="A840" s="57">
        <f>'Infographic data 1'!$K$9</f>
        <v>271120.66359181033</v>
      </c>
      <c r="B840" s="54">
        <v>839</v>
      </c>
      <c r="C840" s="57">
        <v>128146.66359181033</v>
      </c>
      <c r="E840" s="57">
        <v>129311.4207168</v>
      </c>
      <c r="F840" s="54">
        <v>839</v>
      </c>
      <c r="G840" s="57">
        <v>137144</v>
      </c>
      <c r="I840" s="57">
        <v>97104.695965604973</v>
      </c>
      <c r="J840" s="54">
        <v>839</v>
      </c>
      <c r="K840" s="57">
        <v>89060.295965604979</v>
      </c>
      <c r="M840" s="107">
        <v>0.1</v>
      </c>
    </row>
    <row r="841" spans="1:13">
      <c r="A841" s="57">
        <f>'Infographic data 1'!$K$9</f>
        <v>271120.66359181033</v>
      </c>
      <c r="B841" s="54">
        <v>840</v>
      </c>
      <c r="C841" s="57">
        <v>127723.66359181033</v>
      </c>
      <c r="E841" s="57">
        <v>129311.4207168</v>
      </c>
      <c r="F841" s="54">
        <v>840</v>
      </c>
      <c r="G841" s="57">
        <v>137032</v>
      </c>
      <c r="I841" s="57">
        <v>97104.695965604973</v>
      </c>
      <c r="J841" s="54">
        <v>840</v>
      </c>
      <c r="K841" s="57">
        <v>89036.495965604976</v>
      </c>
      <c r="M841" s="107">
        <v>0.1</v>
      </c>
    </row>
    <row r="842" spans="1:13">
      <c r="A842" s="57">
        <f>'Infographic data 1'!$K$9</f>
        <v>271120.66359181033</v>
      </c>
      <c r="B842" s="54">
        <v>841</v>
      </c>
      <c r="C842" s="57">
        <v>127300.66359181033</v>
      </c>
      <c r="E842" s="57">
        <v>129311.4207168</v>
      </c>
      <c r="F842" s="54">
        <v>841</v>
      </c>
      <c r="G842" s="57">
        <v>136920</v>
      </c>
      <c r="I842" s="57">
        <v>97104.695965604973</v>
      </c>
      <c r="J842" s="54">
        <v>841</v>
      </c>
      <c r="K842" s="57">
        <v>89012.695965604973</v>
      </c>
      <c r="M842" s="107">
        <v>0.1</v>
      </c>
    </row>
    <row r="843" spans="1:13">
      <c r="A843" s="57">
        <f>'Infographic data 1'!$K$9</f>
        <v>271120.66359181033</v>
      </c>
      <c r="B843" s="54">
        <v>842</v>
      </c>
      <c r="C843" s="57">
        <v>126877.66359181033</v>
      </c>
      <c r="E843" s="57">
        <v>129311.4207168</v>
      </c>
      <c r="F843" s="54">
        <v>842</v>
      </c>
      <c r="G843" s="57">
        <v>136808</v>
      </c>
      <c r="I843" s="57">
        <v>97104.695965604973</v>
      </c>
      <c r="J843" s="54">
        <v>842</v>
      </c>
      <c r="K843" s="57">
        <v>88988.89596560497</v>
      </c>
      <c r="M843" s="107">
        <v>0.1</v>
      </c>
    </row>
    <row r="844" spans="1:13">
      <c r="A844" s="57">
        <f>'Infographic data 1'!$K$9</f>
        <v>271120.66359181033</v>
      </c>
      <c r="B844" s="54">
        <v>843</v>
      </c>
      <c r="C844" s="57">
        <v>126454.66359181033</v>
      </c>
      <c r="E844" s="57">
        <v>129311.4207168</v>
      </c>
      <c r="F844" s="54">
        <v>843</v>
      </c>
      <c r="G844" s="57">
        <v>136696</v>
      </c>
      <c r="I844" s="57">
        <v>97104.695965604973</v>
      </c>
      <c r="J844" s="54">
        <v>843</v>
      </c>
      <c r="K844" s="57">
        <v>88965.095965604967</v>
      </c>
      <c r="M844" s="107">
        <v>0.1</v>
      </c>
    </row>
    <row r="845" spans="1:13">
      <c r="A845" s="57">
        <f>'Infographic data 1'!$K$9</f>
        <v>271120.66359181033</v>
      </c>
      <c r="B845" s="54">
        <v>844</v>
      </c>
      <c r="C845" s="57">
        <v>126031.66359181033</v>
      </c>
      <c r="E845" s="57">
        <v>129311.4207168</v>
      </c>
      <c r="F845" s="54">
        <v>844</v>
      </c>
      <c r="G845" s="57">
        <v>136584</v>
      </c>
      <c r="I845" s="57">
        <v>97104.695965604973</v>
      </c>
      <c r="J845" s="54">
        <v>844</v>
      </c>
      <c r="K845" s="57">
        <v>88941.295965604979</v>
      </c>
      <c r="M845" s="107">
        <v>0.1</v>
      </c>
    </row>
    <row r="846" spans="1:13">
      <c r="A846" s="57">
        <f>'Infographic data 1'!$K$9</f>
        <v>271120.66359181033</v>
      </c>
      <c r="B846" s="54">
        <v>845</v>
      </c>
      <c r="C846" s="57">
        <v>125608.66359181033</v>
      </c>
      <c r="E846" s="57">
        <v>129311.4207168</v>
      </c>
      <c r="F846" s="54">
        <v>845</v>
      </c>
      <c r="G846" s="57">
        <v>136472</v>
      </c>
      <c r="I846" s="57">
        <v>97104.695965604973</v>
      </c>
      <c r="J846" s="54">
        <v>845</v>
      </c>
      <c r="K846" s="57">
        <v>88917.495965604976</v>
      </c>
      <c r="M846" s="107">
        <v>0.1</v>
      </c>
    </row>
    <row r="847" spans="1:13">
      <c r="A847" s="57">
        <f>'Infographic data 1'!$K$9</f>
        <v>271120.66359181033</v>
      </c>
      <c r="B847" s="54">
        <v>846</v>
      </c>
      <c r="C847" s="57">
        <v>125185.66359181033</v>
      </c>
      <c r="E847" s="57">
        <v>129311.4207168</v>
      </c>
      <c r="F847" s="54">
        <v>846</v>
      </c>
      <c r="G847" s="57">
        <v>136360</v>
      </c>
      <c r="I847" s="57">
        <v>97104.695965604973</v>
      </c>
      <c r="J847" s="54">
        <v>846</v>
      </c>
      <c r="K847" s="57">
        <v>88893.695965604973</v>
      </c>
      <c r="M847" s="107">
        <v>0.1</v>
      </c>
    </row>
    <row r="848" spans="1:13">
      <c r="A848" s="57">
        <f>'Infographic data 1'!$K$9</f>
        <v>271120.66359181033</v>
      </c>
      <c r="B848" s="54">
        <v>847</v>
      </c>
      <c r="C848" s="57">
        <v>124762.66359181033</v>
      </c>
      <c r="E848" s="57">
        <v>129311.4207168</v>
      </c>
      <c r="F848" s="54">
        <v>847</v>
      </c>
      <c r="G848" s="57">
        <v>136248</v>
      </c>
      <c r="I848" s="57">
        <v>97104.695965604973</v>
      </c>
      <c r="J848" s="54">
        <v>847</v>
      </c>
      <c r="K848" s="57">
        <v>88869.89596560497</v>
      </c>
      <c r="M848" s="107">
        <v>0.1</v>
      </c>
    </row>
    <row r="849" spans="1:13">
      <c r="A849" s="57">
        <f>'Infographic data 1'!$K$9</f>
        <v>271120.66359181033</v>
      </c>
      <c r="B849" s="54">
        <v>848</v>
      </c>
      <c r="C849" s="57">
        <v>124339.66359181033</v>
      </c>
      <c r="E849" s="57">
        <v>129311.4207168</v>
      </c>
      <c r="F849" s="54">
        <v>848</v>
      </c>
      <c r="G849" s="57">
        <v>136136</v>
      </c>
      <c r="I849" s="57">
        <v>97104.695965604973</v>
      </c>
      <c r="J849" s="54">
        <v>848</v>
      </c>
      <c r="K849" s="57">
        <v>88846.095965604967</v>
      </c>
      <c r="M849" s="107">
        <v>0.1</v>
      </c>
    </row>
    <row r="850" spans="1:13">
      <c r="A850" s="57">
        <f>'Infographic data 1'!$K$9</f>
        <v>271120.66359181033</v>
      </c>
      <c r="B850" s="54">
        <v>849</v>
      </c>
      <c r="C850" s="57">
        <v>123916.66359181033</v>
      </c>
      <c r="E850" s="57">
        <v>129311.4207168</v>
      </c>
      <c r="F850" s="54">
        <v>849</v>
      </c>
      <c r="G850" s="57">
        <v>136024</v>
      </c>
      <c r="I850" s="57">
        <v>97104.695965604973</v>
      </c>
      <c r="J850" s="54">
        <v>849</v>
      </c>
      <c r="K850" s="57">
        <v>88822.295965604979</v>
      </c>
      <c r="M850" s="107">
        <v>0.1</v>
      </c>
    </row>
    <row r="851" spans="1:13">
      <c r="A851" s="57">
        <f>'Infographic data 1'!$K$9</f>
        <v>271120.66359181033</v>
      </c>
      <c r="B851" s="54">
        <v>850</v>
      </c>
      <c r="C851" s="57">
        <v>123493.66359181033</v>
      </c>
      <c r="E851" s="57">
        <v>129311.4207168</v>
      </c>
      <c r="F851" s="54">
        <v>850</v>
      </c>
      <c r="G851" s="57">
        <v>135912</v>
      </c>
      <c r="I851" s="57">
        <v>97104.695965604973</v>
      </c>
      <c r="J851" s="54">
        <v>850</v>
      </c>
      <c r="K851" s="57">
        <v>88798.495965604976</v>
      </c>
      <c r="M851" s="107">
        <v>0.1</v>
      </c>
    </row>
    <row r="852" spans="1:13">
      <c r="A852" s="57">
        <f>'Infographic data 1'!$K$9</f>
        <v>271120.66359181033</v>
      </c>
      <c r="B852" s="54">
        <v>851</v>
      </c>
      <c r="C852" s="57">
        <v>123070.66359181033</v>
      </c>
      <c r="E852" s="57">
        <v>129311.4207168</v>
      </c>
      <c r="F852" s="54">
        <v>851</v>
      </c>
      <c r="G852" s="57">
        <v>135800</v>
      </c>
      <c r="I852" s="57">
        <v>97104.695965604973</v>
      </c>
      <c r="J852" s="54">
        <v>851</v>
      </c>
      <c r="K852" s="57">
        <v>88774.695965604973</v>
      </c>
      <c r="M852" s="107">
        <v>0.1</v>
      </c>
    </row>
    <row r="853" spans="1:13">
      <c r="A853" s="57">
        <f>'Infographic data 1'!$K$9</f>
        <v>271120.66359181033</v>
      </c>
      <c r="B853" s="54">
        <v>852</v>
      </c>
      <c r="C853" s="57">
        <v>122647.66359181033</v>
      </c>
      <c r="E853" s="57">
        <v>129311.4207168</v>
      </c>
      <c r="F853" s="54">
        <v>852</v>
      </c>
      <c r="G853" s="57">
        <v>135688</v>
      </c>
      <c r="I853" s="57">
        <v>97104.695965604973</v>
      </c>
      <c r="J853" s="54">
        <v>852</v>
      </c>
      <c r="K853" s="57">
        <v>88750.89596560497</v>
      </c>
      <c r="M853" s="107">
        <v>0.1</v>
      </c>
    </row>
    <row r="854" spans="1:13">
      <c r="A854" s="57">
        <f>'Infographic data 1'!$K$9</f>
        <v>271120.66359181033</v>
      </c>
      <c r="B854" s="54">
        <v>853</v>
      </c>
      <c r="C854" s="57">
        <v>122224.66359181033</v>
      </c>
      <c r="E854" s="57">
        <v>129311.4207168</v>
      </c>
      <c r="F854" s="54">
        <v>853</v>
      </c>
      <c r="G854" s="57">
        <v>135576</v>
      </c>
      <c r="I854" s="57">
        <v>97104.695965604973</v>
      </c>
      <c r="J854" s="54">
        <v>853</v>
      </c>
      <c r="K854" s="57">
        <v>88727.095965604967</v>
      </c>
      <c r="M854" s="107">
        <v>0.1</v>
      </c>
    </row>
    <row r="855" spans="1:13">
      <c r="A855" s="57">
        <f>'Infographic data 1'!$K$9</f>
        <v>271120.66359181033</v>
      </c>
      <c r="B855" s="54">
        <v>854</v>
      </c>
      <c r="C855" s="57">
        <v>121801.66359181033</v>
      </c>
      <c r="E855" s="57">
        <v>129311.4207168</v>
      </c>
      <c r="F855" s="54">
        <v>854</v>
      </c>
      <c r="G855" s="57">
        <v>135464</v>
      </c>
      <c r="I855" s="57">
        <v>97104.695965604973</v>
      </c>
      <c r="J855" s="54">
        <v>854</v>
      </c>
      <c r="K855" s="57">
        <v>88703.295965604979</v>
      </c>
      <c r="M855" s="107">
        <v>0.1</v>
      </c>
    </row>
    <row r="856" spans="1:13">
      <c r="A856" s="57">
        <f>'Infographic data 1'!$K$9</f>
        <v>271120.66359181033</v>
      </c>
      <c r="B856" s="54">
        <v>855</v>
      </c>
      <c r="C856" s="57">
        <v>121378.66359181033</v>
      </c>
      <c r="E856" s="57">
        <v>129311.4207168</v>
      </c>
      <c r="F856" s="54">
        <v>855</v>
      </c>
      <c r="G856" s="57">
        <v>135352</v>
      </c>
      <c r="I856" s="57">
        <v>97104.695965604973</v>
      </c>
      <c r="J856" s="54">
        <v>855</v>
      </c>
      <c r="K856" s="57">
        <v>88679.495965604976</v>
      </c>
      <c r="M856" s="107">
        <v>0.1</v>
      </c>
    </row>
    <row r="857" spans="1:13">
      <c r="A857" s="57">
        <f>'Infographic data 1'!$K$9</f>
        <v>271120.66359181033</v>
      </c>
      <c r="B857" s="54">
        <v>856</v>
      </c>
      <c r="C857" s="57">
        <v>120955.66359181033</v>
      </c>
      <c r="E857" s="57">
        <v>129311.4207168</v>
      </c>
      <c r="F857" s="54">
        <v>856</v>
      </c>
      <c r="G857" s="57">
        <v>135240</v>
      </c>
      <c r="I857" s="57">
        <v>97104.695965604973</v>
      </c>
      <c r="J857" s="54">
        <v>856</v>
      </c>
      <c r="K857" s="57">
        <v>88655.695965604973</v>
      </c>
      <c r="M857" s="107">
        <v>0.1</v>
      </c>
    </row>
    <row r="858" spans="1:13">
      <c r="A858" s="57">
        <f>'Infographic data 1'!$K$9</f>
        <v>271120.66359181033</v>
      </c>
      <c r="B858" s="54">
        <v>857</v>
      </c>
      <c r="C858" s="57">
        <v>120532.66359181033</v>
      </c>
      <c r="E858" s="57">
        <v>129311.4207168</v>
      </c>
      <c r="F858" s="54">
        <v>857</v>
      </c>
      <c r="G858" s="57">
        <v>135128</v>
      </c>
      <c r="I858" s="57">
        <v>97104.695965604973</v>
      </c>
      <c r="J858" s="54">
        <v>857</v>
      </c>
      <c r="K858" s="57">
        <v>88631.89596560497</v>
      </c>
      <c r="M858" s="107">
        <v>0.1</v>
      </c>
    </row>
    <row r="859" spans="1:13">
      <c r="A859" s="57">
        <f>'Infographic data 1'!$K$9</f>
        <v>271120.66359181033</v>
      </c>
      <c r="B859" s="54">
        <v>858</v>
      </c>
      <c r="C859" s="57">
        <v>120109.66359181033</v>
      </c>
      <c r="E859" s="57">
        <v>129311.4207168</v>
      </c>
      <c r="F859" s="54">
        <v>858</v>
      </c>
      <c r="G859" s="57">
        <v>135016</v>
      </c>
      <c r="I859" s="57">
        <v>97104.695965604973</v>
      </c>
      <c r="J859" s="54">
        <v>858</v>
      </c>
      <c r="K859" s="57">
        <v>88608.095965604967</v>
      </c>
      <c r="M859" s="107">
        <v>0.1</v>
      </c>
    </row>
    <row r="860" spans="1:13">
      <c r="A860" s="57">
        <f>'Infographic data 1'!$K$9</f>
        <v>271120.66359181033</v>
      </c>
      <c r="B860" s="54">
        <v>859</v>
      </c>
      <c r="C860" s="57">
        <v>119686.66359181033</v>
      </c>
      <c r="E860" s="57">
        <v>129311.4207168</v>
      </c>
      <c r="F860" s="54">
        <v>859</v>
      </c>
      <c r="G860" s="57">
        <v>134904</v>
      </c>
      <c r="I860" s="57">
        <v>97104.695965604973</v>
      </c>
      <c r="J860" s="54">
        <v>859</v>
      </c>
      <c r="K860" s="57">
        <v>88584.295965604979</v>
      </c>
      <c r="M860" s="107">
        <v>0.1</v>
      </c>
    </row>
    <row r="861" spans="1:13">
      <c r="A861" s="57">
        <f>'Infographic data 1'!$K$9</f>
        <v>271120.66359181033</v>
      </c>
      <c r="B861" s="54">
        <v>860</v>
      </c>
      <c r="C861" s="57">
        <v>119263.66359181033</v>
      </c>
      <c r="E861" s="57">
        <v>129311.4207168</v>
      </c>
      <c r="F861" s="54">
        <v>860</v>
      </c>
      <c r="G861" s="57">
        <v>134792</v>
      </c>
      <c r="I861" s="57">
        <v>97104.695965604973</v>
      </c>
      <c r="J861" s="54">
        <v>860</v>
      </c>
      <c r="K861" s="57">
        <v>88560.495965604976</v>
      </c>
      <c r="M861" s="107">
        <v>0.1</v>
      </c>
    </row>
    <row r="862" spans="1:13">
      <c r="A862" s="57">
        <f>'Infographic data 1'!$K$9</f>
        <v>271120.66359181033</v>
      </c>
      <c r="B862" s="54">
        <v>861</v>
      </c>
      <c r="C862" s="57">
        <v>118840.66359181033</v>
      </c>
      <c r="E862" s="57">
        <v>129311.4207168</v>
      </c>
      <c r="F862" s="54">
        <v>861</v>
      </c>
      <c r="G862" s="57">
        <v>134680</v>
      </c>
      <c r="I862" s="57">
        <v>97104.695965604973</v>
      </c>
      <c r="J862" s="54">
        <v>861</v>
      </c>
      <c r="K862" s="57">
        <v>88536.695965604973</v>
      </c>
      <c r="M862" s="107">
        <v>0.1</v>
      </c>
    </row>
    <row r="863" spans="1:13">
      <c r="A863" s="57">
        <f>'Infographic data 1'!$K$9</f>
        <v>271120.66359181033</v>
      </c>
      <c r="B863" s="54">
        <v>862</v>
      </c>
      <c r="C863" s="57">
        <v>118417.66359181033</v>
      </c>
      <c r="E863" s="57">
        <v>129311.4207168</v>
      </c>
      <c r="F863" s="54">
        <v>862</v>
      </c>
      <c r="G863" s="57">
        <v>134568</v>
      </c>
      <c r="I863" s="57">
        <v>97104.695965604973</v>
      </c>
      <c r="J863" s="54">
        <v>862</v>
      </c>
      <c r="K863" s="57">
        <v>88512.89596560497</v>
      </c>
      <c r="M863" s="107">
        <v>0.1</v>
      </c>
    </row>
    <row r="864" spans="1:13">
      <c r="A864" s="57">
        <f>'Infographic data 1'!$K$9</f>
        <v>271120.66359181033</v>
      </c>
      <c r="B864" s="54">
        <v>863</v>
      </c>
      <c r="C864" s="57">
        <v>117994.66359181033</v>
      </c>
      <c r="E864" s="57">
        <v>129311.4207168</v>
      </c>
      <c r="F864" s="54">
        <v>863</v>
      </c>
      <c r="G864" s="57">
        <v>134456</v>
      </c>
      <c r="I864" s="57">
        <v>97104.695965604973</v>
      </c>
      <c r="J864" s="54">
        <v>863</v>
      </c>
      <c r="K864" s="57">
        <v>88489.095965604967</v>
      </c>
      <c r="M864" s="107">
        <v>0.1</v>
      </c>
    </row>
    <row r="865" spans="1:13">
      <c r="A865" s="57">
        <f>'Infographic data 1'!$K$9</f>
        <v>271120.66359181033</v>
      </c>
      <c r="B865" s="54">
        <v>864</v>
      </c>
      <c r="C865" s="57">
        <v>117571.66359181033</v>
      </c>
      <c r="E865" s="57">
        <v>129311.4207168</v>
      </c>
      <c r="F865" s="54">
        <v>864</v>
      </c>
      <c r="G865" s="57">
        <v>134344</v>
      </c>
      <c r="I865" s="57">
        <v>97104.695965604973</v>
      </c>
      <c r="J865" s="54">
        <v>864</v>
      </c>
      <c r="K865" s="57">
        <v>88465.295965604979</v>
      </c>
      <c r="M865" s="107">
        <v>0.1</v>
      </c>
    </row>
    <row r="866" spans="1:13">
      <c r="A866" s="57">
        <f>'Infographic data 1'!$K$9</f>
        <v>271120.66359181033</v>
      </c>
      <c r="B866" s="54">
        <v>865</v>
      </c>
      <c r="C866" s="57">
        <v>117148.66359181033</v>
      </c>
      <c r="E866" s="57">
        <v>129311.4207168</v>
      </c>
      <c r="F866" s="54">
        <v>865</v>
      </c>
      <c r="G866" s="57">
        <v>134232</v>
      </c>
      <c r="I866" s="57">
        <v>97104.695965604973</v>
      </c>
      <c r="J866" s="54">
        <v>865</v>
      </c>
      <c r="K866" s="57">
        <v>88441.495965604976</v>
      </c>
      <c r="M866" s="107">
        <v>0.1</v>
      </c>
    </row>
    <row r="867" spans="1:13">
      <c r="A867" s="57">
        <f>'Infographic data 1'!$K$9</f>
        <v>271120.66359181033</v>
      </c>
      <c r="B867" s="54">
        <v>866</v>
      </c>
      <c r="C867" s="57">
        <v>116725.66359181033</v>
      </c>
      <c r="E867" s="57">
        <v>129311.4207168</v>
      </c>
      <c r="F867" s="54">
        <v>866</v>
      </c>
      <c r="G867" s="57">
        <v>134120</v>
      </c>
      <c r="I867" s="57">
        <v>97104.695965604973</v>
      </c>
      <c r="J867" s="54">
        <v>866</v>
      </c>
      <c r="K867" s="57">
        <v>88417.695965604973</v>
      </c>
      <c r="M867" s="107">
        <v>0.1</v>
      </c>
    </row>
    <row r="868" spans="1:13">
      <c r="A868" s="57">
        <f>'Infographic data 1'!$K$9</f>
        <v>271120.66359181033</v>
      </c>
      <c r="B868" s="54">
        <v>867</v>
      </c>
      <c r="C868" s="57">
        <v>116302.66359181033</v>
      </c>
      <c r="E868" s="57">
        <v>129311.4207168</v>
      </c>
      <c r="F868" s="54">
        <v>867</v>
      </c>
      <c r="G868" s="57">
        <v>134008</v>
      </c>
      <c r="I868" s="57">
        <v>97104.695965604973</v>
      </c>
      <c r="J868" s="54">
        <v>867</v>
      </c>
      <c r="K868" s="57">
        <v>88393.89596560497</v>
      </c>
      <c r="M868" s="107">
        <v>0.1</v>
      </c>
    </row>
    <row r="869" spans="1:13">
      <c r="A869" s="57">
        <f>'Infographic data 1'!$K$9</f>
        <v>271120.66359181033</v>
      </c>
      <c r="B869" s="54">
        <v>868</v>
      </c>
      <c r="C869" s="57">
        <v>115879.66359181033</v>
      </c>
      <c r="E869" s="57">
        <v>129311.4207168</v>
      </c>
      <c r="F869" s="54">
        <v>868</v>
      </c>
      <c r="G869" s="57">
        <v>133896</v>
      </c>
      <c r="I869" s="57">
        <v>97104.695965604973</v>
      </c>
      <c r="J869" s="54">
        <v>868</v>
      </c>
      <c r="K869" s="57">
        <v>88370.095965604967</v>
      </c>
      <c r="M869" s="107">
        <v>0.1</v>
      </c>
    </row>
    <row r="870" spans="1:13">
      <c r="A870" s="57">
        <f>'Infographic data 1'!$K$9</f>
        <v>271120.66359181033</v>
      </c>
      <c r="B870" s="54">
        <v>869</v>
      </c>
      <c r="C870" s="57">
        <v>115456.66359181033</v>
      </c>
      <c r="E870" s="57">
        <v>129311.4207168</v>
      </c>
      <c r="F870" s="54">
        <v>869</v>
      </c>
      <c r="G870" s="57">
        <v>133784</v>
      </c>
      <c r="I870" s="57">
        <v>97104.695965604973</v>
      </c>
      <c r="J870" s="54">
        <v>869</v>
      </c>
      <c r="K870" s="57">
        <v>88346.295965604979</v>
      </c>
      <c r="M870" s="107">
        <v>0.1</v>
      </c>
    </row>
    <row r="871" spans="1:13">
      <c r="A871" s="57">
        <f>'Infographic data 1'!$K$9</f>
        <v>271120.66359181033</v>
      </c>
      <c r="B871" s="54">
        <v>870</v>
      </c>
      <c r="C871" s="57">
        <v>115033.66359181033</v>
      </c>
      <c r="E871" s="57">
        <v>129311.4207168</v>
      </c>
      <c r="F871" s="54">
        <v>870</v>
      </c>
      <c r="G871" s="57">
        <v>133672</v>
      </c>
      <c r="I871" s="57">
        <v>97104.695965604973</v>
      </c>
      <c r="J871" s="54">
        <v>870</v>
      </c>
      <c r="K871" s="57">
        <v>88322.495965604976</v>
      </c>
      <c r="M871" s="107">
        <v>0.1</v>
      </c>
    </row>
    <row r="872" spans="1:13">
      <c r="A872" s="57">
        <f>'Infographic data 1'!$K$9</f>
        <v>271120.66359181033</v>
      </c>
      <c r="B872" s="54">
        <v>871</v>
      </c>
      <c r="C872" s="57">
        <v>114610.66359181033</v>
      </c>
      <c r="E872" s="57">
        <v>129311.4207168</v>
      </c>
      <c r="F872" s="54">
        <v>871</v>
      </c>
      <c r="G872" s="57">
        <v>133560</v>
      </c>
      <c r="I872" s="57">
        <v>97104.695965604973</v>
      </c>
      <c r="J872" s="54">
        <v>871</v>
      </c>
      <c r="K872" s="57">
        <v>88298.695965604973</v>
      </c>
      <c r="M872" s="107">
        <v>0.1</v>
      </c>
    </row>
    <row r="873" spans="1:13">
      <c r="A873" s="57">
        <f>'Infographic data 1'!$K$9</f>
        <v>271120.66359181033</v>
      </c>
      <c r="B873" s="54">
        <v>872</v>
      </c>
      <c r="C873" s="57">
        <v>114187.66359181033</v>
      </c>
      <c r="E873" s="57">
        <v>129311.4207168</v>
      </c>
      <c r="F873" s="54">
        <v>872</v>
      </c>
      <c r="G873" s="57">
        <v>133448</v>
      </c>
      <c r="I873" s="57">
        <v>97104.695965604973</v>
      </c>
      <c r="J873" s="54">
        <v>872</v>
      </c>
      <c r="K873" s="57">
        <v>88274.89596560497</v>
      </c>
      <c r="M873" s="107">
        <v>0.1</v>
      </c>
    </row>
    <row r="874" spans="1:13">
      <c r="A874" s="57">
        <f>'Infographic data 1'!$K$9</f>
        <v>271120.66359181033</v>
      </c>
      <c r="B874" s="54">
        <v>873</v>
      </c>
      <c r="C874" s="57">
        <v>113764.66359181033</v>
      </c>
      <c r="E874" s="57">
        <v>129311.4207168</v>
      </c>
      <c r="F874" s="54">
        <v>873</v>
      </c>
      <c r="G874" s="57">
        <v>133336</v>
      </c>
      <c r="I874" s="57">
        <v>97104.695965604973</v>
      </c>
      <c r="J874" s="54">
        <v>873</v>
      </c>
      <c r="K874" s="57">
        <v>88251.095965604967</v>
      </c>
      <c r="M874" s="107">
        <v>0.1</v>
      </c>
    </row>
    <row r="875" spans="1:13">
      <c r="A875" s="57">
        <f>'Infographic data 1'!$K$9</f>
        <v>271120.66359181033</v>
      </c>
      <c r="B875" s="54">
        <v>874</v>
      </c>
      <c r="C875" s="57">
        <v>113341.66359181033</v>
      </c>
      <c r="E875" s="57">
        <v>129311.4207168</v>
      </c>
      <c r="F875" s="54">
        <v>874</v>
      </c>
      <c r="G875" s="57">
        <v>133224</v>
      </c>
      <c r="I875" s="57">
        <v>97104.695965604973</v>
      </c>
      <c r="J875" s="54">
        <v>874</v>
      </c>
      <c r="K875" s="57">
        <v>88227.295965604979</v>
      </c>
      <c r="M875" s="107">
        <v>0.1</v>
      </c>
    </row>
    <row r="876" spans="1:13">
      <c r="A876" s="57">
        <f>'Infographic data 1'!$K$9</f>
        <v>271120.66359181033</v>
      </c>
      <c r="B876" s="54">
        <v>875</v>
      </c>
      <c r="C876" s="57">
        <v>112918.66359181033</v>
      </c>
      <c r="E876" s="57">
        <v>129311.4207168</v>
      </c>
      <c r="F876" s="54">
        <v>875</v>
      </c>
      <c r="G876" s="57">
        <v>133112</v>
      </c>
      <c r="I876" s="57">
        <v>97104.695965604973</v>
      </c>
      <c r="J876" s="54">
        <v>875</v>
      </c>
      <c r="K876" s="57">
        <v>88203.495965604976</v>
      </c>
      <c r="M876" s="107">
        <v>0.1</v>
      </c>
    </row>
    <row r="877" spans="1:13">
      <c r="A877" s="57">
        <f>'Infographic data 1'!$K$9</f>
        <v>271120.66359181033</v>
      </c>
      <c r="B877" s="54">
        <v>876</v>
      </c>
      <c r="C877" s="57">
        <v>112495.66359181033</v>
      </c>
      <c r="E877" s="57">
        <v>129311.4207168</v>
      </c>
      <c r="F877" s="54">
        <v>876</v>
      </c>
      <c r="G877" s="57">
        <v>133000</v>
      </c>
      <c r="I877" s="57">
        <v>97104.695965604973</v>
      </c>
      <c r="J877" s="54">
        <v>876</v>
      </c>
      <c r="K877" s="57">
        <v>88179.695965604973</v>
      </c>
      <c r="M877" s="107">
        <v>0.1</v>
      </c>
    </row>
    <row r="878" spans="1:13">
      <c r="A878" s="57">
        <f>'Infographic data 1'!$K$9</f>
        <v>271120.66359181033</v>
      </c>
      <c r="B878" s="54">
        <v>877</v>
      </c>
      <c r="C878" s="57">
        <v>112072.66359181033</v>
      </c>
      <c r="E878" s="57">
        <v>129311.4207168</v>
      </c>
      <c r="F878" s="54">
        <v>877</v>
      </c>
      <c r="G878" s="57">
        <v>132888</v>
      </c>
      <c r="I878" s="57">
        <v>97104.695965604973</v>
      </c>
      <c r="J878" s="54">
        <v>877</v>
      </c>
      <c r="K878" s="57">
        <v>88155.89596560497</v>
      </c>
      <c r="M878" s="107">
        <v>0.1</v>
      </c>
    </row>
    <row r="879" spans="1:13">
      <c r="A879" s="57">
        <f>'Infographic data 1'!$K$9</f>
        <v>271120.66359181033</v>
      </c>
      <c r="B879" s="54">
        <v>878</v>
      </c>
      <c r="C879" s="57">
        <v>111649.66359181033</v>
      </c>
      <c r="E879" s="57">
        <v>129311.4207168</v>
      </c>
      <c r="F879" s="54">
        <v>878</v>
      </c>
      <c r="G879" s="57">
        <v>132776</v>
      </c>
      <c r="I879" s="57">
        <v>97104.695965604973</v>
      </c>
      <c r="J879" s="54">
        <v>878</v>
      </c>
      <c r="K879" s="57">
        <v>88132.095965604967</v>
      </c>
      <c r="M879" s="107">
        <v>0.1</v>
      </c>
    </row>
    <row r="880" spans="1:13">
      <c r="A880" s="57">
        <f>'Infographic data 1'!$K$9</f>
        <v>271120.66359181033</v>
      </c>
      <c r="B880" s="54">
        <v>879</v>
      </c>
      <c r="C880" s="57">
        <v>111226.66359181033</v>
      </c>
      <c r="E880" s="57">
        <v>129311.4207168</v>
      </c>
      <c r="F880" s="54">
        <v>879</v>
      </c>
      <c r="G880" s="57">
        <v>132664</v>
      </c>
      <c r="I880" s="57">
        <v>97104.695965604973</v>
      </c>
      <c r="J880" s="54">
        <v>879</v>
      </c>
      <c r="K880" s="57">
        <v>88108.295965604979</v>
      </c>
      <c r="M880" s="107">
        <v>0.1</v>
      </c>
    </row>
    <row r="881" spans="1:13">
      <c r="A881" s="57">
        <f>'Infographic data 1'!$K$9</f>
        <v>271120.66359181033</v>
      </c>
      <c r="B881" s="54">
        <v>880</v>
      </c>
      <c r="C881" s="57">
        <v>110803.66359181033</v>
      </c>
      <c r="E881" s="57">
        <v>129311.4207168</v>
      </c>
      <c r="F881" s="54">
        <v>880</v>
      </c>
      <c r="G881" s="57">
        <v>132552</v>
      </c>
      <c r="I881" s="57">
        <v>97104.695965604973</v>
      </c>
      <c r="J881" s="54">
        <v>880</v>
      </c>
      <c r="K881" s="57">
        <v>88084.495965604976</v>
      </c>
      <c r="M881" s="107">
        <v>0.1</v>
      </c>
    </row>
    <row r="882" spans="1:13">
      <c r="A882" s="57">
        <f>'Infographic data 1'!$K$9</f>
        <v>271120.66359181033</v>
      </c>
      <c r="B882" s="54">
        <v>881</v>
      </c>
      <c r="C882" s="57">
        <v>110380.66359181033</v>
      </c>
      <c r="E882" s="57">
        <v>129311.4207168</v>
      </c>
      <c r="F882" s="54">
        <v>881</v>
      </c>
      <c r="G882" s="57">
        <v>132440</v>
      </c>
      <c r="I882" s="57">
        <v>97104.695965604973</v>
      </c>
      <c r="J882" s="54">
        <v>881</v>
      </c>
      <c r="K882" s="57">
        <v>88060.695965604973</v>
      </c>
      <c r="M882" s="107">
        <v>0.1</v>
      </c>
    </row>
    <row r="883" spans="1:13">
      <c r="A883" s="57">
        <f>'Infographic data 1'!$K$9</f>
        <v>271120.66359181033</v>
      </c>
      <c r="B883" s="54">
        <v>882</v>
      </c>
      <c r="C883" s="57">
        <v>109957.66359181033</v>
      </c>
      <c r="E883" s="57">
        <v>129311.4207168</v>
      </c>
      <c r="F883" s="54">
        <v>882</v>
      </c>
      <c r="G883" s="57">
        <v>132328</v>
      </c>
      <c r="I883" s="57">
        <v>97104.695965604973</v>
      </c>
      <c r="J883" s="54">
        <v>882</v>
      </c>
      <c r="K883" s="57">
        <v>88036.89596560497</v>
      </c>
      <c r="M883" s="107">
        <v>0.1</v>
      </c>
    </row>
    <row r="884" spans="1:13">
      <c r="A884" s="57">
        <f>'Infographic data 1'!$K$9</f>
        <v>271120.66359181033</v>
      </c>
      <c r="B884" s="54">
        <v>883</v>
      </c>
      <c r="C884" s="57">
        <v>109534.66359181033</v>
      </c>
      <c r="E884" s="57">
        <v>129311.4207168</v>
      </c>
      <c r="F884" s="54">
        <v>883</v>
      </c>
      <c r="G884" s="57">
        <v>132216</v>
      </c>
      <c r="I884" s="57">
        <v>97104.695965604973</v>
      </c>
      <c r="J884" s="54">
        <v>883</v>
      </c>
      <c r="K884" s="57">
        <v>88013.095965604967</v>
      </c>
      <c r="M884" s="107">
        <v>0.1</v>
      </c>
    </row>
    <row r="885" spans="1:13">
      <c r="A885" s="57">
        <f>'Infographic data 1'!$K$9</f>
        <v>271120.66359181033</v>
      </c>
      <c r="B885" s="54">
        <v>884</v>
      </c>
      <c r="C885" s="57">
        <v>109111.66359181033</v>
      </c>
      <c r="E885" s="57">
        <v>129311.4207168</v>
      </c>
      <c r="F885" s="54">
        <v>884</v>
      </c>
      <c r="G885" s="57">
        <v>132104</v>
      </c>
      <c r="I885" s="57">
        <v>97104.695965604973</v>
      </c>
      <c r="J885" s="54">
        <v>884</v>
      </c>
      <c r="K885" s="57">
        <v>87989.295965604979</v>
      </c>
      <c r="M885" s="107">
        <v>0.1</v>
      </c>
    </row>
    <row r="886" spans="1:13">
      <c r="A886" s="57">
        <f>'Infographic data 1'!$K$9</f>
        <v>271120.66359181033</v>
      </c>
      <c r="B886" s="54">
        <v>885</v>
      </c>
      <c r="C886" s="57">
        <v>108688.66359181033</v>
      </c>
      <c r="E886" s="57">
        <v>129311.4207168</v>
      </c>
      <c r="F886" s="54">
        <v>885</v>
      </c>
      <c r="G886" s="57">
        <v>131992</v>
      </c>
      <c r="I886" s="57">
        <v>97104.695965604973</v>
      </c>
      <c r="J886" s="54">
        <v>885</v>
      </c>
      <c r="K886" s="57">
        <v>87965.495965604976</v>
      </c>
      <c r="M886" s="107">
        <v>0.1</v>
      </c>
    </row>
    <row r="887" spans="1:13">
      <c r="A887" s="57">
        <f>'Infographic data 1'!$K$9</f>
        <v>271120.66359181033</v>
      </c>
      <c r="B887" s="54">
        <v>886</v>
      </c>
      <c r="C887" s="57">
        <v>108265.66359181033</v>
      </c>
      <c r="E887" s="57">
        <v>129311.4207168</v>
      </c>
      <c r="F887" s="54">
        <v>886</v>
      </c>
      <c r="G887" s="57">
        <v>131880</v>
      </c>
      <c r="I887" s="57">
        <v>97104.695965604973</v>
      </c>
      <c r="J887" s="54">
        <v>886</v>
      </c>
      <c r="K887" s="57">
        <v>87941.695965604973</v>
      </c>
      <c r="M887" s="107">
        <v>0.1</v>
      </c>
    </row>
    <row r="888" spans="1:13">
      <c r="A888" s="57">
        <f>'Infographic data 1'!$K$9</f>
        <v>271120.66359181033</v>
      </c>
      <c r="B888" s="54">
        <v>887</v>
      </c>
      <c r="C888" s="57">
        <v>107842.66359181033</v>
      </c>
      <c r="E888" s="57">
        <v>129311.4207168</v>
      </c>
      <c r="F888" s="54">
        <v>887</v>
      </c>
      <c r="G888" s="57">
        <v>131768</v>
      </c>
      <c r="I888" s="57">
        <v>97104.695965604973</v>
      </c>
      <c r="J888" s="54">
        <v>887</v>
      </c>
      <c r="K888" s="57">
        <v>87917.89596560497</v>
      </c>
      <c r="M888" s="107">
        <v>0.1</v>
      </c>
    </row>
    <row r="889" spans="1:13">
      <c r="A889" s="57">
        <f>'Infographic data 1'!$K$9</f>
        <v>271120.66359181033</v>
      </c>
      <c r="B889" s="54">
        <v>888</v>
      </c>
      <c r="C889" s="57">
        <v>107419.66359181033</v>
      </c>
      <c r="E889" s="57">
        <v>129311.4207168</v>
      </c>
      <c r="F889" s="54">
        <v>888</v>
      </c>
      <c r="G889" s="57">
        <v>131656</v>
      </c>
      <c r="I889" s="57">
        <v>97104.695965604973</v>
      </c>
      <c r="J889" s="54">
        <v>888</v>
      </c>
      <c r="K889" s="57">
        <v>87894.095965604967</v>
      </c>
      <c r="M889" s="107">
        <v>0.1</v>
      </c>
    </row>
    <row r="890" spans="1:13">
      <c r="A890" s="57">
        <f>'Infographic data 1'!$K$9</f>
        <v>271120.66359181033</v>
      </c>
      <c r="B890" s="54">
        <v>889</v>
      </c>
      <c r="C890" s="57">
        <v>106996.66359181033</v>
      </c>
      <c r="E890" s="57">
        <v>129311.4207168</v>
      </c>
      <c r="F890" s="54">
        <v>889</v>
      </c>
      <c r="G890" s="57">
        <v>131544</v>
      </c>
      <c r="I890" s="57">
        <v>97104.695965604973</v>
      </c>
      <c r="J890" s="54">
        <v>889</v>
      </c>
      <c r="K890" s="57">
        <v>87870.295965604979</v>
      </c>
      <c r="M890" s="107">
        <v>0.1</v>
      </c>
    </row>
    <row r="891" spans="1:13">
      <c r="A891" s="57">
        <f>'Infographic data 1'!$K$9</f>
        <v>271120.66359181033</v>
      </c>
      <c r="B891" s="54">
        <v>890</v>
      </c>
      <c r="C891" s="57">
        <v>106573.66359181033</v>
      </c>
      <c r="E891" s="57">
        <v>129311.4207168</v>
      </c>
      <c r="F891" s="54">
        <v>890</v>
      </c>
      <c r="G891" s="57">
        <v>131432</v>
      </c>
      <c r="I891" s="57">
        <v>97104.695965604973</v>
      </c>
      <c r="J891" s="54">
        <v>890</v>
      </c>
      <c r="K891" s="57">
        <v>87846.495965604976</v>
      </c>
      <c r="M891" s="107">
        <v>0.1</v>
      </c>
    </row>
    <row r="892" spans="1:13">
      <c r="A892" s="57">
        <f>'Infographic data 1'!$K$9</f>
        <v>271120.66359181033</v>
      </c>
      <c r="B892" s="54">
        <v>891</v>
      </c>
      <c r="C892" s="57">
        <v>106150.66359181033</v>
      </c>
      <c r="E892" s="57">
        <v>129311.4207168</v>
      </c>
      <c r="F892" s="54">
        <v>891</v>
      </c>
      <c r="G892" s="57">
        <v>131320</v>
      </c>
      <c r="I892" s="57">
        <v>97104.695965604973</v>
      </c>
      <c r="J892" s="54">
        <v>891</v>
      </c>
      <c r="K892" s="57">
        <v>87822.695965604973</v>
      </c>
      <c r="M892" s="107">
        <v>0.1</v>
      </c>
    </row>
    <row r="893" spans="1:13">
      <c r="A893" s="57">
        <f>'Infographic data 1'!$K$9</f>
        <v>271120.66359181033</v>
      </c>
      <c r="B893" s="54">
        <v>892</v>
      </c>
      <c r="C893" s="57">
        <v>105727.66359181033</v>
      </c>
      <c r="E893" s="57">
        <v>129311.4207168</v>
      </c>
      <c r="F893" s="54">
        <v>892</v>
      </c>
      <c r="G893" s="57">
        <v>131208</v>
      </c>
      <c r="I893" s="57">
        <v>97104.695965604973</v>
      </c>
      <c r="J893" s="54">
        <v>892</v>
      </c>
      <c r="K893" s="57">
        <v>87798.89596560497</v>
      </c>
      <c r="M893" s="107">
        <v>0.1</v>
      </c>
    </row>
    <row r="894" spans="1:13">
      <c r="A894" s="57">
        <f>'Infographic data 1'!$K$9</f>
        <v>271120.66359181033</v>
      </c>
      <c r="B894" s="54">
        <v>893</v>
      </c>
      <c r="C894" s="57">
        <v>105304.66359181033</v>
      </c>
      <c r="E894" s="57">
        <v>129311.4207168</v>
      </c>
      <c r="F894" s="54">
        <v>893</v>
      </c>
      <c r="G894" s="57">
        <v>131096</v>
      </c>
      <c r="I894" s="57">
        <v>97104.695965604973</v>
      </c>
      <c r="J894" s="54">
        <v>893</v>
      </c>
      <c r="K894" s="57">
        <v>87775.095965604967</v>
      </c>
      <c r="M894" s="107">
        <v>0.1</v>
      </c>
    </row>
    <row r="895" spans="1:13">
      <c r="A895" s="57">
        <f>'Infographic data 1'!$K$9</f>
        <v>271120.66359181033</v>
      </c>
      <c r="B895" s="54">
        <v>894</v>
      </c>
      <c r="C895" s="57">
        <v>104881.66359181033</v>
      </c>
      <c r="E895" s="57">
        <v>129311.4207168</v>
      </c>
      <c r="F895" s="54">
        <v>894</v>
      </c>
      <c r="G895" s="57">
        <v>130984</v>
      </c>
      <c r="I895" s="57">
        <v>97104.695965604973</v>
      </c>
      <c r="J895" s="54">
        <v>894</v>
      </c>
      <c r="K895" s="57">
        <v>87751.295965604979</v>
      </c>
      <c r="M895" s="107">
        <v>0.1</v>
      </c>
    </row>
    <row r="896" spans="1:13">
      <c r="A896" s="57">
        <f>'Infographic data 1'!$K$9</f>
        <v>271120.66359181033</v>
      </c>
      <c r="B896" s="54">
        <v>895</v>
      </c>
      <c r="C896" s="57">
        <v>104458.66359181033</v>
      </c>
      <c r="E896" s="57">
        <v>129311.4207168</v>
      </c>
      <c r="F896" s="54">
        <v>895</v>
      </c>
      <c r="G896" s="57">
        <v>130872</v>
      </c>
      <c r="I896" s="57">
        <v>97104.695965604973</v>
      </c>
      <c r="J896" s="54">
        <v>895</v>
      </c>
      <c r="K896" s="57">
        <v>87727.495965604976</v>
      </c>
      <c r="M896" s="107">
        <v>0.1</v>
      </c>
    </row>
    <row r="897" spans="1:13">
      <c r="A897" s="57">
        <f>'Infographic data 1'!$K$9</f>
        <v>271120.66359181033</v>
      </c>
      <c r="B897" s="54">
        <v>896</v>
      </c>
      <c r="C897" s="57">
        <v>104035.66359181033</v>
      </c>
      <c r="E897" s="57">
        <v>129311.4207168</v>
      </c>
      <c r="F897" s="54">
        <v>896</v>
      </c>
      <c r="G897" s="57">
        <v>130760</v>
      </c>
      <c r="I897" s="57">
        <v>97104.695965604973</v>
      </c>
      <c r="J897" s="54">
        <v>896</v>
      </c>
      <c r="K897" s="57">
        <v>87703.695965604973</v>
      </c>
      <c r="M897" s="107">
        <v>0.1</v>
      </c>
    </row>
    <row r="898" spans="1:13">
      <c r="A898" s="57">
        <f>'Infographic data 1'!$K$9</f>
        <v>271120.66359181033</v>
      </c>
      <c r="B898" s="54">
        <v>897</v>
      </c>
      <c r="C898" s="57">
        <v>103612.66359181033</v>
      </c>
      <c r="E898" s="57">
        <v>129311.4207168</v>
      </c>
      <c r="F898" s="54">
        <v>897</v>
      </c>
      <c r="G898" s="57">
        <v>130648</v>
      </c>
      <c r="I898" s="57">
        <v>97104.695965604973</v>
      </c>
      <c r="J898" s="54">
        <v>897</v>
      </c>
      <c r="K898" s="57">
        <v>87679.89596560497</v>
      </c>
      <c r="M898" s="107">
        <v>0.1</v>
      </c>
    </row>
    <row r="899" spans="1:13">
      <c r="A899" s="57">
        <f>'Infographic data 1'!$K$9</f>
        <v>271120.66359181033</v>
      </c>
      <c r="B899" s="54">
        <v>898</v>
      </c>
      <c r="C899" s="57">
        <v>103189.66359181033</v>
      </c>
      <c r="E899" s="57">
        <v>129311.4207168</v>
      </c>
      <c r="F899" s="54">
        <v>898</v>
      </c>
      <c r="G899" s="57">
        <v>130536</v>
      </c>
      <c r="I899" s="57">
        <v>97104.695965604973</v>
      </c>
      <c r="J899" s="54">
        <v>898</v>
      </c>
      <c r="K899" s="57">
        <v>87656.095965604967</v>
      </c>
      <c r="M899" s="107">
        <v>0.1</v>
      </c>
    </row>
    <row r="900" spans="1:13">
      <c r="A900" s="57">
        <f>'Infographic data 1'!$K$9</f>
        <v>271120.66359181033</v>
      </c>
      <c r="B900" s="54">
        <v>899</v>
      </c>
      <c r="C900" s="57">
        <v>102766.66359181033</v>
      </c>
      <c r="E900" s="57">
        <v>129311.4207168</v>
      </c>
      <c r="F900" s="54">
        <v>899</v>
      </c>
      <c r="G900" s="57">
        <v>130424</v>
      </c>
      <c r="I900" s="57">
        <v>97104.695965604973</v>
      </c>
      <c r="J900" s="54">
        <v>899</v>
      </c>
      <c r="K900" s="57">
        <v>87632.295965604979</v>
      </c>
      <c r="M900" s="107">
        <v>0.1</v>
      </c>
    </row>
    <row r="901" spans="1:13">
      <c r="A901" s="57">
        <f>'Infographic data 1'!$K$9</f>
        <v>271120.66359181033</v>
      </c>
      <c r="B901" s="54">
        <v>900</v>
      </c>
      <c r="C901" s="57">
        <v>102343.66359181033</v>
      </c>
      <c r="E901" s="57">
        <v>129311.4207168</v>
      </c>
      <c r="F901" s="54">
        <v>900</v>
      </c>
      <c r="G901" s="57">
        <v>130312</v>
      </c>
      <c r="I901" s="57">
        <v>97104.695965604973</v>
      </c>
      <c r="J901" s="54">
        <v>900</v>
      </c>
      <c r="K901" s="57">
        <v>87608.495965604976</v>
      </c>
      <c r="M901" s="107">
        <v>0.1</v>
      </c>
    </row>
    <row r="902" spans="1:13">
      <c r="A902" s="57">
        <f>'Infographic data 1'!$K$9</f>
        <v>271120.66359181033</v>
      </c>
      <c r="B902" s="54">
        <v>901</v>
      </c>
      <c r="C902" s="57">
        <v>101920.66359181033</v>
      </c>
      <c r="E902" s="57">
        <v>129311.4207168</v>
      </c>
      <c r="F902" s="54">
        <v>901</v>
      </c>
      <c r="G902" s="57">
        <v>130200</v>
      </c>
      <c r="I902" s="57">
        <v>97104.695965604973</v>
      </c>
      <c r="J902" s="54">
        <v>901</v>
      </c>
      <c r="K902" s="57">
        <v>87584.695965604973</v>
      </c>
      <c r="M902" s="107">
        <v>0.1</v>
      </c>
    </row>
    <row r="903" spans="1:13">
      <c r="A903" s="57">
        <f>'Infographic data 1'!$K$9</f>
        <v>271120.66359181033</v>
      </c>
      <c r="B903" s="54">
        <v>902</v>
      </c>
      <c r="C903" s="57">
        <v>101497.66359181033</v>
      </c>
      <c r="E903" s="57">
        <v>129311.4207168</v>
      </c>
      <c r="F903" s="54">
        <v>902</v>
      </c>
      <c r="G903" s="57">
        <v>130088</v>
      </c>
      <c r="I903" s="57">
        <v>97104.695965604973</v>
      </c>
      <c r="J903" s="54">
        <v>902</v>
      </c>
      <c r="K903" s="57">
        <v>87560.89596560497</v>
      </c>
      <c r="M903" s="107">
        <v>0.1</v>
      </c>
    </row>
    <row r="904" spans="1:13">
      <c r="A904" s="57">
        <f>'Infographic data 1'!$K$9</f>
        <v>271120.66359181033</v>
      </c>
      <c r="B904" s="54">
        <v>903</v>
      </c>
      <c r="C904" s="57">
        <v>101074.66359181033</v>
      </c>
      <c r="E904" s="57">
        <v>129311.4207168</v>
      </c>
      <c r="F904" s="54">
        <v>903</v>
      </c>
      <c r="G904" s="57">
        <v>129976</v>
      </c>
      <c r="I904" s="57">
        <v>97104.695965604973</v>
      </c>
      <c r="J904" s="54">
        <v>903</v>
      </c>
      <c r="K904" s="57">
        <v>87537.095965604967</v>
      </c>
      <c r="M904" s="107">
        <v>0.1</v>
      </c>
    </row>
    <row r="905" spans="1:13">
      <c r="A905" s="57">
        <f>'Infographic data 1'!$K$9</f>
        <v>271120.66359181033</v>
      </c>
      <c r="B905" s="54">
        <v>904</v>
      </c>
      <c r="C905" s="57">
        <v>100651.66359181033</v>
      </c>
      <c r="E905" s="57">
        <v>129311.4207168</v>
      </c>
      <c r="F905" s="54">
        <v>904</v>
      </c>
      <c r="G905" s="57">
        <v>129864</v>
      </c>
      <c r="I905" s="57">
        <v>97104.695965604973</v>
      </c>
      <c r="J905" s="54">
        <v>904</v>
      </c>
      <c r="K905" s="57">
        <v>87513.295965604979</v>
      </c>
      <c r="M905" s="107">
        <v>0.1</v>
      </c>
    </row>
    <row r="906" spans="1:13">
      <c r="A906" s="57">
        <f>'Infographic data 1'!$K$9</f>
        <v>271120.66359181033</v>
      </c>
      <c r="B906" s="54">
        <v>905</v>
      </c>
      <c r="C906" s="57">
        <v>100228.66359181033</v>
      </c>
      <c r="E906" s="57">
        <v>129311.4207168</v>
      </c>
      <c r="F906" s="54">
        <v>905</v>
      </c>
      <c r="G906" s="57">
        <v>129752</v>
      </c>
      <c r="I906" s="57">
        <v>97104.695965604973</v>
      </c>
      <c r="J906" s="54">
        <v>905</v>
      </c>
      <c r="K906" s="57">
        <v>87489.495965604976</v>
      </c>
      <c r="M906" s="107">
        <v>0.1</v>
      </c>
    </row>
    <row r="907" spans="1:13">
      <c r="A907" s="57">
        <f>'Infographic data 1'!$K$9</f>
        <v>271120.66359181033</v>
      </c>
      <c r="B907" s="54">
        <v>906</v>
      </c>
      <c r="C907" s="57">
        <v>99805.663591810327</v>
      </c>
      <c r="E907" s="57">
        <v>129311.4207168</v>
      </c>
      <c r="F907" s="54">
        <v>906</v>
      </c>
      <c r="G907" s="57">
        <v>129640</v>
      </c>
      <c r="I907" s="57">
        <v>97104.695965604973</v>
      </c>
      <c r="J907" s="54">
        <v>906</v>
      </c>
      <c r="K907" s="57">
        <v>87465.695965604973</v>
      </c>
      <c r="M907" s="107">
        <v>0.1</v>
      </c>
    </row>
    <row r="908" spans="1:13">
      <c r="A908" s="57">
        <f>'Infographic data 1'!$K$9</f>
        <v>271120.66359181033</v>
      </c>
      <c r="B908" s="54">
        <v>907</v>
      </c>
      <c r="C908" s="57">
        <v>99382.663591810327</v>
      </c>
      <c r="E908" s="57">
        <v>129311.4207168</v>
      </c>
      <c r="F908" s="54">
        <v>907</v>
      </c>
      <c r="G908" s="57">
        <v>129528</v>
      </c>
      <c r="I908" s="57">
        <v>97104.695965604973</v>
      </c>
      <c r="J908" s="54">
        <v>907</v>
      </c>
      <c r="K908" s="57">
        <v>87441.89596560497</v>
      </c>
      <c r="M908" s="107">
        <v>0.1</v>
      </c>
    </row>
    <row r="909" spans="1:13">
      <c r="A909" s="57">
        <f>'Infographic data 1'!$K$9</f>
        <v>271120.66359181033</v>
      </c>
      <c r="B909" s="54">
        <v>908</v>
      </c>
      <c r="C909" s="57">
        <v>98959.663591810327</v>
      </c>
      <c r="E909" s="57">
        <v>129311.4207168</v>
      </c>
      <c r="F909" s="54">
        <v>908</v>
      </c>
      <c r="G909" s="57">
        <v>129416</v>
      </c>
      <c r="I909" s="57">
        <v>97104.695965604973</v>
      </c>
      <c r="J909" s="54">
        <v>908</v>
      </c>
      <c r="K909" s="57">
        <v>87418.095965604967</v>
      </c>
      <c r="M909" s="107">
        <v>0.1</v>
      </c>
    </row>
    <row r="910" spans="1:13">
      <c r="A910" s="57">
        <f>'Infographic data 1'!$K$9</f>
        <v>271120.66359181033</v>
      </c>
      <c r="B910" s="54">
        <v>909</v>
      </c>
      <c r="C910" s="57">
        <v>98536.663591810327</v>
      </c>
      <c r="E910" s="57">
        <v>129311.4207168</v>
      </c>
      <c r="F910" s="54">
        <v>909</v>
      </c>
      <c r="G910" s="57">
        <v>129304</v>
      </c>
      <c r="I910" s="57">
        <v>97104.695965604973</v>
      </c>
      <c r="J910" s="54">
        <v>909</v>
      </c>
      <c r="K910" s="57">
        <v>87394.295965604979</v>
      </c>
      <c r="M910" s="107">
        <v>0.1</v>
      </c>
    </row>
    <row r="911" spans="1:13">
      <c r="A911" s="57">
        <f>'Infographic data 1'!$K$9</f>
        <v>271120.66359181033</v>
      </c>
      <c r="B911" s="54">
        <v>910</v>
      </c>
      <c r="C911" s="57">
        <v>98113.663591810327</v>
      </c>
      <c r="E911" s="57">
        <v>129311.4207168</v>
      </c>
      <c r="F911" s="54">
        <v>910</v>
      </c>
      <c r="G911" s="57">
        <v>129192</v>
      </c>
      <c r="I911" s="57">
        <v>97104.695965604973</v>
      </c>
      <c r="J911" s="54">
        <v>910</v>
      </c>
      <c r="K911" s="57">
        <v>87370.495965604976</v>
      </c>
      <c r="M911" s="107">
        <v>0.1</v>
      </c>
    </row>
    <row r="912" spans="1:13">
      <c r="A912" s="57">
        <f>'Infographic data 1'!$K$9</f>
        <v>271120.66359181033</v>
      </c>
      <c r="B912" s="54">
        <v>911</v>
      </c>
      <c r="C912" s="57">
        <v>97690.663591810327</v>
      </c>
      <c r="E912" s="57">
        <v>129311.4207168</v>
      </c>
      <c r="F912" s="54">
        <v>911</v>
      </c>
      <c r="G912" s="57">
        <v>129080</v>
      </c>
      <c r="I912" s="57">
        <v>97104.695965604973</v>
      </c>
      <c r="J912" s="54">
        <v>911</v>
      </c>
      <c r="K912" s="57">
        <v>87346.695965604973</v>
      </c>
      <c r="M912" s="107">
        <v>0.1</v>
      </c>
    </row>
    <row r="913" spans="1:13">
      <c r="A913" s="57">
        <f>'Infographic data 1'!$K$9</f>
        <v>271120.66359181033</v>
      </c>
      <c r="B913" s="54">
        <v>912</v>
      </c>
      <c r="C913" s="57">
        <v>97267.663591810327</v>
      </c>
      <c r="E913" s="57">
        <v>129311.4207168</v>
      </c>
      <c r="F913" s="54">
        <v>912</v>
      </c>
      <c r="G913" s="57">
        <v>128968</v>
      </c>
      <c r="I913" s="57">
        <v>97104.695965604973</v>
      </c>
      <c r="J913" s="54">
        <v>912</v>
      </c>
      <c r="K913" s="57">
        <v>87322.89596560497</v>
      </c>
      <c r="M913" s="107">
        <v>0.1</v>
      </c>
    </row>
    <row r="914" spans="1:13">
      <c r="A914" s="57">
        <f>'Infographic data 1'!$K$9</f>
        <v>271120.66359181033</v>
      </c>
      <c r="B914" s="54">
        <v>913</v>
      </c>
      <c r="C914" s="57">
        <v>96844.663591810327</v>
      </c>
      <c r="E914" s="57">
        <v>129311.4207168</v>
      </c>
      <c r="F914" s="54">
        <v>913</v>
      </c>
      <c r="G914" s="57">
        <v>128856</v>
      </c>
      <c r="I914" s="57">
        <v>97104.695965604973</v>
      </c>
      <c r="J914" s="54">
        <v>913</v>
      </c>
      <c r="K914" s="57">
        <v>87299.095965604967</v>
      </c>
      <c r="M914" s="107">
        <v>0.1</v>
      </c>
    </row>
    <row r="915" spans="1:13">
      <c r="A915" s="57">
        <f>'Infographic data 1'!$K$9</f>
        <v>271120.66359181033</v>
      </c>
      <c r="B915" s="54">
        <v>914</v>
      </c>
      <c r="C915" s="57">
        <v>96421.663591810327</v>
      </c>
      <c r="E915" s="57">
        <v>129311.4207168</v>
      </c>
      <c r="F915" s="54">
        <v>914</v>
      </c>
      <c r="G915" s="57">
        <v>128744</v>
      </c>
      <c r="I915" s="57">
        <v>97104.695965604973</v>
      </c>
      <c r="J915" s="54">
        <v>914</v>
      </c>
      <c r="K915" s="57">
        <v>87275.295965604979</v>
      </c>
      <c r="M915" s="107">
        <v>0.1</v>
      </c>
    </row>
    <row r="916" spans="1:13">
      <c r="A916" s="57">
        <f>'Infographic data 1'!$K$9</f>
        <v>271120.66359181033</v>
      </c>
      <c r="B916" s="54">
        <v>915</v>
      </c>
      <c r="C916" s="57">
        <v>95998.663591810327</v>
      </c>
      <c r="E916" s="57">
        <v>129311.4207168</v>
      </c>
      <c r="F916" s="54">
        <v>915</v>
      </c>
      <c r="G916" s="57">
        <v>128632</v>
      </c>
      <c r="I916" s="57">
        <v>97104.695965604973</v>
      </c>
      <c r="J916" s="54">
        <v>915</v>
      </c>
      <c r="K916" s="57">
        <v>87251.495965604976</v>
      </c>
      <c r="M916" s="107">
        <v>0.1</v>
      </c>
    </row>
    <row r="917" spans="1:13">
      <c r="A917" s="57">
        <f>'Infographic data 1'!$K$9</f>
        <v>271120.66359181033</v>
      </c>
      <c r="B917" s="54">
        <v>916</v>
      </c>
      <c r="C917" s="57">
        <v>95575.663591810327</v>
      </c>
      <c r="E917" s="57">
        <v>129311.4207168</v>
      </c>
      <c r="F917" s="54">
        <v>916</v>
      </c>
      <c r="G917" s="57">
        <v>128520</v>
      </c>
      <c r="I917" s="57">
        <v>97104.695965604973</v>
      </c>
      <c r="J917" s="54">
        <v>916</v>
      </c>
      <c r="K917" s="57">
        <v>87227.695965604973</v>
      </c>
      <c r="M917" s="107">
        <v>0.1</v>
      </c>
    </row>
    <row r="918" spans="1:13">
      <c r="A918" s="57">
        <f>'Infographic data 1'!$K$9</f>
        <v>271120.66359181033</v>
      </c>
      <c r="B918" s="54">
        <v>917</v>
      </c>
      <c r="C918" s="57">
        <v>95152.663591810327</v>
      </c>
      <c r="E918" s="57">
        <v>129311.4207168</v>
      </c>
      <c r="F918" s="54">
        <v>917</v>
      </c>
      <c r="G918" s="57">
        <v>128408</v>
      </c>
      <c r="I918" s="57">
        <v>97104.695965604973</v>
      </c>
      <c r="J918" s="54">
        <v>917</v>
      </c>
      <c r="K918" s="57">
        <v>87203.89596560497</v>
      </c>
      <c r="M918" s="107">
        <v>0.1</v>
      </c>
    </row>
    <row r="919" spans="1:13">
      <c r="A919" s="57">
        <f>'Infographic data 1'!$K$9</f>
        <v>271120.66359181033</v>
      </c>
      <c r="B919" s="54">
        <v>918</v>
      </c>
      <c r="C919" s="57">
        <v>94729.663591810327</v>
      </c>
      <c r="E919" s="57">
        <v>129311.4207168</v>
      </c>
      <c r="F919" s="54">
        <v>918</v>
      </c>
      <c r="G919" s="57">
        <v>128296</v>
      </c>
      <c r="I919" s="57">
        <v>97104.695965604973</v>
      </c>
      <c r="J919" s="54">
        <v>918</v>
      </c>
      <c r="K919" s="57">
        <v>87180.095965604967</v>
      </c>
      <c r="M919" s="107">
        <v>0.1</v>
      </c>
    </row>
    <row r="920" spans="1:13">
      <c r="A920" s="57">
        <f>'Infographic data 1'!$K$9</f>
        <v>271120.66359181033</v>
      </c>
      <c r="B920" s="54">
        <v>919</v>
      </c>
      <c r="C920" s="57">
        <v>94306.663591810327</v>
      </c>
      <c r="E920" s="57">
        <v>129311.4207168</v>
      </c>
      <c r="F920" s="54">
        <v>919</v>
      </c>
      <c r="G920" s="57">
        <v>128184</v>
      </c>
      <c r="I920" s="57">
        <v>97104.695965604973</v>
      </c>
      <c r="J920" s="54">
        <v>919</v>
      </c>
      <c r="K920" s="57">
        <v>87156.295965604979</v>
      </c>
      <c r="M920" s="107">
        <v>0.1</v>
      </c>
    </row>
    <row r="921" spans="1:13">
      <c r="A921" s="57">
        <f>'Infographic data 1'!$K$9</f>
        <v>271120.66359181033</v>
      </c>
      <c r="B921" s="54">
        <v>920</v>
      </c>
      <c r="C921" s="57">
        <v>93883.663591810327</v>
      </c>
      <c r="E921" s="57">
        <v>129311.4207168</v>
      </c>
      <c r="F921" s="54">
        <v>920</v>
      </c>
      <c r="G921" s="57">
        <v>128072</v>
      </c>
      <c r="I921" s="57">
        <v>97104.695965604973</v>
      </c>
      <c r="J921" s="54">
        <v>920</v>
      </c>
      <c r="K921" s="57">
        <v>87132.495965604976</v>
      </c>
      <c r="M921" s="107">
        <v>0.1</v>
      </c>
    </row>
    <row r="922" spans="1:13">
      <c r="A922" s="57">
        <f>'Infographic data 1'!$K$9</f>
        <v>271120.66359181033</v>
      </c>
      <c r="B922" s="54">
        <v>921</v>
      </c>
      <c r="C922" s="57">
        <v>93460.663591810327</v>
      </c>
      <c r="E922" s="57">
        <v>129311.4207168</v>
      </c>
      <c r="F922" s="54">
        <v>921</v>
      </c>
      <c r="G922" s="57">
        <v>127960</v>
      </c>
      <c r="I922" s="57">
        <v>97104.695965604973</v>
      </c>
      <c r="J922" s="54">
        <v>921</v>
      </c>
      <c r="K922" s="57">
        <v>87108.695965604973</v>
      </c>
      <c r="M922" s="107">
        <v>0.1</v>
      </c>
    </row>
    <row r="923" spans="1:13">
      <c r="A923" s="57">
        <f>'Infographic data 1'!$K$9</f>
        <v>271120.66359181033</v>
      </c>
      <c r="B923" s="54">
        <v>922</v>
      </c>
      <c r="C923" s="57">
        <v>93037.663591810327</v>
      </c>
      <c r="E923" s="57">
        <v>129311.4207168</v>
      </c>
      <c r="F923" s="54">
        <v>922</v>
      </c>
      <c r="G923" s="57">
        <v>127848</v>
      </c>
      <c r="I923" s="57">
        <v>97104.695965604973</v>
      </c>
      <c r="J923" s="54">
        <v>922</v>
      </c>
      <c r="K923" s="57">
        <v>87084.89596560497</v>
      </c>
      <c r="M923" s="107">
        <v>0.1</v>
      </c>
    </row>
    <row r="924" spans="1:13">
      <c r="A924" s="57">
        <f>'Infographic data 1'!$K$9</f>
        <v>271120.66359181033</v>
      </c>
      <c r="B924" s="54">
        <v>923</v>
      </c>
      <c r="C924" s="57">
        <v>92614.663591810327</v>
      </c>
      <c r="E924" s="57">
        <v>129311.4207168</v>
      </c>
      <c r="F924" s="54">
        <v>923</v>
      </c>
      <c r="G924" s="57">
        <v>127736</v>
      </c>
      <c r="I924" s="57">
        <v>97104.695965604973</v>
      </c>
      <c r="J924" s="54">
        <v>923</v>
      </c>
      <c r="K924" s="57">
        <v>87061.095965604967</v>
      </c>
      <c r="M924" s="107">
        <v>0.1</v>
      </c>
    </row>
    <row r="925" spans="1:13">
      <c r="A925" s="57">
        <f>'Infographic data 1'!$K$9</f>
        <v>271120.66359181033</v>
      </c>
      <c r="B925" s="54">
        <v>924</v>
      </c>
      <c r="C925" s="57">
        <v>92191.663591810327</v>
      </c>
      <c r="E925" s="57">
        <v>129311.4207168</v>
      </c>
      <c r="F925" s="54">
        <v>924</v>
      </c>
      <c r="G925" s="57">
        <v>127624</v>
      </c>
      <c r="I925" s="57">
        <v>97104.695965604973</v>
      </c>
      <c r="J925" s="54">
        <v>924</v>
      </c>
      <c r="K925" s="57">
        <v>87037.295965604979</v>
      </c>
      <c r="M925" s="107">
        <v>0.1</v>
      </c>
    </row>
    <row r="926" spans="1:13">
      <c r="A926" s="57">
        <f>'Infographic data 1'!$K$9</f>
        <v>271120.66359181033</v>
      </c>
      <c r="B926" s="54">
        <v>925</v>
      </c>
      <c r="C926" s="57">
        <v>91768.663591810327</v>
      </c>
      <c r="E926" s="57">
        <v>129311.4207168</v>
      </c>
      <c r="F926" s="54">
        <v>925</v>
      </c>
      <c r="G926" s="57">
        <v>127512</v>
      </c>
      <c r="I926" s="57">
        <v>97104.695965604973</v>
      </c>
      <c r="J926" s="54">
        <v>925</v>
      </c>
      <c r="K926" s="57">
        <v>87013.495965604976</v>
      </c>
      <c r="M926" s="107">
        <v>0.1</v>
      </c>
    </row>
    <row r="927" spans="1:13">
      <c r="A927" s="57">
        <f>'Infographic data 1'!$K$9</f>
        <v>271120.66359181033</v>
      </c>
      <c r="B927" s="54">
        <v>926</v>
      </c>
      <c r="C927" s="57">
        <v>91345.663591810327</v>
      </c>
      <c r="E927" s="57">
        <v>129311.4207168</v>
      </c>
      <c r="F927" s="54">
        <v>926</v>
      </c>
      <c r="G927" s="57">
        <v>127400</v>
      </c>
      <c r="I927" s="57">
        <v>97104.695965604973</v>
      </c>
      <c r="J927" s="54">
        <v>926</v>
      </c>
      <c r="K927" s="57">
        <v>86989.695965604973</v>
      </c>
      <c r="M927" s="107">
        <v>0.1</v>
      </c>
    </row>
    <row r="928" spans="1:13">
      <c r="A928" s="57">
        <f>'Infographic data 1'!$K$9</f>
        <v>271120.66359181033</v>
      </c>
      <c r="B928" s="54">
        <v>927</v>
      </c>
      <c r="C928" s="57">
        <v>90922.663591810327</v>
      </c>
      <c r="E928" s="57">
        <v>129311.4207168</v>
      </c>
      <c r="F928" s="54">
        <v>927</v>
      </c>
      <c r="G928" s="57">
        <v>127288</v>
      </c>
      <c r="I928" s="57">
        <v>97104.695965604973</v>
      </c>
      <c r="J928" s="54">
        <v>927</v>
      </c>
      <c r="K928" s="57">
        <v>86965.89596560497</v>
      </c>
      <c r="M928" s="107">
        <v>0.1</v>
      </c>
    </row>
    <row r="929" spans="1:13">
      <c r="A929" s="57">
        <f>'Infographic data 1'!$K$9</f>
        <v>271120.66359181033</v>
      </c>
      <c r="B929" s="54">
        <v>928</v>
      </c>
      <c r="C929" s="57">
        <v>90499.663591810327</v>
      </c>
      <c r="E929" s="57">
        <v>129311.4207168</v>
      </c>
      <c r="F929" s="54">
        <v>928</v>
      </c>
      <c r="G929" s="57">
        <v>127176</v>
      </c>
      <c r="I929" s="57">
        <v>97104.695965604973</v>
      </c>
      <c r="J929" s="54">
        <v>928</v>
      </c>
      <c r="K929" s="57">
        <v>86942.095965604967</v>
      </c>
      <c r="M929" s="107">
        <v>0.1</v>
      </c>
    </row>
    <row r="930" spans="1:13">
      <c r="A930" s="57">
        <f>'Infographic data 1'!$K$9</f>
        <v>271120.66359181033</v>
      </c>
      <c r="B930" s="54">
        <v>929</v>
      </c>
      <c r="C930" s="57">
        <v>90076.663591810327</v>
      </c>
      <c r="E930" s="57">
        <v>129311.4207168</v>
      </c>
      <c r="F930" s="54">
        <v>929</v>
      </c>
      <c r="G930" s="57">
        <v>127064</v>
      </c>
      <c r="I930" s="57">
        <v>97104.695965604973</v>
      </c>
      <c r="J930" s="54">
        <v>929</v>
      </c>
      <c r="K930" s="57">
        <v>86918.295965604979</v>
      </c>
      <c r="M930" s="107">
        <v>0.1</v>
      </c>
    </row>
    <row r="931" spans="1:13">
      <c r="A931" s="57">
        <f>'Infographic data 1'!$K$9</f>
        <v>271120.66359181033</v>
      </c>
      <c r="B931" s="54">
        <v>930</v>
      </c>
      <c r="C931" s="57">
        <v>89653.663591810327</v>
      </c>
      <c r="E931" s="57">
        <v>129311.4207168</v>
      </c>
      <c r="F931" s="54">
        <v>930</v>
      </c>
      <c r="G931" s="57">
        <v>126952</v>
      </c>
      <c r="I931" s="57">
        <v>97104.695965604973</v>
      </c>
      <c r="J931" s="54">
        <v>930</v>
      </c>
      <c r="K931" s="57">
        <v>86894.495965604976</v>
      </c>
      <c r="M931" s="107">
        <v>0.1</v>
      </c>
    </row>
    <row r="932" spans="1:13">
      <c r="A932" s="57">
        <f>'Infographic data 1'!$K$9</f>
        <v>271120.66359181033</v>
      </c>
      <c r="B932" s="54">
        <v>931</v>
      </c>
      <c r="C932" s="57">
        <v>89230.663591810327</v>
      </c>
      <c r="E932" s="57">
        <v>129311.4207168</v>
      </c>
      <c r="F932" s="54">
        <v>931</v>
      </c>
      <c r="G932" s="57">
        <v>126840</v>
      </c>
      <c r="I932" s="57">
        <v>97104.695965604973</v>
      </c>
      <c r="J932" s="54">
        <v>931</v>
      </c>
      <c r="K932" s="57">
        <v>86870.695965604973</v>
      </c>
      <c r="M932" s="107">
        <v>0.1</v>
      </c>
    </row>
    <row r="933" spans="1:13">
      <c r="A933" s="57">
        <f>'Infographic data 1'!$K$9</f>
        <v>271120.66359181033</v>
      </c>
      <c r="B933" s="54">
        <v>932</v>
      </c>
      <c r="C933" s="57">
        <v>88807.663591810327</v>
      </c>
      <c r="E933" s="57">
        <v>129311.4207168</v>
      </c>
      <c r="F933" s="54">
        <v>932</v>
      </c>
      <c r="G933" s="57">
        <v>126728</v>
      </c>
      <c r="I933" s="57">
        <v>97104.695965604973</v>
      </c>
      <c r="J933" s="54">
        <v>932</v>
      </c>
      <c r="K933" s="57">
        <v>86846.89596560497</v>
      </c>
      <c r="M933" s="107">
        <v>0.1</v>
      </c>
    </row>
    <row r="934" spans="1:13">
      <c r="A934" s="57">
        <f>'Infographic data 1'!$K$9</f>
        <v>271120.66359181033</v>
      </c>
      <c r="B934" s="54">
        <v>933</v>
      </c>
      <c r="C934" s="57">
        <v>88384.663591810327</v>
      </c>
      <c r="E934" s="57">
        <v>129311.4207168</v>
      </c>
      <c r="F934" s="54">
        <v>933</v>
      </c>
      <c r="G934" s="57">
        <v>126616</v>
      </c>
      <c r="I934" s="57">
        <v>97104.695965604973</v>
      </c>
      <c r="J934" s="54">
        <v>933</v>
      </c>
      <c r="K934" s="57">
        <v>86823.095965604967</v>
      </c>
      <c r="M934" s="107">
        <v>0.1</v>
      </c>
    </row>
    <row r="935" spans="1:13">
      <c r="A935" s="57">
        <f>'Infographic data 1'!$K$9</f>
        <v>271120.66359181033</v>
      </c>
      <c r="B935" s="54">
        <v>934</v>
      </c>
      <c r="C935" s="57">
        <v>87961.663591810327</v>
      </c>
      <c r="E935" s="57">
        <v>129311.4207168</v>
      </c>
      <c r="F935" s="54">
        <v>934</v>
      </c>
      <c r="G935" s="57">
        <v>126504</v>
      </c>
      <c r="I935" s="57">
        <v>97104.695965604973</v>
      </c>
      <c r="J935" s="54">
        <v>934</v>
      </c>
      <c r="K935" s="57">
        <v>86799.295965604979</v>
      </c>
      <c r="M935" s="107">
        <v>0.1</v>
      </c>
    </row>
    <row r="936" spans="1:13">
      <c r="A936" s="57">
        <f>'Infographic data 1'!$K$9</f>
        <v>271120.66359181033</v>
      </c>
      <c r="B936" s="54">
        <v>935</v>
      </c>
      <c r="C936" s="57">
        <v>87538.663591810327</v>
      </c>
      <c r="E936" s="57">
        <v>129311.4207168</v>
      </c>
      <c r="F936" s="54">
        <v>935</v>
      </c>
      <c r="G936" s="57">
        <v>126392</v>
      </c>
      <c r="I936" s="57">
        <v>97104.695965604973</v>
      </c>
      <c r="J936" s="54">
        <v>935</v>
      </c>
      <c r="K936" s="57">
        <v>86775.495965604976</v>
      </c>
      <c r="M936" s="107">
        <v>0.1</v>
      </c>
    </row>
    <row r="937" spans="1:13">
      <c r="A937" s="57">
        <f>'Infographic data 1'!$K$9</f>
        <v>271120.66359181033</v>
      </c>
      <c r="B937" s="54">
        <v>936</v>
      </c>
      <c r="C937" s="57">
        <v>87115.663591810327</v>
      </c>
      <c r="E937" s="57">
        <v>129311.4207168</v>
      </c>
      <c r="F937" s="54">
        <v>936</v>
      </c>
      <c r="G937" s="57">
        <v>126280</v>
      </c>
      <c r="I937" s="57">
        <v>97104.695965604973</v>
      </c>
      <c r="J937" s="54">
        <v>936</v>
      </c>
      <c r="K937" s="57">
        <v>86751.695965604973</v>
      </c>
      <c r="M937" s="107">
        <v>0.1</v>
      </c>
    </row>
    <row r="938" spans="1:13">
      <c r="A938" s="57">
        <f>'Infographic data 1'!$K$9</f>
        <v>271120.66359181033</v>
      </c>
      <c r="B938" s="54">
        <v>937</v>
      </c>
      <c r="C938" s="57">
        <v>86692.663591810327</v>
      </c>
      <c r="E938" s="57">
        <v>129311.4207168</v>
      </c>
      <c r="F938" s="54">
        <v>937</v>
      </c>
      <c r="G938" s="57">
        <v>126168</v>
      </c>
      <c r="I938" s="57">
        <v>97104.695965604973</v>
      </c>
      <c r="J938" s="54">
        <v>937</v>
      </c>
      <c r="K938" s="57">
        <v>86727.89596560497</v>
      </c>
      <c r="M938" s="107">
        <v>0.1</v>
      </c>
    </row>
    <row r="939" spans="1:13">
      <c r="A939" s="57">
        <f>'Infographic data 1'!$K$9</f>
        <v>271120.66359181033</v>
      </c>
      <c r="B939" s="54">
        <v>938</v>
      </c>
      <c r="C939" s="57">
        <v>86269.663591810327</v>
      </c>
      <c r="E939" s="57">
        <v>129311.4207168</v>
      </c>
      <c r="F939" s="54">
        <v>938</v>
      </c>
      <c r="G939" s="57">
        <v>126056</v>
      </c>
      <c r="I939" s="57">
        <v>97104.695965604973</v>
      </c>
      <c r="J939" s="54">
        <v>938</v>
      </c>
      <c r="K939" s="57">
        <v>86704.095965604967</v>
      </c>
      <c r="M939" s="107">
        <v>0.1</v>
      </c>
    </row>
    <row r="940" spans="1:13">
      <c r="A940" s="57">
        <f>'Infographic data 1'!$K$9</f>
        <v>271120.66359181033</v>
      </c>
      <c r="B940" s="54">
        <v>939</v>
      </c>
      <c r="C940" s="57">
        <v>85846.663591810327</v>
      </c>
      <c r="E940" s="57">
        <v>129311.4207168</v>
      </c>
      <c r="F940" s="54">
        <v>939</v>
      </c>
      <c r="G940" s="57">
        <v>125944</v>
      </c>
      <c r="I940" s="57">
        <v>97104.695965604973</v>
      </c>
      <c r="J940" s="54">
        <v>939</v>
      </c>
      <c r="K940" s="57">
        <v>86680.295965604979</v>
      </c>
      <c r="M940" s="107">
        <v>0.1</v>
      </c>
    </row>
    <row r="941" spans="1:13">
      <c r="A941" s="57">
        <f>'Infographic data 1'!$K$9</f>
        <v>271120.66359181033</v>
      </c>
      <c r="B941" s="54">
        <v>940</v>
      </c>
      <c r="C941" s="57">
        <v>85423.663591810327</v>
      </c>
      <c r="E941" s="57">
        <v>129311.4207168</v>
      </c>
      <c r="F941" s="54">
        <v>940</v>
      </c>
      <c r="G941" s="57">
        <v>125832</v>
      </c>
      <c r="I941" s="57">
        <v>97104.695965604973</v>
      </c>
      <c r="J941" s="54">
        <v>940</v>
      </c>
      <c r="K941" s="57">
        <v>86656.495965604976</v>
      </c>
      <c r="M941" s="107">
        <v>0.1</v>
      </c>
    </row>
    <row r="942" spans="1:13">
      <c r="A942" s="57">
        <f>'Infographic data 1'!$K$9</f>
        <v>271120.66359181033</v>
      </c>
      <c r="B942" s="54">
        <v>941</v>
      </c>
      <c r="C942" s="57">
        <v>85000.663591810327</v>
      </c>
      <c r="E942" s="57">
        <v>129311.4207168</v>
      </c>
      <c r="F942" s="54">
        <v>941</v>
      </c>
      <c r="G942" s="57">
        <v>125720</v>
      </c>
      <c r="I942" s="57">
        <v>97104.695965604973</v>
      </c>
      <c r="J942" s="54">
        <v>941</v>
      </c>
      <c r="K942" s="57">
        <v>86632.695965604973</v>
      </c>
      <c r="M942" s="107">
        <v>0.1</v>
      </c>
    </row>
    <row r="943" spans="1:13">
      <c r="A943" s="57">
        <f>'Infographic data 1'!$K$9</f>
        <v>271120.66359181033</v>
      </c>
      <c r="B943" s="54">
        <v>942</v>
      </c>
      <c r="C943" s="57">
        <v>84577.663591810327</v>
      </c>
      <c r="E943" s="57">
        <v>129311.4207168</v>
      </c>
      <c r="F943" s="54">
        <v>942</v>
      </c>
      <c r="G943" s="57">
        <v>125608</v>
      </c>
      <c r="I943" s="57">
        <v>97104.695965604973</v>
      </c>
      <c r="J943" s="54">
        <v>942</v>
      </c>
      <c r="K943" s="57">
        <v>86608.89596560497</v>
      </c>
      <c r="M943" s="107">
        <v>0.1</v>
      </c>
    </row>
    <row r="944" spans="1:13">
      <c r="A944" s="57">
        <f>'Infographic data 1'!$K$9</f>
        <v>271120.66359181033</v>
      </c>
      <c r="B944" s="54">
        <v>943</v>
      </c>
      <c r="C944" s="57">
        <v>84154.663591810327</v>
      </c>
      <c r="E944" s="57">
        <v>129311.4207168</v>
      </c>
      <c r="F944" s="54">
        <v>943</v>
      </c>
      <c r="G944" s="57">
        <v>125496</v>
      </c>
      <c r="I944" s="57">
        <v>97104.695965604973</v>
      </c>
      <c r="J944" s="54">
        <v>943</v>
      </c>
      <c r="K944" s="57">
        <v>86585.095965604967</v>
      </c>
      <c r="M944" s="107">
        <v>0.1</v>
      </c>
    </row>
    <row r="945" spans="1:13">
      <c r="A945" s="57">
        <f>'Infographic data 1'!$K$9</f>
        <v>271120.66359181033</v>
      </c>
      <c r="B945" s="54">
        <v>944</v>
      </c>
      <c r="C945" s="57">
        <v>83731.663591810327</v>
      </c>
      <c r="E945" s="57">
        <v>129311.4207168</v>
      </c>
      <c r="F945" s="54">
        <v>944</v>
      </c>
      <c r="G945" s="57">
        <v>125384</v>
      </c>
      <c r="I945" s="57">
        <v>97104.695965604973</v>
      </c>
      <c r="J945" s="54">
        <v>944</v>
      </c>
      <c r="K945" s="57">
        <v>86561.295965604979</v>
      </c>
      <c r="M945" s="107">
        <v>0.1</v>
      </c>
    </row>
    <row r="946" spans="1:13">
      <c r="A946" s="57">
        <f>'Infographic data 1'!$K$9</f>
        <v>271120.66359181033</v>
      </c>
      <c r="B946" s="54">
        <v>945</v>
      </c>
      <c r="C946" s="57">
        <v>83308.663591810327</v>
      </c>
      <c r="E946" s="57">
        <v>129311.4207168</v>
      </c>
      <c r="F946" s="54">
        <v>945</v>
      </c>
      <c r="G946" s="57">
        <v>125272</v>
      </c>
      <c r="I946" s="57">
        <v>97104.695965604973</v>
      </c>
      <c r="J946" s="54">
        <v>945</v>
      </c>
      <c r="K946" s="57">
        <v>86537.495965604976</v>
      </c>
      <c r="M946" s="107">
        <v>0.1</v>
      </c>
    </row>
    <row r="947" spans="1:13">
      <c r="A947" s="57">
        <f>'Infographic data 1'!$K$9</f>
        <v>271120.66359181033</v>
      </c>
      <c r="B947" s="54">
        <v>946</v>
      </c>
      <c r="C947" s="57">
        <v>82885.663591810327</v>
      </c>
      <c r="E947" s="57">
        <v>129311.4207168</v>
      </c>
      <c r="F947" s="54">
        <v>946</v>
      </c>
      <c r="G947" s="57">
        <v>125160</v>
      </c>
      <c r="I947" s="57">
        <v>97104.695965604973</v>
      </c>
      <c r="J947" s="54">
        <v>946</v>
      </c>
      <c r="K947" s="57">
        <v>86513.695965604973</v>
      </c>
      <c r="M947" s="107">
        <v>0.1</v>
      </c>
    </row>
    <row r="948" spans="1:13">
      <c r="A948" s="57">
        <f>'Infographic data 1'!$K$9</f>
        <v>271120.66359181033</v>
      </c>
      <c r="B948" s="54">
        <v>947</v>
      </c>
      <c r="C948" s="57">
        <v>82462.663591810327</v>
      </c>
      <c r="E948" s="57">
        <v>129311.4207168</v>
      </c>
      <c r="F948" s="54">
        <v>947</v>
      </c>
      <c r="G948" s="57">
        <v>125048</v>
      </c>
      <c r="I948" s="57">
        <v>97104.695965604973</v>
      </c>
      <c r="J948" s="54">
        <v>947</v>
      </c>
      <c r="K948" s="57">
        <v>86489.89596560497</v>
      </c>
      <c r="M948" s="107">
        <v>0.1</v>
      </c>
    </row>
    <row r="949" spans="1:13">
      <c r="A949" s="57">
        <f>'Infographic data 1'!$K$9</f>
        <v>271120.66359181033</v>
      </c>
      <c r="B949" s="54">
        <v>948</v>
      </c>
      <c r="C949" s="57">
        <v>82039.663591810327</v>
      </c>
      <c r="E949" s="57">
        <v>129311.4207168</v>
      </c>
      <c r="F949" s="54">
        <v>948</v>
      </c>
      <c r="G949" s="57">
        <v>124936</v>
      </c>
      <c r="I949" s="57">
        <v>97104.695965604973</v>
      </c>
      <c r="J949" s="54">
        <v>948</v>
      </c>
      <c r="K949" s="57">
        <v>86466.095965604967</v>
      </c>
      <c r="M949" s="107">
        <v>0.1</v>
      </c>
    </row>
    <row r="950" spans="1:13">
      <c r="A950" s="57">
        <f>'Infographic data 1'!$K$9</f>
        <v>271120.66359181033</v>
      </c>
      <c r="B950" s="54">
        <v>949</v>
      </c>
      <c r="C950" s="57">
        <v>81616.663591810327</v>
      </c>
      <c r="E950" s="57">
        <v>129311.4207168</v>
      </c>
      <c r="F950" s="54">
        <v>949</v>
      </c>
      <c r="G950" s="57">
        <v>124824</v>
      </c>
      <c r="I950" s="57">
        <v>97104.695965604973</v>
      </c>
      <c r="J950" s="54">
        <v>949</v>
      </c>
      <c r="K950" s="57">
        <v>86442.295965604979</v>
      </c>
      <c r="M950" s="107">
        <v>0.1</v>
      </c>
    </row>
    <row r="951" spans="1:13">
      <c r="A951" s="57">
        <f>'Infographic data 1'!$K$9</f>
        <v>271120.66359181033</v>
      </c>
      <c r="B951" s="54">
        <v>950</v>
      </c>
      <c r="C951" s="57">
        <v>81193.663591810327</v>
      </c>
      <c r="E951" s="57">
        <v>129311.4207168</v>
      </c>
      <c r="F951" s="54">
        <v>950</v>
      </c>
      <c r="G951" s="57">
        <v>124712</v>
      </c>
      <c r="I951" s="57">
        <v>97104.695965604973</v>
      </c>
      <c r="J951" s="54">
        <v>950</v>
      </c>
      <c r="K951" s="57">
        <v>86418.495965604976</v>
      </c>
      <c r="M951" s="107">
        <v>0.1</v>
      </c>
    </row>
    <row r="952" spans="1:13">
      <c r="A952" s="57">
        <f>'Infographic data 1'!$K$9</f>
        <v>271120.66359181033</v>
      </c>
      <c r="B952" s="54">
        <v>951</v>
      </c>
      <c r="C952" s="57">
        <v>80770.663591810327</v>
      </c>
      <c r="E952" s="57">
        <v>129311.4207168</v>
      </c>
      <c r="F952" s="54">
        <v>951</v>
      </c>
      <c r="G952" s="57">
        <v>124600</v>
      </c>
      <c r="I952" s="57">
        <v>97104.695965604973</v>
      </c>
      <c r="J952" s="54">
        <v>951</v>
      </c>
      <c r="K952" s="57">
        <v>86394.695965604973</v>
      </c>
      <c r="M952" s="107">
        <v>0.1</v>
      </c>
    </row>
    <row r="953" spans="1:13">
      <c r="A953" s="57">
        <f>'Infographic data 1'!$K$9</f>
        <v>271120.66359181033</v>
      </c>
      <c r="B953" s="54">
        <v>952</v>
      </c>
      <c r="C953" s="57">
        <v>80347.663591810327</v>
      </c>
      <c r="E953" s="57">
        <v>129311.4207168</v>
      </c>
      <c r="F953" s="54">
        <v>952</v>
      </c>
      <c r="G953" s="57">
        <v>124488</v>
      </c>
      <c r="I953" s="57">
        <v>97104.695965604973</v>
      </c>
      <c r="J953" s="54">
        <v>952</v>
      </c>
      <c r="K953" s="57">
        <v>86370.89596560497</v>
      </c>
      <c r="M953" s="107">
        <v>0.1</v>
      </c>
    </row>
    <row r="954" spans="1:13">
      <c r="A954" s="57">
        <f>'Infographic data 1'!$K$9</f>
        <v>271120.66359181033</v>
      </c>
      <c r="B954" s="54">
        <v>953</v>
      </c>
      <c r="C954" s="57">
        <v>79924.663591810327</v>
      </c>
      <c r="E954" s="57">
        <v>129311.4207168</v>
      </c>
      <c r="F954" s="54">
        <v>953</v>
      </c>
      <c r="G954" s="57">
        <v>124376</v>
      </c>
      <c r="I954" s="57">
        <v>97104.695965604973</v>
      </c>
      <c r="J954" s="54">
        <v>953</v>
      </c>
      <c r="K954" s="57">
        <v>86347.095965604967</v>
      </c>
      <c r="M954" s="107">
        <v>0.1</v>
      </c>
    </row>
    <row r="955" spans="1:13">
      <c r="A955" s="57">
        <f>'Infographic data 1'!$K$9</f>
        <v>271120.66359181033</v>
      </c>
      <c r="B955" s="54">
        <v>954</v>
      </c>
      <c r="C955" s="57">
        <v>79501.663591810327</v>
      </c>
      <c r="E955" s="57">
        <v>129311.4207168</v>
      </c>
      <c r="F955" s="54">
        <v>954</v>
      </c>
      <c r="G955" s="57">
        <v>124264</v>
      </c>
      <c r="I955" s="57">
        <v>97104.695965604973</v>
      </c>
      <c r="J955" s="54">
        <v>954</v>
      </c>
      <c r="K955" s="57">
        <v>86323.295965604979</v>
      </c>
      <c r="M955" s="107">
        <v>0.1</v>
      </c>
    </row>
    <row r="956" spans="1:13">
      <c r="A956" s="57">
        <f>'Infographic data 1'!$K$9</f>
        <v>271120.66359181033</v>
      </c>
      <c r="B956" s="54">
        <v>955</v>
      </c>
      <c r="C956" s="57">
        <v>79078.663591810327</v>
      </c>
      <c r="E956" s="57">
        <v>129311.4207168</v>
      </c>
      <c r="F956" s="54">
        <v>955</v>
      </c>
      <c r="G956" s="57">
        <v>124152</v>
      </c>
      <c r="I956" s="57">
        <v>97104.695965604973</v>
      </c>
      <c r="J956" s="54">
        <v>955</v>
      </c>
      <c r="K956" s="57">
        <v>86299.495965604976</v>
      </c>
      <c r="M956" s="107">
        <v>0.1</v>
      </c>
    </row>
    <row r="957" spans="1:13">
      <c r="A957" s="57">
        <f>'Infographic data 1'!$K$9</f>
        <v>271120.66359181033</v>
      </c>
      <c r="B957" s="54">
        <v>956</v>
      </c>
      <c r="C957" s="57">
        <v>78655.663591810327</v>
      </c>
      <c r="E957" s="57">
        <v>129311.4207168</v>
      </c>
      <c r="F957" s="54">
        <v>956</v>
      </c>
      <c r="G957" s="57">
        <v>124040</v>
      </c>
      <c r="I957" s="57">
        <v>97104.695965604973</v>
      </c>
      <c r="J957" s="54">
        <v>956</v>
      </c>
      <c r="K957" s="57">
        <v>86275.695965604973</v>
      </c>
      <c r="M957" s="107">
        <v>0.1</v>
      </c>
    </row>
    <row r="958" spans="1:13">
      <c r="A958" s="57">
        <f>'Infographic data 1'!$K$9</f>
        <v>271120.66359181033</v>
      </c>
      <c r="B958" s="54">
        <v>957</v>
      </c>
      <c r="C958" s="57">
        <v>78232.663591810327</v>
      </c>
      <c r="E958" s="57">
        <v>129311.4207168</v>
      </c>
      <c r="F958" s="54">
        <v>957</v>
      </c>
      <c r="G958" s="57">
        <v>123928</v>
      </c>
      <c r="I958" s="57">
        <v>97104.695965604973</v>
      </c>
      <c r="J958" s="54">
        <v>957</v>
      </c>
      <c r="K958" s="57">
        <v>86251.89596560497</v>
      </c>
      <c r="M958" s="107">
        <v>0.1</v>
      </c>
    </row>
    <row r="959" spans="1:13">
      <c r="A959" s="57">
        <f>'Infographic data 1'!$K$9</f>
        <v>271120.66359181033</v>
      </c>
      <c r="B959" s="54">
        <v>958</v>
      </c>
      <c r="C959" s="57">
        <v>77809.663591810327</v>
      </c>
      <c r="E959" s="57">
        <v>129311.4207168</v>
      </c>
      <c r="F959" s="54">
        <v>958</v>
      </c>
      <c r="G959" s="57">
        <v>123816</v>
      </c>
      <c r="I959" s="57">
        <v>97104.695965604973</v>
      </c>
      <c r="J959" s="54">
        <v>958</v>
      </c>
      <c r="K959" s="57">
        <v>86228.095965604967</v>
      </c>
      <c r="M959" s="107">
        <v>0.1</v>
      </c>
    </row>
    <row r="960" spans="1:13">
      <c r="A960" s="57">
        <f>'Infographic data 1'!$K$9</f>
        <v>271120.66359181033</v>
      </c>
      <c r="B960" s="54">
        <v>959</v>
      </c>
      <c r="C960" s="57">
        <v>77386.663591810327</v>
      </c>
      <c r="E960" s="57">
        <v>129311.4207168</v>
      </c>
      <c r="F960" s="54">
        <v>959</v>
      </c>
      <c r="G960" s="57">
        <v>123704</v>
      </c>
      <c r="I960" s="57">
        <v>97104.695965604973</v>
      </c>
      <c r="J960" s="54">
        <v>959</v>
      </c>
      <c r="K960" s="57">
        <v>86204.295965604979</v>
      </c>
      <c r="M960" s="107">
        <v>0.1</v>
      </c>
    </row>
    <row r="961" spans="1:13">
      <c r="A961" s="57">
        <f>'Infographic data 1'!$K$9</f>
        <v>271120.66359181033</v>
      </c>
      <c r="B961" s="54">
        <v>960</v>
      </c>
      <c r="C961" s="57">
        <v>76963.663591810327</v>
      </c>
      <c r="E961" s="57">
        <v>129311.4207168</v>
      </c>
      <c r="F961" s="54">
        <v>960</v>
      </c>
      <c r="G961" s="57">
        <v>123592</v>
      </c>
      <c r="I961" s="57">
        <v>97104.695965604973</v>
      </c>
      <c r="J961" s="54">
        <v>960</v>
      </c>
      <c r="K961" s="57">
        <v>86180.495965604976</v>
      </c>
      <c r="M961" s="107">
        <v>0.1</v>
      </c>
    </row>
    <row r="962" spans="1:13">
      <c r="A962" s="57">
        <f>'Infographic data 1'!$K$9</f>
        <v>271120.66359181033</v>
      </c>
      <c r="B962" s="54">
        <v>961</v>
      </c>
      <c r="C962" s="57">
        <v>76540.663591810327</v>
      </c>
      <c r="E962" s="57">
        <v>129311.4207168</v>
      </c>
      <c r="F962" s="54">
        <v>961</v>
      </c>
      <c r="G962" s="57">
        <v>123480</v>
      </c>
      <c r="I962" s="57">
        <v>97104.695965604973</v>
      </c>
      <c r="J962" s="54">
        <v>961</v>
      </c>
      <c r="K962" s="57">
        <v>86156.695965604973</v>
      </c>
      <c r="M962" s="107">
        <v>0.1</v>
      </c>
    </row>
    <row r="963" spans="1:13">
      <c r="A963" s="57">
        <f>'Infographic data 1'!$K$9</f>
        <v>271120.66359181033</v>
      </c>
      <c r="B963" s="54">
        <v>962</v>
      </c>
      <c r="C963" s="57">
        <v>76117.663591810327</v>
      </c>
      <c r="E963" s="57">
        <v>129311.4207168</v>
      </c>
      <c r="F963" s="54">
        <v>962</v>
      </c>
      <c r="G963" s="57">
        <v>123368</v>
      </c>
      <c r="I963" s="57">
        <v>97104.695965604973</v>
      </c>
      <c r="J963" s="54">
        <v>962</v>
      </c>
      <c r="K963" s="57">
        <v>86132.89596560497</v>
      </c>
      <c r="M963" s="107">
        <v>0.1</v>
      </c>
    </row>
    <row r="964" spans="1:13">
      <c r="A964" s="57">
        <f>'Infographic data 1'!$K$9</f>
        <v>271120.66359181033</v>
      </c>
      <c r="B964" s="54">
        <v>963</v>
      </c>
      <c r="C964" s="57">
        <v>75694.663591810327</v>
      </c>
      <c r="E964" s="57">
        <v>129311.4207168</v>
      </c>
      <c r="F964" s="54">
        <v>963</v>
      </c>
      <c r="G964" s="57">
        <v>123256</v>
      </c>
      <c r="I964" s="57">
        <v>97104.695965604973</v>
      </c>
      <c r="J964" s="54">
        <v>963</v>
      </c>
      <c r="K964" s="57">
        <v>86109.095965604967</v>
      </c>
      <c r="M964" s="107">
        <v>0.1</v>
      </c>
    </row>
    <row r="965" spans="1:13">
      <c r="A965" s="57">
        <f>'Infographic data 1'!$K$9</f>
        <v>271120.66359181033</v>
      </c>
      <c r="B965" s="54">
        <v>964</v>
      </c>
      <c r="C965" s="57">
        <v>75271.663591810327</v>
      </c>
      <c r="E965" s="57">
        <v>129311.4207168</v>
      </c>
      <c r="F965" s="54">
        <v>964</v>
      </c>
      <c r="G965" s="57">
        <v>123144</v>
      </c>
      <c r="I965" s="57">
        <v>97104.695965604973</v>
      </c>
      <c r="J965" s="54">
        <v>964</v>
      </c>
      <c r="K965" s="57">
        <v>86085.295965604979</v>
      </c>
      <c r="M965" s="107">
        <v>0.1</v>
      </c>
    </row>
    <row r="966" spans="1:13">
      <c r="A966" s="57">
        <f>'Infographic data 1'!$K$9</f>
        <v>271120.66359181033</v>
      </c>
      <c r="B966" s="54">
        <v>965</v>
      </c>
      <c r="C966" s="57">
        <v>74848.663591810327</v>
      </c>
      <c r="E966" s="57">
        <v>129311.4207168</v>
      </c>
      <c r="F966" s="54">
        <v>965</v>
      </c>
      <c r="G966" s="57">
        <v>123032</v>
      </c>
      <c r="I966" s="57">
        <v>97104.695965604973</v>
      </c>
      <c r="J966" s="54">
        <v>965</v>
      </c>
      <c r="K966" s="57">
        <v>86061.495965604976</v>
      </c>
      <c r="M966" s="107">
        <v>0.1</v>
      </c>
    </row>
    <row r="967" spans="1:13">
      <c r="A967" s="57">
        <f>'Infographic data 1'!$K$9</f>
        <v>271120.66359181033</v>
      </c>
      <c r="B967" s="54">
        <v>966</v>
      </c>
      <c r="C967" s="57">
        <v>74425.663591810327</v>
      </c>
      <c r="E967" s="57">
        <v>129311.4207168</v>
      </c>
      <c r="F967" s="54">
        <v>966</v>
      </c>
      <c r="G967" s="57">
        <v>122920</v>
      </c>
      <c r="I967" s="57">
        <v>97104.695965604973</v>
      </c>
      <c r="J967" s="54">
        <v>966</v>
      </c>
      <c r="K967" s="57">
        <v>86037.695965604973</v>
      </c>
      <c r="M967" s="107">
        <v>0.1</v>
      </c>
    </row>
    <row r="968" spans="1:13">
      <c r="A968" s="57">
        <f>'Infographic data 1'!$K$9</f>
        <v>271120.66359181033</v>
      </c>
      <c r="B968" s="54">
        <v>967</v>
      </c>
      <c r="C968" s="57">
        <v>74002.663591810327</v>
      </c>
      <c r="E968" s="57">
        <v>129311.4207168</v>
      </c>
      <c r="F968" s="54">
        <v>967</v>
      </c>
      <c r="G968" s="57">
        <v>122808</v>
      </c>
      <c r="I968" s="57">
        <v>97104.695965604973</v>
      </c>
      <c r="J968" s="54">
        <v>967</v>
      </c>
      <c r="K968" s="57">
        <v>86013.89596560497</v>
      </c>
      <c r="M968" s="107">
        <v>0.1</v>
      </c>
    </row>
    <row r="969" spans="1:13">
      <c r="A969" s="57">
        <f>'Infographic data 1'!$K$9</f>
        <v>271120.66359181033</v>
      </c>
      <c r="B969" s="54">
        <v>968</v>
      </c>
      <c r="C969" s="57">
        <v>73579.663591810327</v>
      </c>
      <c r="E969" s="57">
        <v>129311.4207168</v>
      </c>
      <c r="F969" s="54">
        <v>968</v>
      </c>
      <c r="G969" s="57">
        <v>122696</v>
      </c>
      <c r="I969" s="57">
        <v>97104.695965604973</v>
      </c>
      <c r="J969" s="54">
        <v>968</v>
      </c>
      <c r="K969" s="57">
        <v>85990.095965604967</v>
      </c>
      <c r="M969" s="107">
        <v>0.1</v>
      </c>
    </row>
    <row r="970" spans="1:13">
      <c r="A970" s="57">
        <f>'Infographic data 1'!$K$9</f>
        <v>271120.66359181033</v>
      </c>
      <c r="B970" s="54">
        <v>969</v>
      </c>
      <c r="C970" s="57">
        <v>73156.663591810327</v>
      </c>
      <c r="E970" s="57">
        <v>129311.4207168</v>
      </c>
      <c r="F970" s="54">
        <v>969</v>
      </c>
      <c r="G970" s="57">
        <v>122584</v>
      </c>
      <c r="I970" s="57">
        <v>97104.695965604973</v>
      </c>
      <c r="J970" s="54">
        <v>969</v>
      </c>
      <c r="K970" s="57">
        <v>85966.295965604979</v>
      </c>
      <c r="M970" s="107">
        <v>0.1</v>
      </c>
    </row>
    <row r="971" spans="1:13">
      <c r="A971" s="57">
        <f>'Infographic data 1'!$K$9</f>
        <v>271120.66359181033</v>
      </c>
      <c r="B971" s="54">
        <v>970</v>
      </c>
      <c r="C971" s="57">
        <v>72733.663591810327</v>
      </c>
      <c r="E971" s="57">
        <v>129311.4207168</v>
      </c>
      <c r="F971" s="54">
        <v>970</v>
      </c>
      <c r="G971" s="57">
        <v>122472</v>
      </c>
      <c r="I971" s="57">
        <v>97104.695965604973</v>
      </c>
      <c r="J971" s="54">
        <v>970</v>
      </c>
      <c r="K971" s="57">
        <v>85942.495965604976</v>
      </c>
      <c r="M971" s="107">
        <v>0.1</v>
      </c>
    </row>
    <row r="972" spans="1:13">
      <c r="A972" s="57">
        <f>'Infographic data 1'!$K$9</f>
        <v>271120.66359181033</v>
      </c>
      <c r="B972" s="54">
        <v>971</v>
      </c>
      <c r="C972" s="57">
        <v>72310.663591810327</v>
      </c>
      <c r="E972" s="57">
        <v>129311.4207168</v>
      </c>
      <c r="F972" s="54">
        <v>971</v>
      </c>
      <c r="G972" s="57">
        <v>122360</v>
      </c>
      <c r="I972" s="57">
        <v>97104.695965604973</v>
      </c>
      <c r="J972" s="54">
        <v>971</v>
      </c>
      <c r="K972" s="57">
        <v>85918.695965604973</v>
      </c>
      <c r="M972" s="107">
        <v>0.1</v>
      </c>
    </row>
    <row r="973" spans="1:13">
      <c r="A973" s="57">
        <f>'Infographic data 1'!$K$9</f>
        <v>271120.66359181033</v>
      </c>
      <c r="B973" s="54">
        <v>972</v>
      </c>
      <c r="C973" s="57">
        <v>71887.663591810327</v>
      </c>
      <c r="E973" s="57">
        <v>129311.4207168</v>
      </c>
      <c r="F973" s="54">
        <v>972</v>
      </c>
      <c r="G973" s="57">
        <v>122248</v>
      </c>
      <c r="I973" s="57">
        <v>97104.695965604973</v>
      </c>
      <c r="J973" s="54">
        <v>972</v>
      </c>
      <c r="K973" s="57">
        <v>85894.89596560497</v>
      </c>
      <c r="M973" s="107">
        <v>0.1</v>
      </c>
    </row>
    <row r="974" spans="1:13">
      <c r="A974" s="57">
        <f>'Infographic data 1'!$K$9</f>
        <v>271120.66359181033</v>
      </c>
      <c r="B974" s="54">
        <v>973</v>
      </c>
      <c r="C974" s="57">
        <v>71464.663591810327</v>
      </c>
      <c r="E974" s="57">
        <v>129311.4207168</v>
      </c>
      <c r="F974" s="54">
        <v>973</v>
      </c>
      <c r="G974" s="57">
        <v>122136</v>
      </c>
      <c r="I974" s="57">
        <v>97104.695965604973</v>
      </c>
      <c r="J974" s="54">
        <v>973</v>
      </c>
      <c r="K974" s="57">
        <v>85871.095965604967</v>
      </c>
      <c r="M974" s="107">
        <v>0.1</v>
      </c>
    </row>
    <row r="975" spans="1:13">
      <c r="A975" s="57">
        <f>'Infographic data 1'!$K$9</f>
        <v>271120.66359181033</v>
      </c>
      <c r="B975" s="54">
        <v>974</v>
      </c>
      <c r="C975" s="57">
        <v>71041.663591810327</v>
      </c>
      <c r="E975" s="57">
        <v>129311.4207168</v>
      </c>
      <c r="F975" s="54">
        <v>974</v>
      </c>
      <c r="G975" s="57">
        <v>122024</v>
      </c>
      <c r="I975" s="57">
        <v>97104.695965604973</v>
      </c>
      <c r="J975" s="54">
        <v>974</v>
      </c>
      <c r="K975" s="57">
        <v>85847.295965604979</v>
      </c>
      <c r="M975" s="107">
        <v>0.1</v>
      </c>
    </row>
    <row r="976" spans="1:13">
      <c r="A976" s="57">
        <f>'Infographic data 1'!$K$9</f>
        <v>271120.66359181033</v>
      </c>
      <c r="B976" s="54">
        <v>975</v>
      </c>
      <c r="C976" s="57">
        <v>70618.663591810327</v>
      </c>
      <c r="E976" s="57">
        <v>129311.4207168</v>
      </c>
      <c r="F976" s="54">
        <v>975</v>
      </c>
      <c r="G976" s="57">
        <v>121912</v>
      </c>
      <c r="I976" s="57">
        <v>97104.695965604973</v>
      </c>
      <c r="J976" s="54">
        <v>975</v>
      </c>
      <c r="K976" s="57">
        <v>85823.495965604976</v>
      </c>
      <c r="M976" s="107">
        <v>0.1</v>
      </c>
    </row>
    <row r="977" spans="1:13">
      <c r="A977" s="57">
        <f>'Infographic data 1'!$K$9</f>
        <v>271120.66359181033</v>
      </c>
      <c r="B977" s="54">
        <v>976</v>
      </c>
      <c r="C977" s="57">
        <v>70195.663591810327</v>
      </c>
      <c r="E977" s="57">
        <v>129311.4207168</v>
      </c>
      <c r="F977" s="54">
        <v>976</v>
      </c>
      <c r="G977" s="57">
        <v>121800</v>
      </c>
      <c r="I977" s="57">
        <v>97104.695965604973</v>
      </c>
      <c r="J977" s="54">
        <v>976</v>
      </c>
      <c r="K977" s="57">
        <v>85799.695965604973</v>
      </c>
      <c r="M977" s="107">
        <v>0.1</v>
      </c>
    </row>
    <row r="978" spans="1:13">
      <c r="A978" s="57">
        <f>'Infographic data 1'!$K$9</f>
        <v>271120.66359181033</v>
      </c>
      <c r="B978" s="54">
        <v>977</v>
      </c>
      <c r="C978" s="57">
        <v>69772.663591810327</v>
      </c>
      <c r="E978" s="57">
        <v>129311.4207168</v>
      </c>
      <c r="F978" s="54">
        <v>977</v>
      </c>
      <c r="G978" s="57">
        <v>121688</v>
      </c>
      <c r="I978" s="57">
        <v>97104.695965604973</v>
      </c>
      <c r="J978" s="54">
        <v>977</v>
      </c>
      <c r="K978" s="57">
        <v>85775.89596560497</v>
      </c>
      <c r="M978" s="107">
        <v>0.1</v>
      </c>
    </row>
    <row r="979" spans="1:13">
      <c r="A979" s="57">
        <f>'Infographic data 1'!$K$9</f>
        <v>271120.66359181033</v>
      </c>
      <c r="B979" s="54">
        <v>978</v>
      </c>
      <c r="C979" s="57">
        <v>69349.663591810327</v>
      </c>
      <c r="E979" s="57">
        <v>129311.4207168</v>
      </c>
      <c r="F979" s="54">
        <v>978</v>
      </c>
      <c r="G979" s="57">
        <v>121576</v>
      </c>
      <c r="I979" s="57">
        <v>97104.695965604973</v>
      </c>
      <c r="J979" s="54">
        <v>978</v>
      </c>
      <c r="K979" s="57">
        <v>85752.095965604967</v>
      </c>
      <c r="M979" s="107">
        <v>0.1</v>
      </c>
    </row>
    <row r="980" spans="1:13">
      <c r="A980" s="57">
        <f>'Infographic data 1'!$K$9</f>
        <v>271120.66359181033</v>
      </c>
      <c r="B980" s="54">
        <v>979</v>
      </c>
      <c r="C980" s="57">
        <v>68926.663591810327</v>
      </c>
      <c r="E980" s="57">
        <v>129311.4207168</v>
      </c>
      <c r="F980" s="54">
        <v>979</v>
      </c>
      <c r="G980" s="57">
        <v>121464</v>
      </c>
      <c r="I980" s="57">
        <v>97104.695965604973</v>
      </c>
      <c r="J980" s="54">
        <v>979</v>
      </c>
      <c r="K980" s="57">
        <v>85728.295965604979</v>
      </c>
      <c r="M980" s="107">
        <v>0.1</v>
      </c>
    </row>
    <row r="981" spans="1:13">
      <c r="A981" s="57">
        <f>'Infographic data 1'!$K$9</f>
        <v>271120.66359181033</v>
      </c>
      <c r="B981" s="54">
        <v>980</v>
      </c>
      <c r="C981" s="57">
        <v>68503.663591810327</v>
      </c>
      <c r="E981" s="57">
        <v>129311.4207168</v>
      </c>
      <c r="F981" s="54">
        <v>980</v>
      </c>
      <c r="G981" s="57">
        <v>121352</v>
      </c>
      <c r="I981" s="57">
        <v>97104.695965604973</v>
      </c>
      <c r="J981" s="54">
        <v>980</v>
      </c>
      <c r="K981" s="57">
        <v>85704.495965604976</v>
      </c>
      <c r="M981" s="107">
        <v>0.1</v>
      </c>
    </row>
    <row r="982" spans="1:13">
      <c r="A982" s="57">
        <f>'Infographic data 1'!$K$9</f>
        <v>271120.66359181033</v>
      </c>
      <c r="B982" s="54">
        <v>981</v>
      </c>
      <c r="C982" s="57">
        <v>68080.663591810327</v>
      </c>
      <c r="E982" s="57">
        <v>129311.4207168</v>
      </c>
      <c r="F982" s="54">
        <v>981</v>
      </c>
      <c r="G982" s="57">
        <v>121240</v>
      </c>
      <c r="I982" s="57">
        <v>97104.695965604973</v>
      </c>
      <c r="J982" s="54">
        <v>981</v>
      </c>
      <c r="K982" s="57">
        <v>85680.695965604973</v>
      </c>
      <c r="M982" s="107">
        <v>0.1</v>
      </c>
    </row>
    <row r="983" spans="1:13">
      <c r="A983" s="57">
        <f>'Infographic data 1'!$K$9</f>
        <v>271120.66359181033</v>
      </c>
      <c r="B983" s="54">
        <v>982</v>
      </c>
      <c r="C983" s="57">
        <v>67657.663591810327</v>
      </c>
      <c r="E983" s="57">
        <v>129311.4207168</v>
      </c>
      <c r="F983" s="54">
        <v>982</v>
      </c>
      <c r="G983" s="57">
        <v>121128</v>
      </c>
      <c r="I983" s="57">
        <v>97104.695965604973</v>
      </c>
      <c r="J983" s="54">
        <v>982</v>
      </c>
      <c r="K983" s="57">
        <v>85656.89596560497</v>
      </c>
      <c r="M983" s="107">
        <v>0.1</v>
      </c>
    </row>
    <row r="984" spans="1:13">
      <c r="A984" s="57">
        <f>'Infographic data 1'!$K$9</f>
        <v>271120.66359181033</v>
      </c>
      <c r="B984" s="54">
        <v>983</v>
      </c>
      <c r="C984" s="57">
        <v>67234.663591810327</v>
      </c>
      <c r="E984" s="57">
        <v>129311.4207168</v>
      </c>
      <c r="F984" s="54">
        <v>983</v>
      </c>
      <c r="G984" s="57">
        <v>121016</v>
      </c>
      <c r="I984" s="57">
        <v>97104.695965604973</v>
      </c>
      <c r="J984" s="54">
        <v>983</v>
      </c>
      <c r="K984" s="57">
        <v>85633.095965604967</v>
      </c>
      <c r="M984" s="107">
        <v>0.1</v>
      </c>
    </row>
    <row r="985" spans="1:13">
      <c r="A985" s="57">
        <f>'Infographic data 1'!$K$9</f>
        <v>271120.66359181033</v>
      </c>
      <c r="B985" s="54">
        <v>984</v>
      </c>
      <c r="C985" s="57">
        <v>66811.663591810327</v>
      </c>
      <c r="E985" s="57">
        <v>129311.4207168</v>
      </c>
      <c r="F985" s="54">
        <v>984</v>
      </c>
      <c r="G985" s="57">
        <v>120904</v>
      </c>
      <c r="I985" s="57">
        <v>97104.695965604973</v>
      </c>
      <c r="J985" s="54">
        <v>984</v>
      </c>
      <c r="K985" s="57">
        <v>85609.295965604979</v>
      </c>
      <c r="M985" s="107">
        <v>0.1</v>
      </c>
    </row>
    <row r="986" spans="1:13">
      <c r="A986" s="57">
        <f>'Infographic data 1'!$K$9</f>
        <v>271120.66359181033</v>
      </c>
      <c r="B986" s="54">
        <v>985</v>
      </c>
      <c r="C986" s="57">
        <v>66388.663591810327</v>
      </c>
      <c r="E986" s="57">
        <v>129311.4207168</v>
      </c>
      <c r="F986" s="54">
        <v>985</v>
      </c>
      <c r="G986" s="57">
        <v>120792</v>
      </c>
      <c r="I986" s="57">
        <v>97104.695965604973</v>
      </c>
      <c r="J986" s="54">
        <v>985</v>
      </c>
      <c r="K986" s="57">
        <v>85585.495965604976</v>
      </c>
      <c r="M986" s="107">
        <v>0.1</v>
      </c>
    </row>
    <row r="987" spans="1:13">
      <c r="A987" s="57">
        <f>'Infographic data 1'!$K$9</f>
        <v>271120.66359181033</v>
      </c>
      <c r="B987" s="54">
        <v>986</v>
      </c>
      <c r="C987" s="57">
        <v>65965.663591810327</v>
      </c>
      <c r="E987" s="57">
        <v>129311.4207168</v>
      </c>
      <c r="F987" s="54">
        <v>986</v>
      </c>
      <c r="G987" s="57">
        <v>120680</v>
      </c>
      <c r="I987" s="57">
        <v>97104.695965604973</v>
      </c>
      <c r="J987" s="54">
        <v>986</v>
      </c>
      <c r="K987" s="57">
        <v>85561.695965604973</v>
      </c>
      <c r="M987" s="107">
        <v>0.1</v>
      </c>
    </row>
    <row r="988" spans="1:13">
      <c r="A988" s="57">
        <f>'Infographic data 1'!$K$9</f>
        <v>271120.66359181033</v>
      </c>
      <c r="B988" s="54">
        <v>987</v>
      </c>
      <c r="C988" s="57">
        <v>65542.663591810327</v>
      </c>
      <c r="E988" s="57">
        <v>129311.4207168</v>
      </c>
      <c r="F988" s="54">
        <v>987</v>
      </c>
      <c r="G988" s="57">
        <v>120568</v>
      </c>
      <c r="I988" s="57">
        <v>97104.695965604973</v>
      </c>
      <c r="J988" s="54">
        <v>987</v>
      </c>
      <c r="K988" s="57">
        <v>85537.89596560497</v>
      </c>
      <c r="M988" s="107">
        <v>0.1</v>
      </c>
    </row>
    <row r="989" spans="1:13">
      <c r="A989" s="57">
        <f>'Infographic data 1'!$K$9</f>
        <v>271120.66359181033</v>
      </c>
      <c r="B989" s="54">
        <v>988</v>
      </c>
      <c r="C989" s="57">
        <v>65119.663591810327</v>
      </c>
      <c r="E989" s="57">
        <v>129311.4207168</v>
      </c>
      <c r="F989" s="54">
        <v>988</v>
      </c>
      <c r="G989" s="57">
        <v>120456</v>
      </c>
      <c r="I989" s="57">
        <v>97104.695965604973</v>
      </c>
      <c r="J989" s="54">
        <v>988</v>
      </c>
      <c r="K989" s="57">
        <v>85514.095965604967</v>
      </c>
      <c r="M989" s="107">
        <v>0.1</v>
      </c>
    </row>
    <row r="990" spans="1:13">
      <c r="A990" s="57">
        <f>'Infographic data 1'!$K$9</f>
        <v>271120.66359181033</v>
      </c>
      <c r="B990" s="54">
        <v>989</v>
      </c>
      <c r="C990" s="57">
        <v>64696.663591810327</v>
      </c>
      <c r="E990" s="57">
        <v>129311.4207168</v>
      </c>
      <c r="F990" s="54">
        <v>989</v>
      </c>
      <c r="G990" s="57">
        <v>120344</v>
      </c>
      <c r="I990" s="57">
        <v>97104.695965604973</v>
      </c>
      <c r="J990" s="54">
        <v>989</v>
      </c>
      <c r="K990" s="57">
        <v>85490.295965604979</v>
      </c>
      <c r="M990" s="107">
        <v>0.1</v>
      </c>
    </row>
    <row r="991" spans="1:13">
      <c r="A991" s="57">
        <f>'Infographic data 1'!$K$9</f>
        <v>271120.66359181033</v>
      </c>
      <c r="B991" s="54">
        <v>990</v>
      </c>
      <c r="C991" s="57">
        <v>64273.663591810327</v>
      </c>
      <c r="E991" s="57">
        <v>129311.4207168</v>
      </c>
      <c r="F991" s="54">
        <v>990</v>
      </c>
      <c r="G991" s="57">
        <v>120232</v>
      </c>
      <c r="I991" s="57">
        <v>97104.695965604973</v>
      </c>
      <c r="J991" s="54">
        <v>990</v>
      </c>
      <c r="K991" s="57">
        <v>85466.495965604976</v>
      </c>
      <c r="M991" s="107">
        <v>0.1</v>
      </c>
    </row>
    <row r="992" spans="1:13">
      <c r="A992" s="57">
        <f>'Infographic data 1'!$K$9</f>
        <v>271120.66359181033</v>
      </c>
      <c r="B992" s="54">
        <v>991</v>
      </c>
      <c r="C992" s="57">
        <v>63850.663591810327</v>
      </c>
      <c r="E992" s="57">
        <v>129311.4207168</v>
      </c>
      <c r="F992" s="54">
        <v>991</v>
      </c>
      <c r="G992" s="57">
        <v>120120</v>
      </c>
      <c r="I992" s="57">
        <v>97104.695965604973</v>
      </c>
      <c r="J992" s="54">
        <v>991</v>
      </c>
      <c r="K992" s="57">
        <v>85442.695965604973</v>
      </c>
      <c r="M992" s="107">
        <v>0.1</v>
      </c>
    </row>
    <row r="993" spans="1:13">
      <c r="A993" s="57">
        <f>'Infographic data 1'!$K$9</f>
        <v>271120.66359181033</v>
      </c>
      <c r="B993" s="54">
        <v>992</v>
      </c>
      <c r="C993" s="57">
        <v>63427.663591810327</v>
      </c>
      <c r="E993" s="57">
        <v>129311.4207168</v>
      </c>
      <c r="F993" s="54">
        <v>992</v>
      </c>
      <c r="G993" s="57">
        <v>120008</v>
      </c>
      <c r="I993" s="57">
        <v>97104.695965604973</v>
      </c>
      <c r="J993" s="54">
        <v>992</v>
      </c>
      <c r="K993" s="57">
        <v>85418.89596560497</v>
      </c>
      <c r="M993" s="107">
        <v>0.1</v>
      </c>
    </row>
    <row r="994" spans="1:13">
      <c r="A994" s="57">
        <f>'Infographic data 1'!$K$9</f>
        <v>271120.66359181033</v>
      </c>
      <c r="B994" s="54">
        <v>993</v>
      </c>
      <c r="C994" s="57">
        <v>63004.663591810327</v>
      </c>
      <c r="E994" s="57">
        <v>129311.4207168</v>
      </c>
      <c r="F994" s="54">
        <v>993</v>
      </c>
      <c r="G994" s="57">
        <v>119896</v>
      </c>
      <c r="I994" s="57">
        <v>97104.695965604973</v>
      </c>
      <c r="J994" s="54">
        <v>993</v>
      </c>
      <c r="K994" s="57">
        <v>85395.095965604967</v>
      </c>
      <c r="M994" s="107">
        <v>0.1</v>
      </c>
    </row>
    <row r="995" spans="1:13">
      <c r="A995" s="57">
        <f>'Infographic data 1'!$K$9</f>
        <v>271120.66359181033</v>
      </c>
      <c r="B995" s="54">
        <v>994</v>
      </c>
      <c r="C995" s="57">
        <v>62581.663591810327</v>
      </c>
      <c r="E995" s="57">
        <v>129311.4207168</v>
      </c>
      <c r="F995" s="54">
        <v>994</v>
      </c>
      <c r="G995" s="57">
        <v>119784</v>
      </c>
      <c r="I995" s="57">
        <v>97104.695965604973</v>
      </c>
      <c r="J995" s="54">
        <v>994</v>
      </c>
      <c r="K995" s="57">
        <v>85371.295965604979</v>
      </c>
      <c r="M995" s="107">
        <v>0.1</v>
      </c>
    </row>
    <row r="996" spans="1:13">
      <c r="A996" s="57">
        <f>'Infographic data 1'!$K$9</f>
        <v>271120.66359181033</v>
      </c>
      <c r="B996" s="54">
        <v>995</v>
      </c>
      <c r="C996" s="57">
        <v>62158.663591810327</v>
      </c>
      <c r="E996" s="57">
        <v>129311.4207168</v>
      </c>
      <c r="F996" s="54">
        <v>995</v>
      </c>
      <c r="G996" s="57">
        <v>119672</v>
      </c>
      <c r="I996" s="57">
        <v>97104.695965604973</v>
      </c>
      <c r="J996" s="54">
        <v>995</v>
      </c>
      <c r="K996" s="57">
        <v>85347.495965604976</v>
      </c>
      <c r="M996" s="107">
        <v>0.1</v>
      </c>
    </row>
    <row r="997" spans="1:13">
      <c r="A997" s="57">
        <f>'Infographic data 1'!$K$9</f>
        <v>271120.66359181033</v>
      </c>
      <c r="B997" s="54">
        <v>996</v>
      </c>
      <c r="C997" s="57">
        <v>61735.663591810327</v>
      </c>
      <c r="E997" s="57">
        <v>129311.4207168</v>
      </c>
      <c r="F997" s="54">
        <v>996</v>
      </c>
      <c r="G997" s="57">
        <v>119560</v>
      </c>
      <c r="I997" s="57">
        <v>97104.695965604973</v>
      </c>
      <c r="J997" s="54">
        <v>996</v>
      </c>
      <c r="K997" s="57">
        <v>85323.695965604973</v>
      </c>
      <c r="M997" s="107">
        <v>0.1</v>
      </c>
    </row>
    <row r="998" spans="1:13">
      <c r="A998" s="57">
        <f>'Infographic data 1'!$K$9</f>
        <v>271120.66359181033</v>
      </c>
      <c r="B998" s="54">
        <v>997</v>
      </c>
      <c r="C998" s="57">
        <v>61312.663591810327</v>
      </c>
      <c r="E998" s="57">
        <v>129311.4207168</v>
      </c>
      <c r="F998" s="54">
        <v>997</v>
      </c>
      <c r="G998" s="57">
        <v>119448</v>
      </c>
      <c r="I998" s="57">
        <v>97104.695965604973</v>
      </c>
      <c r="J998" s="54">
        <v>997</v>
      </c>
      <c r="K998" s="57">
        <v>85299.89596560497</v>
      </c>
      <c r="M998" s="107">
        <v>0.1</v>
      </c>
    </row>
    <row r="999" spans="1:13">
      <c r="A999" s="57">
        <f>'Infographic data 1'!$K$9</f>
        <v>271120.66359181033</v>
      </c>
      <c r="B999" s="54">
        <v>998</v>
      </c>
      <c r="C999" s="57">
        <v>60889.663591810327</v>
      </c>
      <c r="E999" s="57">
        <v>129311.4207168</v>
      </c>
      <c r="F999" s="54">
        <v>998</v>
      </c>
      <c r="G999" s="57">
        <v>119336</v>
      </c>
      <c r="I999" s="57">
        <v>97104.695965604973</v>
      </c>
      <c r="J999" s="54">
        <v>998</v>
      </c>
      <c r="K999" s="57">
        <v>85276.095965604967</v>
      </c>
      <c r="M999" s="107">
        <v>0.1</v>
      </c>
    </row>
    <row r="1000" spans="1:13">
      <c r="A1000" s="57">
        <f>'Infographic data 1'!$K$9</f>
        <v>271120.66359181033</v>
      </c>
      <c r="B1000" s="54">
        <v>999</v>
      </c>
      <c r="C1000" s="57">
        <v>60466.663591810327</v>
      </c>
      <c r="E1000" s="57">
        <v>129311.4207168</v>
      </c>
      <c r="F1000" s="54">
        <v>999</v>
      </c>
      <c r="G1000" s="57">
        <v>119224</v>
      </c>
      <c r="I1000" s="57">
        <v>97104.695965604973</v>
      </c>
      <c r="J1000" s="54">
        <v>999</v>
      </c>
      <c r="K1000" s="57">
        <v>85252.295965604979</v>
      </c>
      <c r="M1000" s="107">
        <v>0.1</v>
      </c>
    </row>
    <row r="1001" spans="1:13">
      <c r="A1001" s="57">
        <f>'Infographic data 1'!$K$9</f>
        <v>271120.66359181033</v>
      </c>
      <c r="B1001" s="54">
        <v>1000</v>
      </c>
      <c r="C1001" s="57">
        <v>60043.663591810327</v>
      </c>
      <c r="E1001" s="57">
        <v>129311.4207168</v>
      </c>
      <c r="F1001" s="54">
        <v>1000</v>
      </c>
      <c r="G1001" s="57">
        <v>119112</v>
      </c>
      <c r="I1001" s="57">
        <v>97104.695965604973</v>
      </c>
      <c r="J1001" s="54">
        <v>1000</v>
      </c>
      <c r="K1001" s="57">
        <v>85228.495965604976</v>
      </c>
      <c r="M1001" s="107">
        <v>0.1</v>
      </c>
    </row>
    <row r="1002" spans="1:13">
      <c r="A1002" s="57">
        <f>'Infographic data 1'!$J$9</f>
        <v>59799.416679454022</v>
      </c>
      <c r="B1002" s="54">
        <v>1001</v>
      </c>
      <c r="C1002" s="57">
        <f>A1002</f>
        <v>59799.416679454022</v>
      </c>
      <c r="D1002" s="57"/>
      <c r="E1002" s="57">
        <f>'EQUALITY Income Calculator'!L27</f>
        <v>101458.35257521993</v>
      </c>
      <c r="F1002" s="54">
        <v>1001</v>
      </c>
      <c r="G1002" s="57">
        <v>118966.50705945599</v>
      </c>
      <c r="H1002" s="57">
        <f>(G502-G1002)/500</f>
        <v>111.66698588108801</v>
      </c>
      <c r="I1002" s="57">
        <f>'Smooth Curve Tax Distribution'!K43</f>
        <v>84991.787304630212</v>
      </c>
      <c r="J1002" s="54">
        <v>1001</v>
      </c>
      <c r="K1002" s="57">
        <f>I1002</f>
        <v>84991.787304630212</v>
      </c>
      <c r="L1002" s="57"/>
      <c r="M1002" s="107">
        <v>0.9</v>
      </c>
    </row>
    <row r="1003" spans="1:13">
      <c r="A1003" s="57">
        <f>'Infographic data 1'!$J$9</f>
        <v>59799.416679454022</v>
      </c>
      <c r="B1003" s="54">
        <v>1002</v>
      </c>
      <c r="C1003" s="57">
        <v>59794.046679454019</v>
      </c>
      <c r="E1003" s="57">
        <v>118966.50705945599</v>
      </c>
      <c r="F1003" s="54">
        <v>1002</v>
      </c>
      <c r="G1003" s="57">
        <v>118956.00705945599</v>
      </c>
      <c r="I1003" s="57">
        <v>84991.787304630212</v>
      </c>
      <c r="J1003" s="54">
        <v>1002</v>
      </c>
      <c r="K1003" s="57">
        <v>84984.887304630218</v>
      </c>
      <c r="M1003" s="107">
        <v>0.9</v>
      </c>
    </row>
    <row r="1004" spans="1:13">
      <c r="A1004" s="57">
        <f>'Infographic data 1'!$J$9</f>
        <v>59799.416679454022</v>
      </c>
      <c r="B1004" s="54">
        <v>1003</v>
      </c>
      <c r="C1004" s="57">
        <v>59788.676679454024</v>
      </c>
      <c r="E1004" s="57">
        <v>118966.50705945599</v>
      </c>
      <c r="F1004" s="54">
        <v>1003</v>
      </c>
      <c r="G1004" s="57">
        <v>118945.50705945599</v>
      </c>
      <c r="I1004" s="57">
        <v>84991.787304630212</v>
      </c>
      <c r="J1004" s="54">
        <v>1003</v>
      </c>
      <c r="K1004" s="57">
        <v>84977.987304630209</v>
      </c>
      <c r="M1004" s="107">
        <v>0.9</v>
      </c>
    </row>
    <row r="1005" spans="1:13">
      <c r="A1005" s="57">
        <f>'Infographic data 1'!$J$9</f>
        <v>59799.416679454022</v>
      </c>
      <c r="B1005" s="54">
        <v>1004</v>
      </c>
      <c r="C1005" s="57">
        <v>59783.306679454021</v>
      </c>
      <c r="E1005" s="57">
        <v>118966.50705945599</v>
      </c>
      <c r="F1005" s="54">
        <v>1004</v>
      </c>
      <c r="G1005" s="57">
        <v>118935.00705945599</v>
      </c>
      <c r="I1005" s="57">
        <v>84991.787304630212</v>
      </c>
      <c r="J1005" s="54">
        <v>1004</v>
      </c>
      <c r="K1005" s="57">
        <v>84971.087304630215</v>
      </c>
      <c r="M1005" s="107">
        <v>0.9</v>
      </c>
    </row>
    <row r="1006" spans="1:13">
      <c r="A1006" s="57">
        <f>'Infographic data 1'!$J$9</f>
        <v>59799.416679454022</v>
      </c>
      <c r="B1006" s="54">
        <v>1005</v>
      </c>
      <c r="C1006" s="57">
        <v>59777.936679454018</v>
      </c>
      <c r="E1006" s="57">
        <v>118966.50705945599</v>
      </c>
      <c r="F1006" s="54">
        <v>1005</v>
      </c>
      <c r="G1006" s="57">
        <v>118924.50705945599</v>
      </c>
      <c r="I1006" s="57">
        <v>84991.787304630212</v>
      </c>
      <c r="J1006" s="54">
        <v>1005</v>
      </c>
      <c r="K1006" s="57">
        <v>84964.187304630206</v>
      </c>
      <c r="M1006" s="107">
        <v>0.9</v>
      </c>
    </row>
    <row r="1007" spans="1:13">
      <c r="A1007" s="57">
        <f>'Infographic data 1'!$J$9</f>
        <v>59799.416679454022</v>
      </c>
      <c r="B1007" s="54">
        <v>1006</v>
      </c>
      <c r="C1007" s="57">
        <v>59772.566679454023</v>
      </c>
      <c r="E1007" s="57">
        <v>118966.50705945599</v>
      </c>
      <c r="F1007" s="54">
        <v>1006</v>
      </c>
      <c r="G1007" s="57">
        <v>118914.00705945599</v>
      </c>
      <c r="I1007" s="57">
        <v>84991.787304630212</v>
      </c>
      <c r="J1007" s="54">
        <v>1006</v>
      </c>
      <c r="K1007" s="57">
        <v>84957.287304630212</v>
      </c>
      <c r="M1007" s="107">
        <v>0.9</v>
      </c>
    </row>
    <row r="1008" spans="1:13">
      <c r="A1008" s="57">
        <f>'Infographic data 1'!$J$9</f>
        <v>59799.416679454022</v>
      </c>
      <c r="B1008" s="54">
        <v>1007</v>
      </c>
      <c r="C1008" s="57">
        <v>59767.19667945402</v>
      </c>
      <c r="E1008" s="57">
        <v>118966.50705945599</v>
      </c>
      <c r="F1008" s="54">
        <v>1007</v>
      </c>
      <c r="G1008" s="57">
        <v>118903.50705945599</v>
      </c>
      <c r="I1008" s="57">
        <v>84991.787304630212</v>
      </c>
      <c r="J1008" s="54">
        <v>1007</v>
      </c>
      <c r="K1008" s="57">
        <v>84950.387304630218</v>
      </c>
      <c r="M1008" s="107">
        <v>0.9</v>
      </c>
    </row>
    <row r="1009" spans="1:13">
      <c r="A1009" s="57">
        <f>'Infographic data 1'!$J$9</f>
        <v>59799.416679454022</v>
      </c>
      <c r="B1009" s="54">
        <v>1008</v>
      </c>
      <c r="C1009" s="57">
        <v>59761.826679454025</v>
      </c>
      <c r="E1009" s="57">
        <v>118966.50705945599</v>
      </c>
      <c r="F1009" s="54">
        <v>1008</v>
      </c>
      <c r="G1009" s="57">
        <v>118893.00705945599</v>
      </c>
      <c r="I1009" s="57">
        <v>84991.787304630212</v>
      </c>
      <c r="J1009" s="54">
        <v>1008</v>
      </c>
      <c r="K1009" s="57">
        <v>84943.487304630209</v>
      </c>
      <c r="M1009" s="107">
        <v>0.9</v>
      </c>
    </row>
    <row r="1010" spans="1:13">
      <c r="A1010" s="57">
        <f>'Infographic data 1'!$J$9</f>
        <v>59799.416679454022</v>
      </c>
      <c r="B1010" s="54">
        <v>1009</v>
      </c>
      <c r="C1010" s="57">
        <v>59756.456679454022</v>
      </c>
      <c r="E1010" s="57">
        <v>118966.50705945599</v>
      </c>
      <c r="F1010" s="54">
        <v>1009</v>
      </c>
      <c r="G1010" s="57">
        <v>118882.50705945599</v>
      </c>
      <c r="I1010" s="57">
        <v>84991.787304630212</v>
      </c>
      <c r="J1010" s="54">
        <v>1009</v>
      </c>
      <c r="K1010" s="57">
        <v>84936.587304630215</v>
      </c>
      <c r="M1010" s="107">
        <v>0.9</v>
      </c>
    </row>
    <row r="1011" spans="1:13">
      <c r="A1011" s="57">
        <f>'Infographic data 1'!$J$9</f>
        <v>59799.416679454022</v>
      </c>
      <c r="B1011" s="54">
        <v>1010</v>
      </c>
      <c r="C1011" s="57">
        <v>59751.08667945402</v>
      </c>
      <c r="E1011" s="57">
        <v>118966.50705945599</v>
      </c>
      <c r="F1011" s="54">
        <v>1010</v>
      </c>
      <c r="G1011" s="57">
        <v>118872.00705945599</v>
      </c>
      <c r="I1011" s="57">
        <v>84991.787304630212</v>
      </c>
      <c r="J1011" s="54">
        <v>1010</v>
      </c>
      <c r="K1011" s="57">
        <v>84929.687304630206</v>
      </c>
      <c r="M1011" s="107">
        <v>0.9</v>
      </c>
    </row>
    <row r="1012" spans="1:13">
      <c r="A1012" s="57">
        <f>'Infographic data 1'!$J$9</f>
        <v>59799.416679454022</v>
      </c>
      <c r="B1012" s="54">
        <v>1011</v>
      </c>
      <c r="C1012" s="57">
        <v>59745.716679454024</v>
      </c>
      <c r="E1012" s="57">
        <v>118966.50705945599</v>
      </c>
      <c r="F1012" s="54">
        <v>1011</v>
      </c>
      <c r="G1012" s="57">
        <v>118861.50705945599</v>
      </c>
      <c r="I1012" s="57">
        <v>84991.787304630212</v>
      </c>
      <c r="J1012" s="54">
        <v>1011</v>
      </c>
      <c r="K1012" s="57">
        <v>84922.787304630212</v>
      </c>
      <c r="M1012" s="107">
        <v>0.9</v>
      </c>
    </row>
    <row r="1013" spans="1:13">
      <c r="A1013" s="57">
        <f>'Infographic data 1'!$J$9</f>
        <v>59799.416679454022</v>
      </c>
      <c r="B1013" s="54">
        <v>1012</v>
      </c>
      <c r="C1013" s="57">
        <v>59740.346679454022</v>
      </c>
      <c r="E1013" s="57">
        <v>118966.50705945599</v>
      </c>
      <c r="F1013" s="54">
        <v>1012</v>
      </c>
      <c r="G1013" s="57">
        <v>118851.00705945599</v>
      </c>
      <c r="I1013" s="57">
        <v>84991.787304630212</v>
      </c>
      <c r="J1013" s="54">
        <v>1012</v>
      </c>
      <c r="K1013" s="57">
        <v>84915.887304630218</v>
      </c>
      <c r="M1013" s="107">
        <v>0.9</v>
      </c>
    </row>
    <row r="1014" spans="1:13">
      <c r="A1014" s="57">
        <f>'Infographic data 1'!$J$9</f>
        <v>59799.416679454022</v>
      </c>
      <c r="B1014" s="54">
        <v>1013</v>
      </c>
      <c r="C1014" s="57">
        <v>59734.976679454019</v>
      </c>
      <c r="E1014" s="57">
        <v>118966.50705945599</v>
      </c>
      <c r="F1014" s="54">
        <v>1013</v>
      </c>
      <c r="G1014" s="57">
        <v>118840.50705945599</v>
      </c>
      <c r="I1014" s="57">
        <v>84991.787304630212</v>
      </c>
      <c r="J1014" s="54">
        <v>1013</v>
      </c>
      <c r="K1014" s="57">
        <v>84908.987304630209</v>
      </c>
      <c r="M1014" s="107">
        <v>0.9</v>
      </c>
    </row>
    <row r="1015" spans="1:13">
      <c r="A1015" s="57">
        <f>'Infographic data 1'!$J$9</f>
        <v>59799.416679454022</v>
      </c>
      <c r="B1015" s="54">
        <v>1014</v>
      </c>
      <c r="C1015" s="57">
        <v>59729.606679454024</v>
      </c>
      <c r="E1015" s="57">
        <v>118966.50705945599</v>
      </c>
      <c r="F1015" s="54">
        <v>1014</v>
      </c>
      <c r="G1015" s="57">
        <v>118830.00705945599</v>
      </c>
      <c r="I1015" s="57">
        <v>84991.787304630212</v>
      </c>
      <c r="J1015" s="54">
        <v>1014</v>
      </c>
      <c r="K1015" s="57">
        <v>84902.087304630215</v>
      </c>
      <c r="M1015" s="107">
        <v>0.9</v>
      </c>
    </row>
    <row r="1016" spans="1:13">
      <c r="A1016" s="57">
        <f>'Infographic data 1'!$J$9</f>
        <v>59799.416679454022</v>
      </c>
      <c r="B1016" s="54">
        <v>1015</v>
      </c>
      <c r="C1016" s="57">
        <v>59724.236679454021</v>
      </c>
      <c r="E1016" s="57">
        <v>118966.50705945599</v>
      </c>
      <c r="F1016" s="54">
        <v>1015</v>
      </c>
      <c r="G1016" s="57">
        <v>118819.50705945599</v>
      </c>
      <c r="I1016" s="57">
        <v>84991.787304630212</v>
      </c>
      <c r="J1016" s="54">
        <v>1015</v>
      </c>
      <c r="K1016" s="57">
        <v>84895.187304630206</v>
      </c>
      <c r="M1016" s="107">
        <v>0.9</v>
      </c>
    </row>
    <row r="1017" spans="1:13">
      <c r="A1017" s="57">
        <f>'Infographic data 1'!$J$9</f>
        <v>59799.416679454022</v>
      </c>
      <c r="B1017" s="54">
        <v>1016</v>
      </c>
      <c r="C1017" s="57">
        <v>59718.866679454019</v>
      </c>
      <c r="E1017" s="57">
        <v>118966.50705945599</v>
      </c>
      <c r="F1017" s="54">
        <v>1016</v>
      </c>
      <c r="G1017" s="57">
        <v>118809.00705945599</v>
      </c>
      <c r="I1017" s="57">
        <v>84991.787304630212</v>
      </c>
      <c r="J1017" s="54">
        <v>1016</v>
      </c>
      <c r="K1017" s="57">
        <v>84888.287304630212</v>
      </c>
      <c r="M1017" s="107">
        <v>0.9</v>
      </c>
    </row>
    <row r="1018" spans="1:13">
      <c r="A1018" s="57">
        <f>'Infographic data 1'!$J$9</f>
        <v>59799.416679454022</v>
      </c>
      <c r="B1018" s="54">
        <v>1017</v>
      </c>
      <c r="C1018" s="57">
        <v>59713.496679454023</v>
      </c>
      <c r="E1018" s="57">
        <v>118966.50705945599</v>
      </c>
      <c r="F1018" s="54">
        <v>1017</v>
      </c>
      <c r="G1018" s="57">
        <v>118798.50705945599</v>
      </c>
      <c r="I1018" s="57">
        <v>84991.787304630212</v>
      </c>
      <c r="J1018" s="54">
        <v>1017</v>
      </c>
      <c r="K1018" s="57">
        <v>84881.387304630218</v>
      </c>
      <c r="M1018" s="107">
        <v>0.9</v>
      </c>
    </row>
    <row r="1019" spans="1:13">
      <c r="A1019" s="57">
        <f>'Infographic data 1'!$J$9</f>
        <v>59799.416679454022</v>
      </c>
      <c r="B1019" s="54">
        <v>1018</v>
      </c>
      <c r="C1019" s="57">
        <v>59708.126679454021</v>
      </c>
      <c r="E1019" s="57">
        <v>118966.50705945599</v>
      </c>
      <c r="F1019" s="54">
        <v>1018</v>
      </c>
      <c r="G1019" s="57">
        <v>118788.00705945599</v>
      </c>
      <c r="I1019" s="57">
        <v>84991.787304630212</v>
      </c>
      <c r="J1019" s="54">
        <v>1018</v>
      </c>
      <c r="K1019" s="57">
        <v>84874.487304630209</v>
      </c>
      <c r="M1019" s="107">
        <v>0.9</v>
      </c>
    </row>
    <row r="1020" spans="1:13">
      <c r="A1020" s="57">
        <f>'Infographic data 1'!$J$9</f>
        <v>59799.416679454022</v>
      </c>
      <c r="B1020" s="54">
        <v>1019</v>
      </c>
      <c r="C1020" s="57">
        <v>59702.756679454018</v>
      </c>
      <c r="E1020" s="57">
        <v>118966.50705945599</v>
      </c>
      <c r="F1020" s="54">
        <v>1019</v>
      </c>
      <c r="G1020" s="57">
        <v>118777.50705945599</v>
      </c>
      <c r="I1020" s="57">
        <v>84991.787304630212</v>
      </c>
      <c r="J1020" s="54">
        <v>1019</v>
      </c>
      <c r="K1020" s="57">
        <v>84867.587304630215</v>
      </c>
      <c r="M1020" s="107">
        <v>0.9</v>
      </c>
    </row>
    <row r="1021" spans="1:13">
      <c r="A1021" s="57">
        <f>'Infographic data 1'!$J$9</f>
        <v>59799.416679454022</v>
      </c>
      <c r="B1021" s="54">
        <v>1020</v>
      </c>
      <c r="C1021" s="57">
        <v>59697.386679454023</v>
      </c>
      <c r="E1021" s="57">
        <v>118966.50705945599</v>
      </c>
      <c r="F1021" s="54">
        <v>1020</v>
      </c>
      <c r="G1021" s="57">
        <v>118767.00705945599</v>
      </c>
      <c r="I1021" s="57">
        <v>84991.787304630212</v>
      </c>
      <c r="J1021" s="54">
        <v>1020</v>
      </c>
      <c r="K1021" s="57">
        <v>84860.687304630206</v>
      </c>
      <c r="M1021" s="107">
        <v>0.9</v>
      </c>
    </row>
    <row r="1022" spans="1:13">
      <c r="A1022" s="57">
        <f>'Infographic data 1'!$J$9</f>
        <v>59799.416679454022</v>
      </c>
      <c r="B1022" s="54">
        <v>1021</v>
      </c>
      <c r="C1022" s="57">
        <v>59692.01667945402</v>
      </c>
      <c r="E1022" s="57">
        <v>118966.50705945599</v>
      </c>
      <c r="F1022" s="54">
        <v>1021</v>
      </c>
      <c r="G1022" s="57">
        <v>118756.50705945599</v>
      </c>
      <c r="I1022" s="57">
        <v>84991.787304630212</v>
      </c>
      <c r="J1022" s="54">
        <v>1021</v>
      </c>
      <c r="K1022" s="57">
        <v>84853.787304630212</v>
      </c>
      <c r="M1022" s="107">
        <v>0.9</v>
      </c>
    </row>
    <row r="1023" spans="1:13">
      <c r="A1023" s="57">
        <f>'Infographic data 1'!$J$9</f>
        <v>59799.416679454022</v>
      </c>
      <c r="B1023" s="54">
        <v>1022</v>
      </c>
      <c r="C1023" s="57">
        <v>59686.646679454025</v>
      </c>
      <c r="E1023" s="57">
        <v>118966.50705945599</v>
      </c>
      <c r="F1023" s="54">
        <v>1022</v>
      </c>
      <c r="G1023" s="57">
        <v>118746.00705945599</v>
      </c>
      <c r="I1023" s="57">
        <v>84991.787304630212</v>
      </c>
      <c r="J1023" s="54">
        <v>1022</v>
      </c>
      <c r="K1023" s="57">
        <v>84846.887304630218</v>
      </c>
      <c r="M1023" s="107">
        <v>0.9</v>
      </c>
    </row>
    <row r="1024" spans="1:13">
      <c r="A1024" s="57">
        <f>'Infographic data 1'!$J$9</f>
        <v>59799.416679454022</v>
      </c>
      <c r="B1024" s="54">
        <v>1023</v>
      </c>
      <c r="C1024" s="57">
        <v>59681.276679454022</v>
      </c>
      <c r="E1024" s="57">
        <v>118966.50705945599</v>
      </c>
      <c r="F1024" s="54">
        <v>1023</v>
      </c>
      <c r="G1024" s="57">
        <v>118735.50705945599</v>
      </c>
      <c r="I1024" s="57">
        <v>84991.787304630212</v>
      </c>
      <c r="J1024" s="54">
        <v>1023</v>
      </c>
      <c r="K1024" s="57">
        <v>84839.987304630209</v>
      </c>
      <c r="M1024" s="107">
        <v>0.9</v>
      </c>
    </row>
    <row r="1025" spans="1:13">
      <c r="A1025" s="57">
        <f>'Infographic data 1'!$J$9</f>
        <v>59799.416679454022</v>
      </c>
      <c r="B1025" s="54">
        <v>1024</v>
      </c>
      <c r="C1025" s="57">
        <v>59675.906679454019</v>
      </c>
      <c r="E1025" s="57">
        <v>118966.50705945599</v>
      </c>
      <c r="F1025" s="54">
        <v>1024</v>
      </c>
      <c r="G1025" s="57">
        <v>118725.00705945599</v>
      </c>
      <c r="I1025" s="57">
        <v>84991.787304630212</v>
      </c>
      <c r="J1025" s="54">
        <v>1024</v>
      </c>
      <c r="K1025" s="57">
        <v>84833.087304630215</v>
      </c>
      <c r="M1025" s="107">
        <v>0.9</v>
      </c>
    </row>
    <row r="1026" spans="1:13">
      <c r="A1026" s="57">
        <f>'Infographic data 1'!$J$9</f>
        <v>59799.416679454022</v>
      </c>
      <c r="B1026" s="54">
        <v>1025</v>
      </c>
      <c r="C1026" s="57">
        <v>59670.536679454024</v>
      </c>
      <c r="E1026" s="57">
        <v>118966.50705945599</v>
      </c>
      <c r="F1026" s="54">
        <v>1025</v>
      </c>
      <c r="G1026" s="57">
        <v>118714.50705945599</v>
      </c>
      <c r="I1026" s="57">
        <v>84991.787304630212</v>
      </c>
      <c r="J1026" s="54">
        <v>1025</v>
      </c>
      <c r="K1026" s="57">
        <v>84826.187304630206</v>
      </c>
      <c r="M1026" s="107">
        <v>0.9</v>
      </c>
    </row>
    <row r="1027" spans="1:13">
      <c r="A1027" s="57">
        <f>'Infographic data 1'!$J$9</f>
        <v>59799.416679454022</v>
      </c>
      <c r="B1027" s="54">
        <v>1026</v>
      </c>
      <c r="C1027" s="57">
        <v>59665.166679454022</v>
      </c>
      <c r="E1027" s="57">
        <v>118966.50705945599</v>
      </c>
      <c r="F1027" s="54">
        <v>1026</v>
      </c>
      <c r="G1027" s="57">
        <v>118704.00705945599</v>
      </c>
      <c r="I1027" s="57">
        <v>84991.787304630212</v>
      </c>
      <c r="J1027" s="54">
        <v>1026</v>
      </c>
      <c r="K1027" s="57">
        <v>84819.287304630212</v>
      </c>
      <c r="M1027" s="107">
        <v>0.9</v>
      </c>
    </row>
    <row r="1028" spans="1:13">
      <c r="A1028" s="57">
        <f>'Infographic data 1'!$J$9</f>
        <v>59799.416679454022</v>
      </c>
      <c r="B1028" s="54">
        <v>1027</v>
      </c>
      <c r="C1028" s="57">
        <v>59659.796679454019</v>
      </c>
      <c r="E1028" s="57">
        <v>118966.50705945599</v>
      </c>
      <c r="F1028" s="54">
        <v>1027</v>
      </c>
      <c r="G1028" s="57">
        <v>118693.50705945599</v>
      </c>
      <c r="I1028" s="57">
        <v>84991.787304630212</v>
      </c>
      <c r="J1028" s="54">
        <v>1027</v>
      </c>
      <c r="K1028" s="57">
        <v>84812.387304630218</v>
      </c>
      <c r="M1028" s="107">
        <v>0.9</v>
      </c>
    </row>
    <row r="1029" spans="1:13">
      <c r="A1029" s="57">
        <f>'Infographic data 1'!$J$9</f>
        <v>59799.416679454022</v>
      </c>
      <c r="B1029" s="54">
        <v>1028</v>
      </c>
      <c r="C1029" s="57">
        <v>59654.426679454024</v>
      </c>
      <c r="E1029" s="57">
        <v>118966.50705945599</v>
      </c>
      <c r="F1029" s="54">
        <v>1028</v>
      </c>
      <c r="G1029" s="57">
        <v>118683.00705945599</v>
      </c>
      <c r="I1029" s="57">
        <v>84991.787304630212</v>
      </c>
      <c r="J1029" s="54">
        <v>1028</v>
      </c>
      <c r="K1029" s="57">
        <v>84805.487304630209</v>
      </c>
      <c r="M1029" s="107">
        <v>0.9</v>
      </c>
    </row>
    <row r="1030" spans="1:13">
      <c r="A1030" s="57">
        <f>'Infographic data 1'!$J$9</f>
        <v>59799.416679454022</v>
      </c>
      <c r="B1030" s="54">
        <v>1029</v>
      </c>
      <c r="C1030" s="57">
        <v>59649.056679454021</v>
      </c>
      <c r="E1030" s="57">
        <v>118966.50705945599</v>
      </c>
      <c r="F1030" s="54">
        <v>1029</v>
      </c>
      <c r="G1030" s="57">
        <v>118672.50705945599</v>
      </c>
      <c r="I1030" s="57">
        <v>84991.787304630212</v>
      </c>
      <c r="J1030" s="54">
        <v>1029</v>
      </c>
      <c r="K1030" s="57">
        <v>84798.587304630215</v>
      </c>
      <c r="M1030" s="107">
        <v>0.9</v>
      </c>
    </row>
    <row r="1031" spans="1:13">
      <c r="A1031" s="57">
        <f>'Infographic data 1'!$J$9</f>
        <v>59799.416679454022</v>
      </c>
      <c r="B1031" s="54">
        <v>1030</v>
      </c>
      <c r="C1031" s="57">
        <v>59643.686679454018</v>
      </c>
      <c r="E1031" s="57">
        <v>118966.50705945599</v>
      </c>
      <c r="F1031" s="54">
        <v>1030</v>
      </c>
      <c r="G1031" s="57">
        <v>118662.00705945599</v>
      </c>
      <c r="I1031" s="57">
        <v>84991.787304630212</v>
      </c>
      <c r="J1031" s="54">
        <v>1030</v>
      </c>
      <c r="K1031" s="57">
        <v>84791.687304630206</v>
      </c>
      <c r="M1031" s="107">
        <v>0.9</v>
      </c>
    </row>
    <row r="1032" spans="1:13">
      <c r="A1032" s="57">
        <f>'Infographic data 1'!$J$9</f>
        <v>59799.416679454022</v>
      </c>
      <c r="B1032" s="54">
        <v>1031</v>
      </c>
      <c r="C1032" s="57">
        <v>59638.316679454023</v>
      </c>
      <c r="E1032" s="57">
        <v>118966.50705945599</v>
      </c>
      <c r="F1032" s="54">
        <v>1031</v>
      </c>
      <c r="G1032" s="57">
        <v>118651.50705945599</v>
      </c>
      <c r="I1032" s="57">
        <v>84991.787304630212</v>
      </c>
      <c r="J1032" s="54">
        <v>1031</v>
      </c>
      <c r="K1032" s="57">
        <v>84784.787304630212</v>
      </c>
      <c r="M1032" s="107">
        <v>0.9</v>
      </c>
    </row>
    <row r="1033" spans="1:13">
      <c r="A1033" s="57">
        <f>'Infographic data 1'!$J$9</f>
        <v>59799.416679454022</v>
      </c>
      <c r="B1033" s="54">
        <v>1032</v>
      </c>
      <c r="C1033" s="57">
        <v>59632.94667945402</v>
      </c>
      <c r="E1033" s="57">
        <v>118966.50705945599</v>
      </c>
      <c r="F1033" s="54">
        <v>1032</v>
      </c>
      <c r="G1033" s="57">
        <v>118641.00705945599</v>
      </c>
      <c r="I1033" s="57">
        <v>84991.787304630212</v>
      </c>
      <c r="J1033" s="54">
        <v>1032</v>
      </c>
      <c r="K1033" s="57">
        <v>84777.887304630218</v>
      </c>
      <c r="M1033" s="107">
        <v>0.9</v>
      </c>
    </row>
    <row r="1034" spans="1:13">
      <c r="A1034" s="57">
        <f>'Infographic data 1'!$J$9</f>
        <v>59799.416679454022</v>
      </c>
      <c r="B1034" s="54">
        <v>1033</v>
      </c>
      <c r="C1034" s="57">
        <v>59627.576679454025</v>
      </c>
      <c r="E1034" s="57">
        <v>118966.50705945599</v>
      </c>
      <c r="F1034" s="54">
        <v>1033</v>
      </c>
      <c r="G1034" s="57">
        <v>118630.50705945599</v>
      </c>
      <c r="I1034" s="57">
        <v>84991.787304630212</v>
      </c>
      <c r="J1034" s="54">
        <v>1033</v>
      </c>
      <c r="K1034" s="57">
        <v>84770.987304630209</v>
      </c>
      <c r="M1034" s="107">
        <v>0.9</v>
      </c>
    </row>
    <row r="1035" spans="1:13">
      <c r="A1035" s="57">
        <f>'Infographic data 1'!$J$9</f>
        <v>59799.416679454022</v>
      </c>
      <c r="B1035" s="54">
        <v>1034</v>
      </c>
      <c r="C1035" s="57">
        <v>59622.206679454022</v>
      </c>
      <c r="E1035" s="57">
        <v>118966.50705945599</v>
      </c>
      <c r="F1035" s="54">
        <v>1034</v>
      </c>
      <c r="G1035" s="57">
        <v>118620.00705945599</v>
      </c>
      <c r="I1035" s="57">
        <v>84991.787304630212</v>
      </c>
      <c r="J1035" s="54">
        <v>1034</v>
      </c>
      <c r="K1035" s="57">
        <v>84764.087304630215</v>
      </c>
      <c r="M1035" s="107">
        <v>0.9</v>
      </c>
    </row>
    <row r="1036" spans="1:13">
      <c r="A1036" s="57">
        <f>'Infographic data 1'!$J$9</f>
        <v>59799.416679454022</v>
      </c>
      <c r="B1036" s="54">
        <v>1035</v>
      </c>
      <c r="C1036" s="57">
        <v>59616.83667945402</v>
      </c>
      <c r="E1036" s="57">
        <v>118966.50705945599</v>
      </c>
      <c r="F1036" s="54">
        <v>1035</v>
      </c>
      <c r="G1036" s="57">
        <v>118609.50705945599</v>
      </c>
      <c r="I1036" s="57">
        <v>84991.787304630212</v>
      </c>
      <c r="J1036" s="54">
        <v>1035</v>
      </c>
      <c r="K1036" s="57">
        <v>84757.187304630206</v>
      </c>
      <c r="M1036" s="107">
        <v>0.9</v>
      </c>
    </row>
    <row r="1037" spans="1:13">
      <c r="A1037" s="57">
        <f>'Infographic data 1'!$J$9</f>
        <v>59799.416679454022</v>
      </c>
      <c r="B1037" s="54">
        <v>1036</v>
      </c>
      <c r="C1037" s="57">
        <v>59611.466679454024</v>
      </c>
      <c r="E1037" s="57">
        <v>118966.50705945599</v>
      </c>
      <c r="F1037" s="54">
        <v>1036</v>
      </c>
      <c r="G1037" s="57">
        <v>118599.00705945599</v>
      </c>
      <c r="I1037" s="57">
        <v>84991.787304630212</v>
      </c>
      <c r="J1037" s="54">
        <v>1036</v>
      </c>
      <c r="K1037" s="57">
        <v>84750.287304630212</v>
      </c>
      <c r="M1037" s="107">
        <v>0.9</v>
      </c>
    </row>
    <row r="1038" spans="1:13">
      <c r="A1038" s="57">
        <f>'Infographic data 1'!$J$9</f>
        <v>59799.416679454022</v>
      </c>
      <c r="B1038" s="54">
        <v>1037</v>
      </c>
      <c r="C1038" s="57">
        <v>59606.096679454022</v>
      </c>
      <c r="E1038" s="57">
        <v>118966.50705945599</v>
      </c>
      <c r="F1038" s="54">
        <v>1037</v>
      </c>
      <c r="G1038" s="57">
        <v>118588.50705945599</v>
      </c>
      <c r="I1038" s="57">
        <v>84991.787304630212</v>
      </c>
      <c r="J1038" s="54">
        <v>1037</v>
      </c>
      <c r="K1038" s="57">
        <v>84743.387304630218</v>
      </c>
      <c r="M1038" s="107">
        <v>0.9</v>
      </c>
    </row>
    <row r="1039" spans="1:13">
      <c r="A1039" s="57">
        <f>'Infographic data 1'!$J$9</f>
        <v>59799.416679454022</v>
      </c>
      <c r="B1039" s="54">
        <v>1038</v>
      </c>
      <c r="C1039" s="57">
        <v>59600.726679454019</v>
      </c>
      <c r="E1039" s="57">
        <v>118966.50705945599</v>
      </c>
      <c r="F1039" s="54">
        <v>1038</v>
      </c>
      <c r="G1039" s="57">
        <v>118578.00705945599</v>
      </c>
      <c r="I1039" s="57">
        <v>84991.787304630212</v>
      </c>
      <c r="J1039" s="54">
        <v>1038</v>
      </c>
      <c r="K1039" s="57">
        <v>84736.487304630209</v>
      </c>
      <c r="M1039" s="107">
        <v>0.9</v>
      </c>
    </row>
    <row r="1040" spans="1:13">
      <c r="A1040" s="57">
        <f>'Infographic data 1'!$J$9</f>
        <v>59799.416679454022</v>
      </c>
      <c r="B1040" s="54">
        <v>1039</v>
      </c>
      <c r="C1040" s="57">
        <v>59595.356679454024</v>
      </c>
      <c r="E1040" s="57">
        <v>118966.50705945599</v>
      </c>
      <c r="F1040" s="54">
        <v>1039</v>
      </c>
      <c r="G1040" s="57">
        <v>118567.50705945599</v>
      </c>
      <c r="I1040" s="57">
        <v>84991.787304630212</v>
      </c>
      <c r="J1040" s="54">
        <v>1039</v>
      </c>
      <c r="K1040" s="57">
        <v>84729.587304630215</v>
      </c>
      <c r="M1040" s="107">
        <v>0.9</v>
      </c>
    </row>
    <row r="1041" spans="1:13">
      <c r="A1041" s="57">
        <f>'Infographic data 1'!$J$9</f>
        <v>59799.416679454022</v>
      </c>
      <c r="B1041" s="54">
        <v>1040</v>
      </c>
      <c r="C1041" s="57">
        <v>59589.986679454021</v>
      </c>
      <c r="E1041" s="57">
        <v>118966.50705945599</v>
      </c>
      <c r="F1041" s="54">
        <v>1040</v>
      </c>
      <c r="G1041" s="57">
        <v>118557.00705945599</v>
      </c>
      <c r="I1041" s="57">
        <v>84991.787304630212</v>
      </c>
      <c r="J1041" s="54">
        <v>1040</v>
      </c>
      <c r="K1041" s="57">
        <v>84722.687304630206</v>
      </c>
      <c r="M1041" s="107">
        <v>0.9</v>
      </c>
    </row>
    <row r="1042" spans="1:13">
      <c r="A1042" s="57">
        <f>'Infographic data 1'!$J$9</f>
        <v>59799.416679454022</v>
      </c>
      <c r="B1042" s="54">
        <v>1041</v>
      </c>
      <c r="C1042" s="57">
        <v>59584.616679454019</v>
      </c>
      <c r="E1042" s="57">
        <v>118966.50705945599</v>
      </c>
      <c r="F1042" s="54">
        <v>1041</v>
      </c>
      <c r="G1042" s="57">
        <v>118546.50705945599</v>
      </c>
      <c r="I1042" s="57">
        <v>84991.787304630212</v>
      </c>
      <c r="J1042" s="54">
        <v>1041</v>
      </c>
      <c r="K1042" s="57">
        <v>84715.787304630212</v>
      </c>
      <c r="M1042" s="107">
        <v>0.9</v>
      </c>
    </row>
    <row r="1043" spans="1:13">
      <c r="A1043" s="57">
        <f>'Infographic data 1'!$J$9</f>
        <v>59799.416679454022</v>
      </c>
      <c r="B1043" s="54">
        <v>1042</v>
      </c>
      <c r="C1043" s="57">
        <v>59579.246679454023</v>
      </c>
      <c r="E1043" s="57">
        <v>118966.50705945599</v>
      </c>
      <c r="F1043" s="54">
        <v>1042</v>
      </c>
      <c r="G1043" s="57">
        <v>118536.00705945599</v>
      </c>
      <c r="I1043" s="57">
        <v>84991.787304630212</v>
      </c>
      <c r="J1043" s="54">
        <v>1042</v>
      </c>
      <c r="K1043" s="57">
        <v>84708.887304630218</v>
      </c>
      <c r="M1043" s="107">
        <v>0.9</v>
      </c>
    </row>
    <row r="1044" spans="1:13">
      <c r="A1044" s="57">
        <f>'Infographic data 1'!$J$9</f>
        <v>59799.416679454022</v>
      </c>
      <c r="B1044" s="54">
        <v>1043</v>
      </c>
      <c r="C1044" s="57">
        <v>59573.876679454021</v>
      </c>
      <c r="E1044" s="57">
        <v>118966.50705945599</v>
      </c>
      <c r="F1044" s="54">
        <v>1043</v>
      </c>
      <c r="G1044" s="57">
        <v>118525.50705945599</v>
      </c>
      <c r="I1044" s="57">
        <v>84991.787304630212</v>
      </c>
      <c r="J1044" s="54">
        <v>1043</v>
      </c>
      <c r="K1044" s="57">
        <v>84701.987304630209</v>
      </c>
      <c r="M1044" s="107">
        <v>0.9</v>
      </c>
    </row>
    <row r="1045" spans="1:13">
      <c r="A1045" s="57">
        <f>'Infographic data 1'!$J$9</f>
        <v>59799.416679454022</v>
      </c>
      <c r="B1045" s="54">
        <v>1044</v>
      </c>
      <c r="C1045" s="57">
        <v>59568.506679454018</v>
      </c>
      <c r="E1045" s="57">
        <v>118966.50705945599</v>
      </c>
      <c r="F1045" s="54">
        <v>1044</v>
      </c>
      <c r="G1045" s="57">
        <v>118515.00705945599</v>
      </c>
      <c r="I1045" s="57">
        <v>84991.787304630212</v>
      </c>
      <c r="J1045" s="54">
        <v>1044</v>
      </c>
      <c r="K1045" s="57">
        <v>84695.087304630215</v>
      </c>
      <c r="M1045" s="107">
        <v>0.9</v>
      </c>
    </row>
    <row r="1046" spans="1:13">
      <c r="A1046" s="57">
        <f>'Infographic data 1'!$J$9</f>
        <v>59799.416679454022</v>
      </c>
      <c r="B1046" s="54">
        <v>1045</v>
      </c>
      <c r="C1046" s="57">
        <v>59563.136679454023</v>
      </c>
      <c r="E1046" s="57">
        <v>118966.50705945599</v>
      </c>
      <c r="F1046" s="54">
        <v>1045</v>
      </c>
      <c r="G1046" s="57">
        <v>118504.50705945599</v>
      </c>
      <c r="I1046" s="57">
        <v>84991.787304630212</v>
      </c>
      <c r="J1046" s="54">
        <v>1045</v>
      </c>
      <c r="K1046" s="57">
        <v>84688.187304630206</v>
      </c>
      <c r="M1046" s="107">
        <v>0.9</v>
      </c>
    </row>
    <row r="1047" spans="1:13">
      <c r="A1047" s="57">
        <f>'Infographic data 1'!$J$9</f>
        <v>59799.416679454022</v>
      </c>
      <c r="B1047" s="54">
        <v>1046</v>
      </c>
      <c r="C1047" s="57">
        <v>59557.76667945402</v>
      </c>
      <c r="E1047" s="57">
        <v>118966.50705945599</v>
      </c>
      <c r="F1047" s="54">
        <v>1046</v>
      </c>
      <c r="G1047" s="57">
        <v>118494.00705945599</v>
      </c>
      <c r="I1047" s="57">
        <v>84991.787304630212</v>
      </c>
      <c r="J1047" s="54">
        <v>1046</v>
      </c>
      <c r="K1047" s="57">
        <v>84681.287304630212</v>
      </c>
      <c r="M1047" s="107">
        <v>0.9</v>
      </c>
    </row>
    <row r="1048" spans="1:13">
      <c r="A1048" s="57">
        <f>'Infographic data 1'!$J$9</f>
        <v>59799.416679454022</v>
      </c>
      <c r="B1048" s="54">
        <v>1047</v>
      </c>
      <c r="C1048" s="57">
        <v>59552.396679454025</v>
      </c>
      <c r="E1048" s="57">
        <v>118966.50705945599</v>
      </c>
      <c r="F1048" s="54">
        <v>1047</v>
      </c>
      <c r="G1048" s="57">
        <v>118483.50705945599</v>
      </c>
      <c r="I1048" s="57">
        <v>84991.787304630212</v>
      </c>
      <c r="J1048" s="54">
        <v>1047</v>
      </c>
      <c r="K1048" s="57">
        <v>84674.387304630218</v>
      </c>
      <c r="M1048" s="107">
        <v>0.9</v>
      </c>
    </row>
    <row r="1049" spans="1:13">
      <c r="A1049" s="57">
        <f>'Infographic data 1'!$J$9</f>
        <v>59799.416679454022</v>
      </c>
      <c r="B1049" s="54">
        <v>1048</v>
      </c>
      <c r="C1049" s="57">
        <v>59547.026679454022</v>
      </c>
      <c r="E1049" s="57">
        <v>118966.50705945599</v>
      </c>
      <c r="F1049" s="54">
        <v>1048</v>
      </c>
      <c r="G1049" s="57">
        <v>118473.00705945599</v>
      </c>
      <c r="I1049" s="57">
        <v>84991.787304630212</v>
      </c>
      <c r="J1049" s="54">
        <v>1048</v>
      </c>
      <c r="K1049" s="57">
        <v>84667.487304630209</v>
      </c>
      <c r="M1049" s="107">
        <v>0.9</v>
      </c>
    </row>
    <row r="1050" spans="1:13">
      <c r="A1050" s="57">
        <f>'Infographic data 1'!$J$9</f>
        <v>59799.416679454022</v>
      </c>
      <c r="B1050" s="54">
        <v>1049</v>
      </c>
      <c r="C1050" s="57">
        <v>59541.656679454019</v>
      </c>
      <c r="E1050" s="57">
        <v>118966.50705945599</v>
      </c>
      <c r="F1050" s="54">
        <v>1049</v>
      </c>
      <c r="G1050" s="57">
        <v>118462.50705945599</v>
      </c>
      <c r="I1050" s="57">
        <v>84991.787304630212</v>
      </c>
      <c r="J1050" s="54">
        <v>1049</v>
      </c>
      <c r="K1050" s="57">
        <v>84660.587304630215</v>
      </c>
      <c r="M1050" s="107">
        <v>0.9</v>
      </c>
    </row>
    <row r="1051" spans="1:13">
      <c r="A1051" s="57">
        <f>'Infographic data 1'!$J$9</f>
        <v>59799.416679454022</v>
      </c>
      <c r="B1051" s="54">
        <v>1050</v>
      </c>
      <c r="C1051" s="57">
        <v>59536.286679454024</v>
      </c>
      <c r="E1051" s="57">
        <v>118966.50705945599</v>
      </c>
      <c r="F1051" s="54">
        <v>1050</v>
      </c>
      <c r="G1051" s="57">
        <v>118452.00705945599</v>
      </c>
      <c r="I1051" s="57">
        <v>84991.787304630212</v>
      </c>
      <c r="J1051" s="54">
        <v>1050</v>
      </c>
      <c r="K1051" s="57">
        <v>84653.687304630206</v>
      </c>
      <c r="M1051" s="107">
        <v>0.9</v>
      </c>
    </row>
    <row r="1052" spans="1:13">
      <c r="A1052" s="57">
        <f>'Infographic data 1'!$J$9</f>
        <v>59799.416679454022</v>
      </c>
      <c r="B1052" s="54">
        <v>1051</v>
      </c>
      <c r="C1052" s="57">
        <v>59530.916679454022</v>
      </c>
      <c r="E1052" s="57">
        <v>118966.50705945599</v>
      </c>
      <c r="F1052" s="54">
        <v>1051</v>
      </c>
      <c r="G1052" s="57">
        <v>118441.50705945599</v>
      </c>
      <c r="I1052" s="57">
        <v>84991.787304630212</v>
      </c>
      <c r="J1052" s="54">
        <v>1051</v>
      </c>
      <c r="K1052" s="57">
        <v>84646.787304630212</v>
      </c>
      <c r="M1052" s="107">
        <v>0.9</v>
      </c>
    </row>
    <row r="1053" spans="1:13">
      <c r="A1053" s="57">
        <f>'Infographic data 1'!$J$9</f>
        <v>59799.416679454022</v>
      </c>
      <c r="B1053" s="54">
        <v>1052</v>
      </c>
      <c r="C1053" s="57">
        <v>59525.546679454019</v>
      </c>
      <c r="E1053" s="57">
        <v>118966.50705945599</v>
      </c>
      <c r="F1053" s="54">
        <v>1052</v>
      </c>
      <c r="G1053" s="57">
        <v>118431.00705945599</v>
      </c>
      <c r="I1053" s="57">
        <v>84991.787304630212</v>
      </c>
      <c r="J1053" s="54">
        <v>1052</v>
      </c>
      <c r="K1053" s="57">
        <v>84639.887304630218</v>
      </c>
      <c r="M1053" s="107">
        <v>0.9</v>
      </c>
    </row>
    <row r="1054" spans="1:13">
      <c r="A1054" s="57">
        <f>'Infographic data 1'!$J$9</f>
        <v>59799.416679454022</v>
      </c>
      <c r="B1054" s="54">
        <v>1053</v>
      </c>
      <c r="C1054" s="57">
        <v>59520.176679454024</v>
      </c>
      <c r="E1054" s="57">
        <v>118966.50705945599</v>
      </c>
      <c r="F1054" s="54">
        <v>1053</v>
      </c>
      <c r="G1054" s="57">
        <v>118420.50705945599</v>
      </c>
      <c r="I1054" s="57">
        <v>84991.787304630212</v>
      </c>
      <c r="J1054" s="54">
        <v>1053</v>
      </c>
      <c r="K1054" s="57">
        <v>84632.987304630209</v>
      </c>
      <c r="M1054" s="107">
        <v>0.9</v>
      </c>
    </row>
    <row r="1055" spans="1:13">
      <c r="A1055" s="57">
        <f>'Infographic data 1'!$J$9</f>
        <v>59799.416679454022</v>
      </c>
      <c r="B1055" s="54">
        <v>1054</v>
      </c>
      <c r="C1055" s="57">
        <v>59514.806679454021</v>
      </c>
      <c r="E1055" s="57">
        <v>118966.50705945599</v>
      </c>
      <c r="F1055" s="54">
        <v>1054</v>
      </c>
      <c r="G1055" s="57">
        <v>118410.00705945599</v>
      </c>
      <c r="I1055" s="57">
        <v>84991.787304630212</v>
      </c>
      <c r="J1055" s="54">
        <v>1054</v>
      </c>
      <c r="K1055" s="57">
        <v>84626.087304630215</v>
      </c>
      <c r="M1055" s="107">
        <v>0.9</v>
      </c>
    </row>
    <row r="1056" spans="1:13">
      <c r="A1056" s="57">
        <f>'Infographic data 1'!$J$9</f>
        <v>59799.416679454022</v>
      </c>
      <c r="B1056" s="54">
        <v>1055</v>
      </c>
      <c r="C1056" s="57">
        <v>59509.436679454018</v>
      </c>
      <c r="E1056" s="57">
        <v>118966.50705945599</v>
      </c>
      <c r="F1056" s="54">
        <v>1055</v>
      </c>
      <c r="G1056" s="57">
        <v>118399.50705945599</v>
      </c>
      <c r="I1056" s="57">
        <v>84991.787304630212</v>
      </c>
      <c r="J1056" s="54">
        <v>1055</v>
      </c>
      <c r="K1056" s="57">
        <v>84619.187304630206</v>
      </c>
      <c r="M1056" s="107">
        <v>0.9</v>
      </c>
    </row>
    <row r="1057" spans="1:13">
      <c r="A1057" s="57">
        <f>'Infographic data 1'!$J$9</f>
        <v>59799.416679454022</v>
      </c>
      <c r="B1057" s="54">
        <v>1056</v>
      </c>
      <c r="C1057" s="57">
        <v>59504.066679454023</v>
      </c>
      <c r="E1057" s="57">
        <v>118966.50705945599</v>
      </c>
      <c r="F1057" s="54">
        <v>1056</v>
      </c>
      <c r="G1057" s="57">
        <v>118389.00705945599</v>
      </c>
      <c r="I1057" s="57">
        <v>84991.787304630212</v>
      </c>
      <c r="J1057" s="54">
        <v>1056</v>
      </c>
      <c r="K1057" s="57">
        <v>84612.287304630212</v>
      </c>
      <c r="M1057" s="107">
        <v>0.9</v>
      </c>
    </row>
    <row r="1058" spans="1:13">
      <c r="A1058" s="57">
        <f>'Infographic data 1'!$J$9</f>
        <v>59799.416679454022</v>
      </c>
      <c r="B1058" s="54">
        <v>1057</v>
      </c>
      <c r="C1058" s="57">
        <v>59498.69667945402</v>
      </c>
      <c r="E1058" s="57">
        <v>118966.50705945599</v>
      </c>
      <c r="F1058" s="54">
        <v>1057</v>
      </c>
      <c r="G1058" s="57">
        <v>118378.50705945599</v>
      </c>
      <c r="I1058" s="57">
        <v>84991.787304630212</v>
      </c>
      <c r="J1058" s="54">
        <v>1057</v>
      </c>
      <c r="K1058" s="57">
        <v>84605.387304630218</v>
      </c>
      <c r="M1058" s="107">
        <v>0.9</v>
      </c>
    </row>
    <row r="1059" spans="1:13">
      <c r="A1059" s="57">
        <f>'Infographic data 1'!$J$9</f>
        <v>59799.416679454022</v>
      </c>
      <c r="B1059" s="54">
        <v>1058</v>
      </c>
      <c r="C1059" s="57">
        <v>59493.326679454025</v>
      </c>
      <c r="E1059" s="57">
        <v>118966.50705945599</v>
      </c>
      <c r="F1059" s="54">
        <v>1058</v>
      </c>
      <c r="G1059" s="57">
        <v>118368.00705945599</v>
      </c>
      <c r="I1059" s="57">
        <v>84991.787304630212</v>
      </c>
      <c r="J1059" s="54">
        <v>1058</v>
      </c>
      <c r="K1059" s="57">
        <v>84598.487304630209</v>
      </c>
      <c r="M1059" s="107">
        <v>0.9</v>
      </c>
    </row>
    <row r="1060" spans="1:13">
      <c r="A1060" s="57">
        <f>'Infographic data 1'!$J$9</f>
        <v>59799.416679454022</v>
      </c>
      <c r="B1060" s="54">
        <v>1059</v>
      </c>
      <c r="C1060" s="57">
        <v>59487.956679454022</v>
      </c>
      <c r="E1060" s="57">
        <v>118966.50705945599</v>
      </c>
      <c r="F1060" s="54">
        <v>1059</v>
      </c>
      <c r="G1060" s="57">
        <v>118357.50705945599</v>
      </c>
      <c r="I1060" s="57">
        <v>84991.787304630212</v>
      </c>
      <c r="J1060" s="54">
        <v>1059</v>
      </c>
      <c r="K1060" s="57">
        <v>84591.587304630215</v>
      </c>
      <c r="M1060" s="107">
        <v>0.9</v>
      </c>
    </row>
    <row r="1061" spans="1:13">
      <c r="A1061" s="57">
        <f>'Infographic data 1'!$J$9</f>
        <v>59799.416679454022</v>
      </c>
      <c r="B1061" s="54">
        <v>1060</v>
      </c>
      <c r="C1061" s="57">
        <v>59482.58667945402</v>
      </c>
      <c r="E1061" s="57">
        <v>118966.50705945599</v>
      </c>
      <c r="F1061" s="54">
        <v>1060</v>
      </c>
      <c r="G1061" s="57">
        <v>118347.00705945599</v>
      </c>
      <c r="I1061" s="57">
        <v>84991.787304630212</v>
      </c>
      <c r="J1061" s="54">
        <v>1060</v>
      </c>
      <c r="K1061" s="57">
        <v>84584.687304630206</v>
      </c>
      <c r="M1061" s="107">
        <v>0.9</v>
      </c>
    </row>
    <row r="1062" spans="1:13">
      <c r="A1062" s="57">
        <f>'Infographic data 1'!$J$9</f>
        <v>59799.416679454022</v>
      </c>
      <c r="B1062" s="54">
        <v>1061</v>
      </c>
      <c r="C1062" s="57">
        <v>59477.216679454024</v>
      </c>
      <c r="E1062" s="57">
        <v>118966.50705945599</v>
      </c>
      <c r="F1062" s="54">
        <v>1061</v>
      </c>
      <c r="G1062" s="57">
        <v>118336.50705945599</v>
      </c>
      <c r="I1062" s="57">
        <v>84991.787304630212</v>
      </c>
      <c r="J1062" s="54">
        <v>1061</v>
      </c>
      <c r="K1062" s="57">
        <v>84577.787304630212</v>
      </c>
      <c r="M1062" s="107">
        <v>0.9</v>
      </c>
    </row>
    <row r="1063" spans="1:13">
      <c r="A1063" s="57">
        <f>'Infographic data 1'!$J$9</f>
        <v>59799.416679454022</v>
      </c>
      <c r="B1063" s="54">
        <v>1062</v>
      </c>
      <c r="C1063" s="57">
        <v>59471.846679454022</v>
      </c>
      <c r="E1063" s="57">
        <v>118966.50705945599</v>
      </c>
      <c r="F1063" s="54">
        <v>1062</v>
      </c>
      <c r="G1063" s="57">
        <v>118326.00705945599</v>
      </c>
      <c r="I1063" s="57">
        <v>84991.787304630212</v>
      </c>
      <c r="J1063" s="54">
        <v>1062</v>
      </c>
      <c r="K1063" s="57">
        <v>84570.887304630218</v>
      </c>
      <c r="M1063" s="107">
        <v>0.9</v>
      </c>
    </row>
    <row r="1064" spans="1:13">
      <c r="A1064" s="57">
        <f>'Infographic data 1'!$J$9</f>
        <v>59799.416679454022</v>
      </c>
      <c r="B1064" s="54">
        <v>1063</v>
      </c>
      <c r="C1064" s="57">
        <v>59466.476679454019</v>
      </c>
      <c r="E1064" s="57">
        <v>118966.50705945599</v>
      </c>
      <c r="F1064" s="54">
        <v>1063</v>
      </c>
      <c r="G1064" s="57">
        <v>118315.50705945599</v>
      </c>
      <c r="I1064" s="57">
        <v>84991.787304630212</v>
      </c>
      <c r="J1064" s="54">
        <v>1063</v>
      </c>
      <c r="K1064" s="57">
        <v>84563.987304630209</v>
      </c>
      <c r="M1064" s="107">
        <v>0.9</v>
      </c>
    </row>
    <row r="1065" spans="1:13">
      <c r="A1065" s="57">
        <f>'Infographic data 1'!$J$9</f>
        <v>59799.416679454022</v>
      </c>
      <c r="B1065" s="54">
        <v>1064</v>
      </c>
      <c r="C1065" s="57">
        <v>59461.106679454024</v>
      </c>
      <c r="E1065" s="57">
        <v>118966.50705945599</v>
      </c>
      <c r="F1065" s="54">
        <v>1064</v>
      </c>
      <c r="G1065" s="57">
        <v>118305.00705945599</v>
      </c>
      <c r="I1065" s="57">
        <v>84991.787304630212</v>
      </c>
      <c r="J1065" s="54">
        <v>1064</v>
      </c>
      <c r="K1065" s="57">
        <v>84557.087304630215</v>
      </c>
      <c r="M1065" s="107">
        <v>0.9</v>
      </c>
    </row>
    <row r="1066" spans="1:13">
      <c r="A1066" s="57">
        <f>'Infographic data 1'!$J$9</f>
        <v>59799.416679454022</v>
      </c>
      <c r="B1066" s="54">
        <v>1065</v>
      </c>
      <c r="C1066" s="57">
        <v>59455.736679454021</v>
      </c>
      <c r="E1066" s="57">
        <v>118966.50705945599</v>
      </c>
      <c r="F1066" s="54">
        <v>1065</v>
      </c>
      <c r="G1066" s="57">
        <v>118294.50705945599</v>
      </c>
      <c r="I1066" s="57">
        <v>84991.787304630212</v>
      </c>
      <c r="J1066" s="54">
        <v>1065</v>
      </c>
      <c r="K1066" s="57">
        <v>84550.187304630206</v>
      </c>
      <c r="M1066" s="107">
        <v>0.9</v>
      </c>
    </row>
    <row r="1067" spans="1:13">
      <c r="A1067" s="57">
        <f>'Infographic data 1'!$J$9</f>
        <v>59799.416679454022</v>
      </c>
      <c r="B1067" s="54">
        <v>1066</v>
      </c>
      <c r="C1067" s="57">
        <v>59450.366679454019</v>
      </c>
      <c r="E1067" s="57">
        <v>118966.50705945599</v>
      </c>
      <c r="F1067" s="54">
        <v>1066</v>
      </c>
      <c r="G1067" s="57">
        <v>118284.00705945599</v>
      </c>
      <c r="I1067" s="57">
        <v>84991.787304630212</v>
      </c>
      <c r="J1067" s="54">
        <v>1066</v>
      </c>
      <c r="K1067" s="57">
        <v>84543.287304630212</v>
      </c>
      <c r="M1067" s="107">
        <v>0.9</v>
      </c>
    </row>
    <row r="1068" spans="1:13">
      <c r="A1068" s="57">
        <f>'Infographic data 1'!$J$9</f>
        <v>59799.416679454022</v>
      </c>
      <c r="B1068" s="54">
        <v>1067</v>
      </c>
      <c r="C1068" s="57">
        <v>59444.996679454023</v>
      </c>
      <c r="E1068" s="57">
        <v>118966.50705945599</v>
      </c>
      <c r="F1068" s="54">
        <v>1067</v>
      </c>
      <c r="G1068" s="57">
        <v>118273.50705945599</v>
      </c>
      <c r="I1068" s="57">
        <v>84991.787304630212</v>
      </c>
      <c r="J1068" s="54">
        <v>1067</v>
      </c>
      <c r="K1068" s="57">
        <v>84536.387304630218</v>
      </c>
      <c r="M1068" s="107">
        <v>0.9</v>
      </c>
    </row>
    <row r="1069" spans="1:13">
      <c r="A1069" s="57">
        <f>'Infographic data 1'!$J$9</f>
        <v>59799.416679454022</v>
      </c>
      <c r="B1069" s="54">
        <v>1068</v>
      </c>
      <c r="C1069" s="57">
        <v>59439.626679454021</v>
      </c>
      <c r="E1069" s="57">
        <v>118966.50705945599</v>
      </c>
      <c r="F1069" s="54">
        <v>1068</v>
      </c>
      <c r="G1069" s="57">
        <v>118263.00705945599</v>
      </c>
      <c r="I1069" s="57">
        <v>84991.787304630212</v>
      </c>
      <c r="J1069" s="54">
        <v>1068</v>
      </c>
      <c r="K1069" s="57">
        <v>84529.487304630209</v>
      </c>
      <c r="M1069" s="107">
        <v>0.9</v>
      </c>
    </row>
    <row r="1070" spans="1:13">
      <c r="A1070" s="57">
        <f>'Infographic data 1'!$J$9</f>
        <v>59799.416679454022</v>
      </c>
      <c r="B1070" s="54">
        <v>1069</v>
      </c>
      <c r="C1070" s="57">
        <v>59434.256679454018</v>
      </c>
      <c r="E1070" s="57">
        <v>118966.50705945599</v>
      </c>
      <c r="F1070" s="54">
        <v>1069</v>
      </c>
      <c r="G1070" s="57">
        <v>118252.50705945599</v>
      </c>
      <c r="I1070" s="57">
        <v>84991.787304630212</v>
      </c>
      <c r="J1070" s="54">
        <v>1069</v>
      </c>
      <c r="K1070" s="57">
        <v>84522.587304630215</v>
      </c>
      <c r="M1070" s="107">
        <v>0.9</v>
      </c>
    </row>
    <row r="1071" spans="1:13">
      <c r="A1071" s="57">
        <f>'Infographic data 1'!$J$9</f>
        <v>59799.416679454022</v>
      </c>
      <c r="B1071" s="54">
        <v>1070</v>
      </c>
      <c r="C1071" s="57">
        <v>59428.886679454023</v>
      </c>
      <c r="E1071" s="57">
        <v>118966.50705945599</v>
      </c>
      <c r="F1071" s="54">
        <v>1070</v>
      </c>
      <c r="G1071" s="57">
        <v>118242.00705945599</v>
      </c>
      <c r="I1071" s="57">
        <v>84991.787304630212</v>
      </c>
      <c r="J1071" s="54">
        <v>1070</v>
      </c>
      <c r="K1071" s="57">
        <v>84515.687304630206</v>
      </c>
      <c r="M1071" s="107">
        <v>0.9</v>
      </c>
    </row>
    <row r="1072" spans="1:13">
      <c r="A1072" s="57">
        <f>'Infographic data 1'!$J$9</f>
        <v>59799.416679454022</v>
      </c>
      <c r="B1072" s="54">
        <v>1071</v>
      </c>
      <c r="C1072" s="57">
        <v>59423.51667945402</v>
      </c>
      <c r="E1072" s="57">
        <v>118966.50705945599</v>
      </c>
      <c r="F1072" s="54">
        <v>1071</v>
      </c>
      <c r="G1072" s="57">
        <v>118231.50705945599</v>
      </c>
      <c r="I1072" s="57">
        <v>84991.787304630212</v>
      </c>
      <c r="J1072" s="54">
        <v>1071</v>
      </c>
      <c r="K1072" s="57">
        <v>84508.787304630212</v>
      </c>
      <c r="M1072" s="107">
        <v>0.9</v>
      </c>
    </row>
    <row r="1073" spans="1:13">
      <c r="A1073" s="57">
        <f>'Infographic data 1'!$J$9</f>
        <v>59799.416679454022</v>
      </c>
      <c r="B1073" s="54">
        <v>1072</v>
      </c>
      <c r="C1073" s="57">
        <v>59418.146679454025</v>
      </c>
      <c r="E1073" s="57">
        <v>118966.50705945599</v>
      </c>
      <c r="F1073" s="54">
        <v>1072</v>
      </c>
      <c r="G1073" s="57">
        <v>118221.00705945599</v>
      </c>
      <c r="I1073" s="57">
        <v>84991.787304630212</v>
      </c>
      <c r="J1073" s="54">
        <v>1072</v>
      </c>
      <c r="K1073" s="57">
        <v>84501.887304630218</v>
      </c>
      <c r="M1073" s="107">
        <v>0.9</v>
      </c>
    </row>
    <row r="1074" spans="1:13">
      <c r="A1074" s="57">
        <f>'Infographic data 1'!$J$9</f>
        <v>59799.416679454022</v>
      </c>
      <c r="B1074" s="54">
        <v>1073</v>
      </c>
      <c r="C1074" s="57">
        <v>59412.776679454022</v>
      </c>
      <c r="E1074" s="57">
        <v>118966.50705945599</v>
      </c>
      <c r="F1074" s="54">
        <v>1073</v>
      </c>
      <c r="G1074" s="57">
        <v>118210.50705945599</v>
      </c>
      <c r="I1074" s="57">
        <v>84991.787304630212</v>
      </c>
      <c r="J1074" s="54">
        <v>1073</v>
      </c>
      <c r="K1074" s="57">
        <v>84494.987304630209</v>
      </c>
      <c r="M1074" s="107">
        <v>0.9</v>
      </c>
    </row>
    <row r="1075" spans="1:13">
      <c r="A1075" s="57">
        <f>'Infographic data 1'!$J$9</f>
        <v>59799.416679454022</v>
      </c>
      <c r="B1075" s="54">
        <v>1074</v>
      </c>
      <c r="C1075" s="57">
        <v>59407.406679454019</v>
      </c>
      <c r="E1075" s="57">
        <v>118966.50705945599</v>
      </c>
      <c r="F1075" s="54">
        <v>1074</v>
      </c>
      <c r="G1075" s="57">
        <v>118200.00705945599</v>
      </c>
      <c r="I1075" s="57">
        <v>84991.787304630212</v>
      </c>
      <c r="J1075" s="54">
        <v>1074</v>
      </c>
      <c r="K1075" s="57">
        <v>84488.087304630215</v>
      </c>
      <c r="M1075" s="107">
        <v>0.9</v>
      </c>
    </row>
    <row r="1076" spans="1:13">
      <c r="A1076" s="57">
        <f>'Infographic data 1'!$J$9</f>
        <v>59799.416679454022</v>
      </c>
      <c r="B1076" s="54">
        <v>1075</v>
      </c>
      <c r="C1076" s="57">
        <v>59402.036679454024</v>
      </c>
      <c r="E1076" s="57">
        <v>118966.50705945599</v>
      </c>
      <c r="F1076" s="54">
        <v>1075</v>
      </c>
      <c r="G1076" s="57">
        <v>118189.50705945599</v>
      </c>
      <c r="I1076" s="57">
        <v>84991.787304630212</v>
      </c>
      <c r="J1076" s="54">
        <v>1075</v>
      </c>
      <c r="K1076" s="57">
        <v>84481.187304630206</v>
      </c>
      <c r="M1076" s="107">
        <v>0.9</v>
      </c>
    </row>
    <row r="1077" spans="1:13">
      <c r="A1077" s="57">
        <f>'Infographic data 1'!$J$9</f>
        <v>59799.416679454022</v>
      </c>
      <c r="B1077" s="54">
        <v>1076</v>
      </c>
      <c r="C1077" s="57">
        <v>59396.666679454022</v>
      </c>
      <c r="E1077" s="57">
        <v>118966.50705945599</v>
      </c>
      <c r="F1077" s="54">
        <v>1076</v>
      </c>
      <c r="G1077" s="57">
        <v>118179.00705945599</v>
      </c>
      <c r="I1077" s="57">
        <v>84991.787304630212</v>
      </c>
      <c r="J1077" s="54">
        <v>1076</v>
      </c>
      <c r="K1077" s="57">
        <v>84474.287304630212</v>
      </c>
      <c r="M1077" s="107">
        <v>0.9</v>
      </c>
    </row>
    <row r="1078" spans="1:13">
      <c r="A1078" s="57">
        <f>'Infographic data 1'!$J$9</f>
        <v>59799.416679454022</v>
      </c>
      <c r="B1078" s="54">
        <v>1077</v>
      </c>
      <c r="C1078" s="57">
        <v>59391.296679454019</v>
      </c>
      <c r="E1078" s="57">
        <v>118966.50705945599</v>
      </c>
      <c r="F1078" s="54">
        <v>1077</v>
      </c>
      <c r="G1078" s="57">
        <v>118168.50705945599</v>
      </c>
      <c r="I1078" s="57">
        <v>84991.787304630212</v>
      </c>
      <c r="J1078" s="54">
        <v>1077</v>
      </c>
      <c r="K1078" s="57">
        <v>84467.387304630218</v>
      </c>
      <c r="M1078" s="107">
        <v>0.9</v>
      </c>
    </row>
    <row r="1079" spans="1:13">
      <c r="A1079" s="57">
        <f>'Infographic data 1'!$J$9</f>
        <v>59799.416679454022</v>
      </c>
      <c r="B1079" s="54">
        <v>1078</v>
      </c>
      <c r="C1079" s="57">
        <v>59385.926679454024</v>
      </c>
      <c r="E1079" s="57">
        <v>118966.50705945599</v>
      </c>
      <c r="F1079" s="54">
        <v>1078</v>
      </c>
      <c r="G1079" s="57">
        <v>118158.00705945599</v>
      </c>
      <c r="I1079" s="57">
        <v>84991.787304630212</v>
      </c>
      <c r="J1079" s="54">
        <v>1078</v>
      </c>
      <c r="K1079" s="57">
        <v>84460.487304630209</v>
      </c>
      <c r="M1079" s="107">
        <v>0.9</v>
      </c>
    </row>
    <row r="1080" spans="1:13">
      <c r="A1080" s="57">
        <f>'Infographic data 1'!$J$9</f>
        <v>59799.416679454022</v>
      </c>
      <c r="B1080" s="54">
        <v>1079</v>
      </c>
      <c r="C1080" s="57">
        <v>59380.556679454021</v>
      </c>
      <c r="E1080" s="57">
        <v>118966.50705945599</v>
      </c>
      <c r="F1080" s="54">
        <v>1079</v>
      </c>
      <c r="G1080" s="57">
        <v>118147.50705945599</v>
      </c>
      <c r="I1080" s="57">
        <v>84991.787304630212</v>
      </c>
      <c r="J1080" s="54">
        <v>1079</v>
      </c>
      <c r="K1080" s="57">
        <v>84453.587304630215</v>
      </c>
      <c r="M1080" s="107">
        <v>0.9</v>
      </c>
    </row>
    <row r="1081" spans="1:13">
      <c r="A1081" s="57">
        <f>'Infographic data 1'!$J$9</f>
        <v>59799.416679454022</v>
      </c>
      <c r="B1081" s="54">
        <v>1080</v>
      </c>
      <c r="C1081" s="57">
        <v>59375.186679454018</v>
      </c>
      <c r="E1081" s="57">
        <v>118966.50705945599</v>
      </c>
      <c r="F1081" s="54">
        <v>1080</v>
      </c>
      <c r="G1081" s="57">
        <v>118137.00705945599</v>
      </c>
      <c r="I1081" s="57">
        <v>84991.787304630212</v>
      </c>
      <c r="J1081" s="54">
        <v>1080</v>
      </c>
      <c r="K1081" s="57">
        <v>84446.687304630206</v>
      </c>
      <c r="M1081" s="107">
        <v>0.9</v>
      </c>
    </row>
    <row r="1082" spans="1:13">
      <c r="A1082" s="57">
        <f>'Infographic data 1'!$J$9</f>
        <v>59799.416679454022</v>
      </c>
      <c r="B1082" s="54">
        <v>1081</v>
      </c>
      <c r="C1082" s="57">
        <v>59369.816679454023</v>
      </c>
      <c r="E1082" s="57">
        <v>118966.50705945599</v>
      </c>
      <c r="F1082" s="54">
        <v>1081</v>
      </c>
      <c r="G1082" s="57">
        <v>118126.50705945599</v>
      </c>
      <c r="I1082" s="57">
        <v>84991.787304630212</v>
      </c>
      <c r="J1082" s="54">
        <v>1081</v>
      </c>
      <c r="K1082" s="57">
        <v>84439.787304630212</v>
      </c>
      <c r="M1082" s="107">
        <v>0.9</v>
      </c>
    </row>
    <row r="1083" spans="1:13">
      <c r="A1083" s="57">
        <f>'Infographic data 1'!$J$9</f>
        <v>59799.416679454022</v>
      </c>
      <c r="B1083" s="54">
        <v>1082</v>
      </c>
      <c r="C1083" s="57">
        <v>59364.44667945402</v>
      </c>
      <c r="E1083" s="57">
        <v>118966.50705945599</v>
      </c>
      <c r="F1083" s="54">
        <v>1082</v>
      </c>
      <c r="G1083" s="57">
        <v>118116.00705945599</v>
      </c>
      <c r="I1083" s="57">
        <v>84991.787304630212</v>
      </c>
      <c r="J1083" s="54">
        <v>1082</v>
      </c>
      <c r="K1083" s="57">
        <v>84432.887304630218</v>
      </c>
      <c r="M1083" s="107">
        <v>0.9</v>
      </c>
    </row>
    <row r="1084" spans="1:13">
      <c r="A1084" s="57">
        <f>'Infographic data 1'!$J$9</f>
        <v>59799.416679454022</v>
      </c>
      <c r="B1084" s="54">
        <v>1083</v>
      </c>
      <c r="C1084" s="57">
        <v>59359.076679454025</v>
      </c>
      <c r="E1084" s="57">
        <v>118966.50705945599</v>
      </c>
      <c r="F1084" s="54">
        <v>1083</v>
      </c>
      <c r="G1084" s="57">
        <v>118105.50705945599</v>
      </c>
      <c r="I1084" s="57">
        <v>84991.787304630212</v>
      </c>
      <c r="J1084" s="54">
        <v>1083</v>
      </c>
      <c r="K1084" s="57">
        <v>84425.987304630209</v>
      </c>
      <c r="M1084" s="107">
        <v>0.9</v>
      </c>
    </row>
    <row r="1085" spans="1:13">
      <c r="A1085" s="57">
        <f>'Infographic data 1'!$J$9</f>
        <v>59799.416679454022</v>
      </c>
      <c r="B1085" s="54">
        <v>1084</v>
      </c>
      <c r="C1085" s="57">
        <v>59353.706679454022</v>
      </c>
      <c r="E1085" s="57">
        <v>118966.50705945599</v>
      </c>
      <c r="F1085" s="54">
        <v>1084</v>
      </c>
      <c r="G1085" s="57">
        <v>118095.00705945599</v>
      </c>
      <c r="I1085" s="57">
        <v>84991.787304630212</v>
      </c>
      <c r="J1085" s="54">
        <v>1084</v>
      </c>
      <c r="K1085" s="57">
        <v>84419.087304630215</v>
      </c>
      <c r="M1085" s="107">
        <v>0.9</v>
      </c>
    </row>
    <row r="1086" spans="1:13">
      <c r="A1086" s="57">
        <f>'Infographic data 1'!$J$9</f>
        <v>59799.416679454022</v>
      </c>
      <c r="B1086" s="54">
        <v>1085</v>
      </c>
      <c r="C1086" s="57">
        <v>59348.33667945402</v>
      </c>
      <c r="E1086" s="57">
        <v>118966.50705945599</v>
      </c>
      <c r="F1086" s="54">
        <v>1085</v>
      </c>
      <c r="G1086" s="57">
        <v>118084.50705945599</v>
      </c>
      <c r="I1086" s="57">
        <v>84991.787304630212</v>
      </c>
      <c r="J1086" s="54">
        <v>1085</v>
      </c>
      <c r="K1086" s="57">
        <v>84412.187304630206</v>
      </c>
      <c r="M1086" s="107">
        <v>0.9</v>
      </c>
    </row>
    <row r="1087" spans="1:13">
      <c r="A1087" s="57">
        <f>'Infographic data 1'!$J$9</f>
        <v>59799.416679454022</v>
      </c>
      <c r="B1087" s="54">
        <v>1086</v>
      </c>
      <c r="C1087" s="57">
        <v>59342.966679454024</v>
      </c>
      <c r="E1087" s="57">
        <v>118966.50705945599</v>
      </c>
      <c r="F1087" s="54">
        <v>1086</v>
      </c>
      <c r="G1087" s="57">
        <v>118074.00705945599</v>
      </c>
      <c r="I1087" s="57">
        <v>84991.787304630212</v>
      </c>
      <c r="J1087" s="54">
        <v>1086</v>
      </c>
      <c r="K1087" s="57">
        <v>84405.287304630212</v>
      </c>
      <c r="M1087" s="107">
        <v>0.9</v>
      </c>
    </row>
    <row r="1088" spans="1:13">
      <c r="A1088" s="57">
        <f>'Infographic data 1'!$J$9</f>
        <v>59799.416679454022</v>
      </c>
      <c r="B1088" s="54">
        <v>1087</v>
      </c>
      <c r="C1088" s="57">
        <v>59337.596679454022</v>
      </c>
      <c r="E1088" s="57">
        <v>118966.50705945599</v>
      </c>
      <c r="F1088" s="54">
        <v>1087</v>
      </c>
      <c r="G1088" s="57">
        <v>118063.50705945599</v>
      </c>
      <c r="I1088" s="57">
        <v>84991.787304630212</v>
      </c>
      <c r="J1088" s="54">
        <v>1087</v>
      </c>
      <c r="K1088" s="57">
        <v>84398.387304630218</v>
      </c>
      <c r="M1088" s="107">
        <v>0.9</v>
      </c>
    </row>
    <row r="1089" spans="1:13">
      <c r="A1089" s="57">
        <f>'Infographic data 1'!$J$9</f>
        <v>59799.416679454022</v>
      </c>
      <c r="B1089" s="54">
        <v>1088</v>
      </c>
      <c r="C1089" s="57">
        <v>59332.226679454019</v>
      </c>
      <c r="E1089" s="57">
        <v>118966.50705945599</v>
      </c>
      <c r="F1089" s="54">
        <v>1088</v>
      </c>
      <c r="G1089" s="57">
        <v>118053.00705945599</v>
      </c>
      <c r="I1089" s="57">
        <v>84991.787304630212</v>
      </c>
      <c r="J1089" s="54">
        <v>1088</v>
      </c>
      <c r="K1089" s="57">
        <v>84391.487304630209</v>
      </c>
      <c r="M1089" s="107">
        <v>0.9</v>
      </c>
    </row>
    <row r="1090" spans="1:13">
      <c r="A1090" s="57">
        <f>'Infographic data 1'!$J$9</f>
        <v>59799.416679454022</v>
      </c>
      <c r="B1090" s="54">
        <v>1089</v>
      </c>
      <c r="C1090" s="57">
        <v>59326.856679454024</v>
      </c>
      <c r="E1090" s="57">
        <v>118966.50705945599</v>
      </c>
      <c r="F1090" s="54">
        <v>1089</v>
      </c>
      <c r="G1090" s="57">
        <v>118042.50705945599</v>
      </c>
      <c r="I1090" s="57">
        <v>84991.787304630212</v>
      </c>
      <c r="J1090" s="54">
        <v>1089</v>
      </c>
      <c r="K1090" s="57">
        <v>84384.587304630215</v>
      </c>
      <c r="M1090" s="107">
        <v>0.9</v>
      </c>
    </row>
    <row r="1091" spans="1:13">
      <c r="A1091" s="57">
        <f>'Infographic data 1'!$J$9</f>
        <v>59799.416679454022</v>
      </c>
      <c r="B1091" s="54">
        <v>1090</v>
      </c>
      <c r="C1091" s="57">
        <v>59321.486679454021</v>
      </c>
      <c r="E1091" s="57">
        <v>118966.50705945599</v>
      </c>
      <c r="F1091" s="54">
        <v>1090</v>
      </c>
      <c r="G1091" s="57">
        <v>118032.00705945599</v>
      </c>
      <c r="I1091" s="57">
        <v>84991.787304630212</v>
      </c>
      <c r="J1091" s="54">
        <v>1090</v>
      </c>
      <c r="K1091" s="57">
        <v>84377.687304630206</v>
      </c>
      <c r="M1091" s="107">
        <v>0.9</v>
      </c>
    </row>
    <row r="1092" spans="1:13">
      <c r="A1092" s="57">
        <f>'Infographic data 1'!$J$9</f>
        <v>59799.416679454022</v>
      </c>
      <c r="B1092" s="54">
        <v>1091</v>
      </c>
      <c r="C1092" s="57">
        <v>59316.116679454019</v>
      </c>
      <c r="E1092" s="57">
        <v>118966.50705945599</v>
      </c>
      <c r="F1092" s="54">
        <v>1091</v>
      </c>
      <c r="G1092" s="57">
        <v>118021.50705945599</v>
      </c>
      <c r="I1092" s="57">
        <v>84991.787304630212</v>
      </c>
      <c r="J1092" s="54">
        <v>1091</v>
      </c>
      <c r="K1092" s="57">
        <v>84370.787304630212</v>
      </c>
      <c r="M1092" s="107">
        <v>0.9</v>
      </c>
    </row>
    <row r="1093" spans="1:13">
      <c r="A1093" s="57">
        <f>'Infographic data 1'!$J$9</f>
        <v>59799.416679454022</v>
      </c>
      <c r="B1093" s="54">
        <v>1092</v>
      </c>
      <c r="C1093" s="57">
        <v>59310.746679454023</v>
      </c>
      <c r="E1093" s="57">
        <v>118966.50705945599</v>
      </c>
      <c r="F1093" s="54">
        <v>1092</v>
      </c>
      <c r="G1093" s="57">
        <v>118011.00705945599</v>
      </c>
      <c r="I1093" s="57">
        <v>84991.787304630212</v>
      </c>
      <c r="J1093" s="54">
        <v>1092</v>
      </c>
      <c r="K1093" s="57">
        <v>84363.887304630218</v>
      </c>
      <c r="M1093" s="107">
        <v>0.9</v>
      </c>
    </row>
    <row r="1094" spans="1:13">
      <c r="A1094" s="57">
        <f>'Infographic data 1'!$J$9</f>
        <v>59799.416679454022</v>
      </c>
      <c r="B1094" s="54">
        <v>1093</v>
      </c>
      <c r="C1094" s="57">
        <v>59305.376679454021</v>
      </c>
      <c r="E1094" s="57">
        <v>118966.50705945599</v>
      </c>
      <c r="F1094" s="54">
        <v>1093</v>
      </c>
      <c r="G1094" s="57">
        <v>118000.50705945599</v>
      </c>
      <c r="I1094" s="57">
        <v>84991.787304630212</v>
      </c>
      <c r="J1094" s="54">
        <v>1093</v>
      </c>
      <c r="K1094" s="57">
        <v>84356.987304630209</v>
      </c>
      <c r="M1094" s="107">
        <v>0.9</v>
      </c>
    </row>
    <row r="1095" spans="1:13">
      <c r="A1095" s="57">
        <f>'Infographic data 1'!$J$9</f>
        <v>59799.416679454022</v>
      </c>
      <c r="B1095" s="54">
        <v>1094</v>
      </c>
      <c r="C1095" s="57">
        <v>59300.006679454018</v>
      </c>
      <c r="E1095" s="57">
        <v>118966.50705945599</v>
      </c>
      <c r="F1095" s="54">
        <v>1094</v>
      </c>
      <c r="G1095" s="57">
        <v>117990.00705945599</v>
      </c>
      <c r="I1095" s="57">
        <v>84991.787304630212</v>
      </c>
      <c r="J1095" s="54">
        <v>1094</v>
      </c>
      <c r="K1095" s="57">
        <v>84350.087304630215</v>
      </c>
      <c r="M1095" s="107">
        <v>0.9</v>
      </c>
    </row>
    <row r="1096" spans="1:13">
      <c r="A1096" s="57">
        <f>'Infographic data 1'!$J$9</f>
        <v>59799.416679454022</v>
      </c>
      <c r="B1096" s="54">
        <v>1095</v>
      </c>
      <c r="C1096" s="57">
        <v>59294.636679454023</v>
      </c>
      <c r="E1096" s="57">
        <v>118966.50705945599</v>
      </c>
      <c r="F1096" s="54">
        <v>1095</v>
      </c>
      <c r="G1096" s="57">
        <v>117979.50705945599</v>
      </c>
      <c r="I1096" s="57">
        <v>84991.787304630212</v>
      </c>
      <c r="J1096" s="54">
        <v>1095</v>
      </c>
      <c r="K1096" s="57">
        <v>84343.187304630206</v>
      </c>
      <c r="M1096" s="107">
        <v>0.9</v>
      </c>
    </row>
    <row r="1097" spans="1:13">
      <c r="A1097" s="57">
        <f>'Infographic data 1'!$J$9</f>
        <v>59799.416679454022</v>
      </c>
      <c r="B1097" s="54">
        <v>1096</v>
      </c>
      <c r="C1097" s="57">
        <v>59289.26667945402</v>
      </c>
      <c r="E1097" s="57">
        <v>118966.50705945599</v>
      </c>
      <c r="F1097" s="54">
        <v>1096</v>
      </c>
      <c r="G1097" s="57">
        <v>117969.00705945599</v>
      </c>
      <c r="I1097" s="57">
        <v>84991.787304630212</v>
      </c>
      <c r="J1097" s="54">
        <v>1096</v>
      </c>
      <c r="K1097" s="57">
        <v>84336.287304630212</v>
      </c>
      <c r="M1097" s="107">
        <v>0.9</v>
      </c>
    </row>
    <row r="1098" spans="1:13">
      <c r="A1098" s="57">
        <f>'Infographic data 1'!$J$9</f>
        <v>59799.416679454022</v>
      </c>
      <c r="B1098" s="54">
        <v>1097</v>
      </c>
      <c r="C1098" s="57">
        <v>59283.896679454025</v>
      </c>
      <c r="E1098" s="57">
        <v>118966.50705945599</v>
      </c>
      <c r="F1098" s="54">
        <v>1097</v>
      </c>
      <c r="G1098" s="57">
        <v>117958.50705945599</v>
      </c>
      <c r="I1098" s="57">
        <v>84991.787304630212</v>
      </c>
      <c r="J1098" s="54">
        <v>1097</v>
      </c>
      <c r="K1098" s="57">
        <v>84329.387304630218</v>
      </c>
      <c r="M1098" s="107">
        <v>0.9</v>
      </c>
    </row>
    <row r="1099" spans="1:13">
      <c r="A1099" s="57">
        <f>'Infographic data 1'!$J$9</f>
        <v>59799.416679454022</v>
      </c>
      <c r="B1099" s="54">
        <v>1098</v>
      </c>
      <c r="C1099" s="57">
        <v>59278.526679454022</v>
      </c>
      <c r="E1099" s="57">
        <v>118966.50705945599</v>
      </c>
      <c r="F1099" s="54">
        <v>1098</v>
      </c>
      <c r="G1099" s="57">
        <v>117948.00705945599</v>
      </c>
      <c r="I1099" s="57">
        <v>84991.787304630212</v>
      </c>
      <c r="J1099" s="54">
        <v>1098</v>
      </c>
      <c r="K1099" s="57">
        <v>84322.487304630209</v>
      </c>
      <c r="M1099" s="107">
        <v>0.9</v>
      </c>
    </row>
    <row r="1100" spans="1:13">
      <c r="A1100" s="57">
        <f>'Infographic data 1'!$J$9</f>
        <v>59799.416679454022</v>
      </c>
      <c r="B1100" s="54">
        <v>1099</v>
      </c>
      <c r="C1100" s="57">
        <v>59273.156679454019</v>
      </c>
      <c r="E1100" s="57">
        <v>118966.50705945599</v>
      </c>
      <c r="F1100" s="54">
        <v>1099</v>
      </c>
      <c r="G1100" s="57">
        <v>117937.50705945599</v>
      </c>
      <c r="I1100" s="57">
        <v>84991.787304630212</v>
      </c>
      <c r="J1100" s="54">
        <v>1099</v>
      </c>
      <c r="K1100" s="57">
        <v>84315.587304630215</v>
      </c>
      <c r="M1100" s="107">
        <v>0.9</v>
      </c>
    </row>
    <row r="1101" spans="1:13">
      <c r="A1101" s="57">
        <f>'Infographic data 1'!$J$9</f>
        <v>59799.416679454022</v>
      </c>
      <c r="B1101" s="54">
        <v>1100</v>
      </c>
      <c r="C1101" s="57">
        <v>59267.786679454024</v>
      </c>
      <c r="E1101" s="57">
        <v>118966.50705945599</v>
      </c>
      <c r="F1101" s="54">
        <v>1100</v>
      </c>
      <c r="G1101" s="57">
        <v>117927.00705945599</v>
      </c>
      <c r="I1101" s="57">
        <v>84991.787304630212</v>
      </c>
      <c r="J1101" s="54">
        <v>1100</v>
      </c>
      <c r="K1101" s="57">
        <v>84308.687304630206</v>
      </c>
      <c r="M1101" s="107">
        <v>0.9</v>
      </c>
    </row>
    <row r="1102" spans="1:13">
      <c r="A1102" s="57">
        <f>'Infographic data 1'!$J$9</f>
        <v>59799.416679454022</v>
      </c>
      <c r="B1102" s="54">
        <v>1101</v>
      </c>
      <c r="C1102" s="57">
        <v>59262.416679454022</v>
      </c>
      <c r="E1102" s="57">
        <v>118966.50705945599</v>
      </c>
      <c r="F1102" s="54">
        <v>1101</v>
      </c>
      <c r="G1102" s="57">
        <v>117916.50705945599</v>
      </c>
      <c r="I1102" s="57">
        <v>84991.787304630212</v>
      </c>
      <c r="J1102" s="54">
        <v>1101</v>
      </c>
      <c r="K1102" s="57">
        <v>84301.787304630212</v>
      </c>
      <c r="M1102" s="107">
        <v>0.9</v>
      </c>
    </row>
    <row r="1103" spans="1:13">
      <c r="A1103" s="57">
        <f>'Infographic data 1'!$J$9</f>
        <v>59799.416679454022</v>
      </c>
      <c r="B1103" s="54">
        <v>1102</v>
      </c>
      <c r="C1103" s="57">
        <v>59257.046679454019</v>
      </c>
      <c r="E1103" s="57">
        <v>118966.50705945599</v>
      </c>
      <c r="F1103" s="54">
        <v>1102</v>
      </c>
      <c r="G1103" s="57">
        <v>117906.00705945599</v>
      </c>
      <c r="I1103" s="57">
        <v>84991.787304630212</v>
      </c>
      <c r="J1103" s="54">
        <v>1102</v>
      </c>
      <c r="K1103" s="57">
        <v>84294.887304630218</v>
      </c>
      <c r="M1103" s="107">
        <v>0.9</v>
      </c>
    </row>
    <row r="1104" spans="1:13">
      <c r="A1104" s="57">
        <f>'Infographic data 1'!$J$9</f>
        <v>59799.416679454022</v>
      </c>
      <c r="B1104" s="54">
        <v>1103</v>
      </c>
      <c r="C1104" s="57">
        <v>59251.676679454024</v>
      </c>
      <c r="E1104" s="57">
        <v>118966.50705945599</v>
      </c>
      <c r="F1104" s="54">
        <v>1103</v>
      </c>
      <c r="G1104" s="57">
        <v>117895.50705945599</v>
      </c>
      <c r="I1104" s="57">
        <v>84991.787304630212</v>
      </c>
      <c r="J1104" s="54">
        <v>1103</v>
      </c>
      <c r="K1104" s="57">
        <v>84287.987304630209</v>
      </c>
      <c r="M1104" s="107">
        <v>0.9</v>
      </c>
    </row>
    <row r="1105" spans="1:13">
      <c r="A1105" s="57">
        <f>'Infographic data 1'!$J$9</f>
        <v>59799.416679454022</v>
      </c>
      <c r="B1105" s="54">
        <v>1104</v>
      </c>
      <c r="C1105" s="57">
        <v>59246.306679454021</v>
      </c>
      <c r="E1105" s="57">
        <v>118966.50705945599</v>
      </c>
      <c r="F1105" s="54">
        <v>1104</v>
      </c>
      <c r="G1105" s="57">
        <v>117885.00705945599</v>
      </c>
      <c r="I1105" s="57">
        <v>84991.787304630212</v>
      </c>
      <c r="J1105" s="54">
        <v>1104</v>
      </c>
      <c r="K1105" s="57">
        <v>84281.087304630215</v>
      </c>
      <c r="M1105" s="107">
        <v>0.9</v>
      </c>
    </row>
    <row r="1106" spans="1:13">
      <c r="A1106" s="57">
        <f>'Infographic data 1'!$J$9</f>
        <v>59799.416679454022</v>
      </c>
      <c r="B1106" s="54">
        <v>1105</v>
      </c>
      <c r="C1106" s="57">
        <v>59240.936679454018</v>
      </c>
      <c r="E1106" s="57">
        <v>118966.50705945599</v>
      </c>
      <c r="F1106" s="54">
        <v>1105</v>
      </c>
      <c r="G1106" s="57">
        <v>117874.50705945599</v>
      </c>
      <c r="I1106" s="57">
        <v>84991.787304630212</v>
      </c>
      <c r="J1106" s="54">
        <v>1105</v>
      </c>
      <c r="K1106" s="57">
        <v>84274.187304630206</v>
      </c>
      <c r="M1106" s="107">
        <v>0.9</v>
      </c>
    </row>
    <row r="1107" spans="1:13">
      <c r="A1107" s="57">
        <f>'Infographic data 1'!$J$9</f>
        <v>59799.416679454022</v>
      </c>
      <c r="B1107" s="54">
        <v>1106</v>
      </c>
      <c r="C1107" s="57">
        <v>59235.566679454023</v>
      </c>
      <c r="E1107" s="57">
        <v>118966.50705945599</v>
      </c>
      <c r="F1107" s="54">
        <v>1106</v>
      </c>
      <c r="G1107" s="57">
        <v>117864.00705945599</v>
      </c>
      <c r="I1107" s="57">
        <v>84991.787304630212</v>
      </c>
      <c r="J1107" s="54">
        <v>1106</v>
      </c>
      <c r="K1107" s="57">
        <v>84267.287304630212</v>
      </c>
      <c r="M1107" s="107">
        <v>0.9</v>
      </c>
    </row>
    <row r="1108" spans="1:13">
      <c r="A1108" s="57">
        <f>'Infographic data 1'!$J$9</f>
        <v>59799.416679454022</v>
      </c>
      <c r="B1108" s="54">
        <v>1107</v>
      </c>
      <c r="C1108" s="57">
        <v>59230.19667945402</v>
      </c>
      <c r="E1108" s="57">
        <v>118966.50705945599</v>
      </c>
      <c r="F1108" s="54">
        <v>1107</v>
      </c>
      <c r="G1108" s="57">
        <v>117853.50705945599</v>
      </c>
      <c r="I1108" s="57">
        <v>84991.787304630212</v>
      </c>
      <c r="J1108" s="54">
        <v>1107</v>
      </c>
      <c r="K1108" s="57">
        <v>84260.387304630218</v>
      </c>
      <c r="M1108" s="107">
        <v>0.9</v>
      </c>
    </row>
    <row r="1109" spans="1:13">
      <c r="A1109" s="57">
        <f>'Infographic data 1'!$J$9</f>
        <v>59799.416679454022</v>
      </c>
      <c r="B1109" s="54">
        <v>1108</v>
      </c>
      <c r="C1109" s="57">
        <v>59224.826679454025</v>
      </c>
      <c r="E1109" s="57">
        <v>118966.50705945599</v>
      </c>
      <c r="F1109" s="54">
        <v>1108</v>
      </c>
      <c r="G1109" s="57">
        <v>117843.00705945599</v>
      </c>
      <c r="I1109" s="57">
        <v>84991.787304630212</v>
      </c>
      <c r="J1109" s="54">
        <v>1108</v>
      </c>
      <c r="K1109" s="57">
        <v>84253.487304630209</v>
      </c>
      <c r="M1109" s="107">
        <v>0.9</v>
      </c>
    </row>
    <row r="1110" spans="1:13">
      <c r="A1110" s="57">
        <f>'Infographic data 1'!$J$9</f>
        <v>59799.416679454022</v>
      </c>
      <c r="B1110" s="54">
        <v>1109</v>
      </c>
      <c r="C1110" s="57">
        <v>59219.456679454022</v>
      </c>
      <c r="E1110" s="57">
        <v>118966.50705945599</v>
      </c>
      <c r="F1110" s="54">
        <v>1109</v>
      </c>
      <c r="G1110" s="57">
        <v>117832.50705945599</v>
      </c>
      <c r="I1110" s="57">
        <v>84991.787304630212</v>
      </c>
      <c r="J1110" s="54">
        <v>1109</v>
      </c>
      <c r="K1110" s="57">
        <v>84246.587304630215</v>
      </c>
      <c r="M1110" s="107">
        <v>0.9</v>
      </c>
    </row>
    <row r="1111" spans="1:13">
      <c r="A1111" s="57">
        <f>'Infographic data 1'!$J$9</f>
        <v>59799.416679454022</v>
      </c>
      <c r="B1111" s="54">
        <v>1110</v>
      </c>
      <c r="C1111" s="57">
        <v>59214.08667945402</v>
      </c>
      <c r="E1111" s="57">
        <v>118966.50705945599</v>
      </c>
      <c r="F1111" s="54">
        <v>1110</v>
      </c>
      <c r="G1111" s="57">
        <v>117822.00705945599</v>
      </c>
      <c r="I1111" s="57">
        <v>84991.787304630212</v>
      </c>
      <c r="J1111" s="54">
        <v>1110</v>
      </c>
      <c r="K1111" s="57">
        <v>84239.687304630206</v>
      </c>
      <c r="M1111" s="107">
        <v>0.9</v>
      </c>
    </row>
    <row r="1112" spans="1:13">
      <c r="A1112" s="57">
        <f>'Infographic data 1'!$J$9</f>
        <v>59799.416679454022</v>
      </c>
      <c r="B1112" s="54">
        <v>1111</v>
      </c>
      <c r="C1112" s="57">
        <v>59208.716679454024</v>
      </c>
      <c r="E1112" s="57">
        <v>118966.50705945599</v>
      </c>
      <c r="F1112" s="54">
        <v>1111</v>
      </c>
      <c r="G1112" s="57">
        <v>117811.50705945599</v>
      </c>
      <c r="I1112" s="57">
        <v>84991.787304630212</v>
      </c>
      <c r="J1112" s="54">
        <v>1111</v>
      </c>
      <c r="K1112" s="57">
        <v>84232.787304630212</v>
      </c>
      <c r="M1112" s="107">
        <v>0.9</v>
      </c>
    </row>
    <row r="1113" spans="1:13">
      <c r="A1113" s="57">
        <f>'Infographic data 1'!$J$9</f>
        <v>59799.416679454022</v>
      </c>
      <c r="B1113" s="54">
        <v>1112</v>
      </c>
      <c r="C1113" s="57">
        <v>59203.346679454022</v>
      </c>
      <c r="E1113" s="57">
        <v>118966.50705945599</v>
      </c>
      <c r="F1113" s="54">
        <v>1112</v>
      </c>
      <c r="G1113" s="57">
        <v>117801.00705945599</v>
      </c>
      <c r="I1113" s="57">
        <v>84991.787304630212</v>
      </c>
      <c r="J1113" s="54">
        <v>1112</v>
      </c>
      <c r="K1113" s="57">
        <v>84225.887304630218</v>
      </c>
      <c r="M1113" s="107">
        <v>0.9</v>
      </c>
    </row>
    <row r="1114" spans="1:13">
      <c r="A1114" s="57">
        <f>'Infographic data 1'!$J$9</f>
        <v>59799.416679454022</v>
      </c>
      <c r="B1114" s="54">
        <v>1113</v>
      </c>
      <c r="C1114" s="57">
        <v>59197.976679454019</v>
      </c>
      <c r="E1114" s="57">
        <v>118966.50705945599</v>
      </c>
      <c r="F1114" s="54">
        <v>1113</v>
      </c>
      <c r="G1114" s="57">
        <v>117790.50705945599</v>
      </c>
      <c r="I1114" s="57">
        <v>84991.787304630212</v>
      </c>
      <c r="J1114" s="54">
        <v>1113</v>
      </c>
      <c r="K1114" s="57">
        <v>84218.987304630209</v>
      </c>
      <c r="M1114" s="107">
        <v>0.9</v>
      </c>
    </row>
    <row r="1115" spans="1:13">
      <c r="A1115" s="57">
        <f>'Infographic data 1'!$J$9</f>
        <v>59799.416679454022</v>
      </c>
      <c r="B1115" s="54">
        <v>1114</v>
      </c>
      <c r="C1115" s="57">
        <v>59192.606679454024</v>
      </c>
      <c r="E1115" s="57">
        <v>118966.50705945599</v>
      </c>
      <c r="F1115" s="54">
        <v>1114</v>
      </c>
      <c r="G1115" s="57">
        <v>117780.00705945599</v>
      </c>
      <c r="I1115" s="57">
        <v>84991.787304630212</v>
      </c>
      <c r="J1115" s="54">
        <v>1114</v>
      </c>
      <c r="K1115" s="57">
        <v>84212.087304630215</v>
      </c>
      <c r="M1115" s="107">
        <v>0.9</v>
      </c>
    </row>
    <row r="1116" spans="1:13">
      <c r="A1116" s="57">
        <f>'Infographic data 1'!$J$9</f>
        <v>59799.416679454022</v>
      </c>
      <c r="B1116" s="54">
        <v>1115</v>
      </c>
      <c r="C1116" s="57">
        <v>59187.236679454021</v>
      </c>
      <c r="E1116" s="57">
        <v>118966.50705945599</v>
      </c>
      <c r="F1116" s="54">
        <v>1115</v>
      </c>
      <c r="G1116" s="57">
        <v>117769.50705945599</v>
      </c>
      <c r="I1116" s="57">
        <v>84991.787304630212</v>
      </c>
      <c r="J1116" s="54">
        <v>1115</v>
      </c>
      <c r="K1116" s="57">
        <v>84205.187304630206</v>
      </c>
      <c r="M1116" s="107">
        <v>0.9</v>
      </c>
    </row>
    <row r="1117" spans="1:13">
      <c r="A1117" s="57">
        <f>'Infographic data 1'!$J$9</f>
        <v>59799.416679454022</v>
      </c>
      <c r="B1117" s="54">
        <v>1116</v>
      </c>
      <c r="C1117" s="57">
        <v>59181.866679454019</v>
      </c>
      <c r="E1117" s="57">
        <v>118966.50705945599</v>
      </c>
      <c r="F1117" s="54">
        <v>1116</v>
      </c>
      <c r="G1117" s="57">
        <v>117759.00705945599</v>
      </c>
      <c r="I1117" s="57">
        <v>84991.787304630212</v>
      </c>
      <c r="J1117" s="54">
        <v>1116</v>
      </c>
      <c r="K1117" s="57">
        <v>84198.287304630212</v>
      </c>
      <c r="M1117" s="107">
        <v>0.9</v>
      </c>
    </row>
    <row r="1118" spans="1:13">
      <c r="A1118" s="57">
        <f>'Infographic data 1'!$J$9</f>
        <v>59799.416679454022</v>
      </c>
      <c r="B1118" s="54">
        <v>1117</v>
      </c>
      <c r="C1118" s="57">
        <v>59176.496679454023</v>
      </c>
      <c r="E1118" s="57">
        <v>118966.50705945599</v>
      </c>
      <c r="F1118" s="54">
        <v>1117</v>
      </c>
      <c r="G1118" s="57">
        <v>117748.50705945599</v>
      </c>
      <c r="I1118" s="57">
        <v>84991.787304630212</v>
      </c>
      <c r="J1118" s="54">
        <v>1117</v>
      </c>
      <c r="K1118" s="57">
        <v>84191.387304630218</v>
      </c>
      <c r="M1118" s="107">
        <v>0.9</v>
      </c>
    </row>
    <row r="1119" spans="1:13">
      <c r="A1119" s="57">
        <f>'Infographic data 1'!$J$9</f>
        <v>59799.416679454022</v>
      </c>
      <c r="B1119" s="54">
        <v>1118</v>
      </c>
      <c r="C1119" s="57">
        <v>59171.126679454021</v>
      </c>
      <c r="E1119" s="57">
        <v>118966.50705945599</v>
      </c>
      <c r="F1119" s="54">
        <v>1118</v>
      </c>
      <c r="G1119" s="57">
        <v>117738.00705945599</v>
      </c>
      <c r="I1119" s="57">
        <v>84991.787304630212</v>
      </c>
      <c r="J1119" s="54">
        <v>1118</v>
      </c>
      <c r="K1119" s="57">
        <v>84184.487304630209</v>
      </c>
      <c r="M1119" s="107">
        <v>0.9</v>
      </c>
    </row>
    <row r="1120" spans="1:13">
      <c r="A1120" s="57">
        <f>'Infographic data 1'!$J$9</f>
        <v>59799.416679454022</v>
      </c>
      <c r="B1120" s="54">
        <v>1119</v>
      </c>
      <c r="C1120" s="57">
        <v>59165.756679454018</v>
      </c>
      <c r="E1120" s="57">
        <v>118966.50705945599</v>
      </c>
      <c r="F1120" s="54">
        <v>1119</v>
      </c>
      <c r="G1120" s="57">
        <v>117727.50705945599</v>
      </c>
      <c r="I1120" s="57">
        <v>84991.787304630212</v>
      </c>
      <c r="J1120" s="54">
        <v>1119</v>
      </c>
      <c r="K1120" s="57">
        <v>84177.587304630215</v>
      </c>
      <c r="M1120" s="107">
        <v>0.9</v>
      </c>
    </row>
    <row r="1121" spans="1:13">
      <c r="A1121" s="57">
        <f>'Infographic data 1'!$J$9</f>
        <v>59799.416679454022</v>
      </c>
      <c r="B1121" s="54">
        <v>1120</v>
      </c>
      <c r="C1121" s="57">
        <v>59160.386679454023</v>
      </c>
      <c r="E1121" s="57">
        <v>118966.50705945599</v>
      </c>
      <c r="F1121" s="54">
        <v>1120</v>
      </c>
      <c r="G1121" s="57">
        <v>117717.00705945599</v>
      </c>
      <c r="I1121" s="57">
        <v>84991.787304630212</v>
      </c>
      <c r="J1121" s="54">
        <v>1120</v>
      </c>
      <c r="K1121" s="57">
        <v>84170.687304630206</v>
      </c>
      <c r="M1121" s="107">
        <v>0.9</v>
      </c>
    </row>
    <row r="1122" spans="1:13">
      <c r="A1122" s="57">
        <f>'Infographic data 1'!$J$9</f>
        <v>59799.416679454022</v>
      </c>
      <c r="B1122" s="54">
        <v>1121</v>
      </c>
      <c r="C1122" s="57">
        <v>59155.01667945402</v>
      </c>
      <c r="E1122" s="57">
        <v>118966.50705945599</v>
      </c>
      <c r="F1122" s="54">
        <v>1121</v>
      </c>
      <c r="G1122" s="57">
        <v>117706.50705945599</v>
      </c>
      <c r="I1122" s="57">
        <v>84991.787304630212</v>
      </c>
      <c r="J1122" s="54">
        <v>1121</v>
      </c>
      <c r="K1122" s="57">
        <v>84163.787304630212</v>
      </c>
      <c r="M1122" s="107">
        <v>0.9</v>
      </c>
    </row>
    <row r="1123" spans="1:13">
      <c r="A1123" s="57">
        <f>'Infographic data 1'!$J$9</f>
        <v>59799.416679454022</v>
      </c>
      <c r="B1123" s="54">
        <v>1122</v>
      </c>
      <c r="C1123" s="57">
        <v>59149.646679454025</v>
      </c>
      <c r="E1123" s="57">
        <v>118966.50705945599</v>
      </c>
      <c r="F1123" s="54">
        <v>1122</v>
      </c>
      <c r="G1123" s="57">
        <v>117696.00705945599</v>
      </c>
      <c r="I1123" s="57">
        <v>84991.787304630212</v>
      </c>
      <c r="J1123" s="54">
        <v>1122</v>
      </c>
      <c r="K1123" s="57">
        <v>84156.887304630218</v>
      </c>
      <c r="M1123" s="107">
        <v>0.9</v>
      </c>
    </row>
    <row r="1124" spans="1:13">
      <c r="A1124" s="57">
        <f>'Infographic data 1'!$J$9</f>
        <v>59799.416679454022</v>
      </c>
      <c r="B1124" s="54">
        <v>1123</v>
      </c>
      <c r="C1124" s="57">
        <v>59144.276679454022</v>
      </c>
      <c r="E1124" s="57">
        <v>118966.50705945599</v>
      </c>
      <c r="F1124" s="54">
        <v>1123</v>
      </c>
      <c r="G1124" s="57">
        <v>117685.50705945599</v>
      </c>
      <c r="I1124" s="57">
        <v>84991.787304630212</v>
      </c>
      <c r="J1124" s="54">
        <v>1123</v>
      </c>
      <c r="K1124" s="57">
        <v>84149.987304630209</v>
      </c>
      <c r="M1124" s="107">
        <v>0.9</v>
      </c>
    </row>
    <row r="1125" spans="1:13">
      <c r="A1125" s="57">
        <f>'Infographic data 1'!$J$9</f>
        <v>59799.416679454022</v>
      </c>
      <c r="B1125" s="54">
        <v>1124</v>
      </c>
      <c r="C1125" s="57">
        <v>59138.906679454019</v>
      </c>
      <c r="E1125" s="57">
        <v>118966.50705945599</v>
      </c>
      <c r="F1125" s="54">
        <v>1124</v>
      </c>
      <c r="G1125" s="57">
        <v>117675.00705945599</v>
      </c>
      <c r="I1125" s="57">
        <v>84991.787304630212</v>
      </c>
      <c r="J1125" s="54">
        <v>1124</v>
      </c>
      <c r="K1125" s="57">
        <v>84143.087304630215</v>
      </c>
      <c r="M1125" s="107">
        <v>0.9</v>
      </c>
    </row>
    <row r="1126" spans="1:13">
      <c r="A1126" s="57">
        <f>'Infographic data 1'!$J$9</f>
        <v>59799.416679454022</v>
      </c>
      <c r="B1126" s="54">
        <v>1125</v>
      </c>
      <c r="C1126" s="57">
        <v>59133.536679454024</v>
      </c>
      <c r="E1126" s="57">
        <v>118966.50705945599</v>
      </c>
      <c r="F1126" s="54">
        <v>1125</v>
      </c>
      <c r="G1126" s="57">
        <v>117664.50705945599</v>
      </c>
      <c r="I1126" s="57">
        <v>84991.787304630212</v>
      </c>
      <c r="J1126" s="54">
        <v>1125</v>
      </c>
      <c r="K1126" s="57">
        <v>84136.187304630206</v>
      </c>
      <c r="M1126" s="107">
        <v>0.9</v>
      </c>
    </row>
    <row r="1127" spans="1:13">
      <c r="A1127" s="57">
        <f>'Infographic data 1'!$J$9</f>
        <v>59799.416679454022</v>
      </c>
      <c r="B1127" s="54">
        <v>1126</v>
      </c>
      <c r="C1127" s="57">
        <v>59128.166679454022</v>
      </c>
      <c r="E1127" s="57">
        <v>118966.50705945599</v>
      </c>
      <c r="F1127" s="54">
        <v>1126</v>
      </c>
      <c r="G1127" s="57">
        <v>117654.00705945599</v>
      </c>
      <c r="I1127" s="57">
        <v>84991.787304630212</v>
      </c>
      <c r="J1127" s="54">
        <v>1126</v>
      </c>
      <c r="K1127" s="57">
        <v>84129.287304630212</v>
      </c>
      <c r="M1127" s="107">
        <v>0.9</v>
      </c>
    </row>
    <row r="1128" spans="1:13">
      <c r="A1128" s="57">
        <f>'Infographic data 1'!$J$9</f>
        <v>59799.416679454022</v>
      </c>
      <c r="B1128" s="54">
        <v>1127</v>
      </c>
      <c r="C1128" s="57">
        <v>59122.796679454019</v>
      </c>
      <c r="E1128" s="57">
        <v>118966.50705945599</v>
      </c>
      <c r="F1128" s="54">
        <v>1127</v>
      </c>
      <c r="G1128" s="57">
        <v>117643.50705945599</v>
      </c>
      <c r="I1128" s="57">
        <v>84991.787304630212</v>
      </c>
      <c r="J1128" s="54">
        <v>1127</v>
      </c>
      <c r="K1128" s="57">
        <v>84122.387304630218</v>
      </c>
      <c r="M1128" s="107">
        <v>0.9</v>
      </c>
    </row>
    <row r="1129" spans="1:13">
      <c r="A1129" s="57">
        <f>'Infographic data 1'!$J$9</f>
        <v>59799.416679454022</v>
      </c>
      <c r="B1129" s="54">
        <v>1128</v>
      </c>
      <c r="C1129" s="57">
        <v>59117.426679454024</v>
      </c>
      <c r="E1129" s="57">
        <v>118966.50705945599</v>
      </c>
      <c r="F1129" s="54">
        <v>1128</v>
      </c>
      <c r="G1129" s="57">
        <v>117633.00705945599</v>
      </c>
      <c r="I1129" s="57">
        <v>84991.787304630212</v>
      </c>
      <c r="J1129" s="54">
        <v>1128</v>
      </c>
      <c r="K1129" s="57">
        <v>84115.487304630209</v>
      </c>
      <c r="M1129" s="107">
        <v>0.9</v>
      </c>
    </row>
    <row r="1130" spans="1:13">
      <c r="A1130" s="57">
        <f>'Infographic data 1'!$J$9</f>
        <v>59799.416679454022</v>
      </c>
      <c r="B1130" s="54">
        <v>1129</v>
      </c>
      <c r="C1130" s="57">
        <v>59112.056679454021</v>
      </c>
      <c r="E1130" s="57">
        <v>118966.50705945599</v>
      </c>
      <c r="F1130" s="54">
        <v>1129</v>
      </c>
      <c r="G1130" s="57">
        <v>117622.50705945599</v>
      </c>
      <c r="I1130" s="57">
        <v>84991.787304630212</v>
      </c>
      <c r="J1130" s="54">
        <v>1129</v>
      </c>
      <c r="K1130" s="57">
        <v>84108.587304630215</v>
      </c>
      <c r="M1130" s="107">
        <v>0.9</v>
      </c>
    </row>
    <row r="1131" spans="1:13">
      <c r="A1131" s="57">
        <f>'Infographic data 1'!$J$9</f>
        <v>59799.416679454022</v>
      </c>
      <c r="B1131" s="54">
        <v>1130</v>
      </c>
      <c r="C1131" s="57">
        <v>59106.686679454018</v>
      </c>
      <c r="E1131" s="57">
        <v>118966.50705945599</v>
      </c>
      <c r="F1131" s="54">
        <v>1130</v>
      </c>
      <c r="G1131" s="57">
        <v>117612.00705945599</v>
      </c>
      <c r="I1131" s="57">
        <v>84991.787304630212</v>
      </c>
      <c r="J1131" s="54">
        <v>1130</v>
      </c>
      <c r="K1131" s="57">
        <v>84101.687304630206</v>
      </c>
      <c r="M1131" s="107">
        <v>0.9</v>
      </c>
    </row>
    <row r="1132" spans="1:13">
      <c r="A1132" s="57">
        <f>'Infographic data 1'!$J$9</f>
        <v>59799.416679454022</v>
      </c>
      <c r="B1132" s="54">
        <v>1131</v>
      </c>
      <c r="C1132" s="57">
        <v>59101.316679454023</v>
      </c>
      <c r="E1132" s="57">
        <v>118966.50705945599</v>
      </c>
      <c r="F1132" s="54">
        <v>1131</v>
      </c>
      <c r="G1132" s="57">
        <v>117601.50705945599</v>
      </c>
      <c r="I1132" s="57">
        <v>84991.787304630212</v>
      </c>
      <c r="J1132" s="54">
        <v>1131</v>
      </c>
      <c r="K1132" s="57">
        <v>84094.787304630212</v>
      </c>
      <c r="M1132" s="107">
        <v>0.9</v>
      </c>
    </row>
    <row r="1133" spans="1:13">
      <c r="A1133" s="57">
        <f>'Infographic data 1'!$J$9</f>
        <v>59799.416679454022</v>
      </c>
      <c r="B1133" s="54">
        <v>1132</v>
      </c>
      <c r="C1133" s="57">
        <v>59095.94667945402</v>
      </c>
      <c r="E1133" s="57">
        <v>118966.50705945599</v>
      </c>
      <c r="F1133" s="54">
        <v>1132</v>
      </c>
      <c r="G1133" s="57">
        <v>117591.00705945599</v>
      </c>
      <c r="I1133" s="57">
        <v>84991.787304630212</v>
      </c>
      <c r="J1133" s="54">
        <v>1132</v>
      </c>
      <c r="K1133" s="57">
        <v>84087.887304630218</v>
      </c>
      <c r="M1133" s="107">
        <v>0.9</v>
      </c>
    </row>
    <row r="1134" spans="1:13">
      <c r="A1134" s="57">
        <f>'Infographic data 1'!$J$9</f>
        <v>59799.416679454022</v>
      </c>
      <c r="B1134" s="54">
        <v>1133</v>
      </c>
      <c r="C1134" s="57">
        <v>59090.576679454025</v>
      </c>
      <c r="E1134" s="57">
        <v>118966.50705945599</v>
      </c>
      <c r="F1134" s="54">
        <v>1133</v>
      </c>
      <c r="G1134" s="57">
        <v>117580.50705945599</v>
      </c>
      <c r="I1134" s="57">
        <v>84991.787304630212</v>
      </c>
      <c r="J1134" s="54">
        <v>1133</v>
      </c>
      <c r="K1134" s="57">
        <v>84080.987304630209</v>
      </c>
      <c r="M1134" s="107">
        <v>0.9</v>
      </c>
    </row>
    <row r="1135" spans="1:13">
      <c r="A1135" s="57">
        <f>'Infographic data 1'!$J$9</f>
        <v>59799.416679454022</v>
      </c>
      <c r="B1135" s="54">
        <v>1134</v>
      </c>
      <c r="C1135" s="57">
        <v>59085.206679454022</v>
      </c>
      <c r="E1135" s="57">
        <v>118966.50705945599</v>
      </c>
      <c r="F1135" s="54">
        <v>1134</v>
      </c>
      <c r="G1135" s="57">
        <v>117570.00705945599</v>
      </c>
      <c r="I1135" s="57">
        <v>84991.787304630212</v>
      </c>
      <c r="J1135" s="54">
        <v>1134</v>
      </c>
      <c r="K1135" s="57">
        <v>84074.087304630215</v>
      </c>
      <c r="M1135" s="107">
        <v>0.9</v>
      </c>
    </row>
    <row r="1136" spans="1:13">
      <c r="A1136" s="57">
        <f>'Infographic data 1'!$J$9</f>
        <v>59799.416679454022</v>
      </c>
      <c r="B1136" s="54">
        <v>1135</v>
      </c>
      <c r="C1136" s="57">
        <v>59079.83667945402</v>
      </c>
      <c r="E1136" s="57">
        <v>118966.50705945599</v>
      </c>
      <c r="F1136" s="54">
        <v>1135</v>
      </c>
      <c r="G1136" s="57">
        <v>117559.50705945599</v>
      </c>
      <c r="I1136" s="57">
        <v>84991.787304630212</v>
      </c>
      <c r="J1136" s="54">
        <v>1135</v>
      </c>
      <c r="K1136" s="57">
        <v>84067.187304630206</v>
      </c>
      <c r="M1136" s="107">
        <v>0.9</v>
      </c>
    </row>
    <row r="1137" spans="1:13">
      <c r="A1137" s="57">
        <f>'Infographic data 1'!$J$9</f>
        <v>59799.416679454022</v>
      </c>
      <c r="B1137" s="54">
        <v>1136</v>
      </c>
      <c r="C1137" s="57">
        <v>59074.466679454024</v>
      </c>
      <c r="E1137" s="57">
        <v>118966.50705945599</v>
      </c>
      <c r="F1137" s="54">
        <v>1136</v>
      </c>
      <c r="G1137" s="57">
        <v>117549.00705945599</v>
      </c>
      <c r="I1137" s="57">
        <v>84991.787304630212</v>
      </c>
      <c r="J1137" s="54">
        <v>1136</v>
      </c>
      <c r="K1137" s="57">
        <v>84060.287304630212</v>
      </c>
      <c r="M1137" s="107">
        <v>0.9</v>
      </c>
    </row>
    <row r="1138" spans="1:13">
      <c r="A1138" s="57">
        <f>'Infographic data 1'!$J$9</f>
        <v>59799.416679454022</v>
      </c>
      <c r="B1138" s="54">
        <v>1137</v>
      </c>
      <c r="C1138" s="57">
        <v>59069.096679454022</v>
      </c>
      <c r="E1138" s="57">
        <v>118966.50705945599</v>
      </c>
      <c r="F1138" s="54">
        <v>1137</v>
      </c>
      <c r="G1138" s="57">
        <v>117538.50705945599</v>
      </c>
      <c r="I1138" s="57">
        <v>84991.787304630212</v>
      </c>
      <c r="J1138" s="54">
        <v>1137</v>
      </c>
      <c r="K1138" s="57">
        <v>84053.387304630218</v>
      </c>
      <c r="M1138" s="107">
        <v>0.9</v>
      </c>
    </row>
    <row r="1139" spans="1:13">
      <c r="A1139" s="57">
        <f>'Infographic data 1'!$J$9</f>
        <v>59799.416679454022</v>
      </c>
      <c r="B1139" s="54">
        <v>1138</v>
      </c>
      <c r="C1139" s="57">
        <v>59063.726679454019</v>
      </c>
      <c r="E1139" s="57">
        <v>118966.50705945599</v>
      </c>
      <c r="F1139" s="54">
        <v>1138</v>
      </c>
      <c r="G1139" s="57">
        <v>117528.00705945599</v>
      </c>
      <c r="I1139" s="57">
        <v>84991.787304630212</v>
      </c>
      <c r="J1139" s="54">
        <v>1138</v>
      </c>
      <c r="K1139" s="57">
        <v>84046.487304630209</v>
      </c>
      <c r="M1139" s="107">
        <v>0.9</v>
      </c>
    </row>
    <row r="1140" spans="1:13">
      <c r="A1140" s="57">
        <f>'Infographic data 1'!$J$9</f>
        <v>59799.416679454022</v>
      </c>
      <c r="B1140" s="54">
        <v>1139</v>
      </c>
      <c r="C1140" s="57">
        <v>59058.356679454024</v>
      </c>
      <c r="E1140" s="57">
        <v>118966.50705945599</v>
      </c>
      <c r="F1140" s="54">
        <v>1139</v>
      </c>
      <c r="G1140" s="57">
        <v>117517.50705945599</v>
      </c>
      <c r="I1140" s="57">
        <v>84991.787304630212</v>
      </c>
      <c r="J1140" s="54">
        <v>1139</v>
      </c>
      <c r="K1140" s="57">
        <v>84039.587304630215</v>
      </c>
      <c r="M1140" s="107">
        <v>0.9</v>
      </c>
    </row>
    <row r="1141" spans="1:13">
      <c r="A1141" s="57">
        <f>'Infographic data 1'!$J$9</f>
        <v>59799.416679454022</v>
      </c>
      <c r="B1141" s="54">
        <v>1140</v>
      </c>
      <c r="C1141" s="57">
        <v>59052.986679454021</v>
      </c>
      <c r="E1141" s="57">
        <v>118966.50705945599</v>
      </c>
      <c r="F1141" s="54">
        <v>1140</v>
      </c>
      <c r="G1141" s="57">
        <v>117507.00705945599</v>
      </c>
      <c r="I1141" s="57">
        <v>84991.787304630212</v>
      </c>
      <c r="J1141" s="54">
        <v>1140</v>
      </c>
      <c r="K1141" s="57">
        <v>84032.687304630206</v>
      </c>
      <c r="M1141" s="107">
        <v>0.9</v>
      </c>
    </row>
    <row r="1142" spans="1:13">
      <c r="A1142" s="57">
        <f>'Infographic data 1'!$J$9</f>
        <v>59799.416679454022</v>
      </c>
      <c r="B1142" s="54">
        <v>1141</v>
      </c>
      <c r="C1142" s="57">
        <v>59047.616679454019</v>
      </c>
      <c r="E1142" s="57">
        <v>118966.50705945599</v>
      </c>
      <c r="F1142" s="54">
        <v>1141</v>
      </c>
      <c r="G1142" s="57">
        <v>117496.50705945599</v>
      </c>
      <c r="I1142" s="57">
        <v>84991.787304630212</v>
      </c>
      <c r="J1142" s="54">
        <v>1141</v>
      </c>
      <c r="K1142" s="57">
        <v>84025.787304630212</v>
      </c>
      <c r="M1142" s="107">
        <v>0.9</v>
      </c>
    </row>
    <row r="1143" spans="1:13">
      <c r="A1143" s="57">
        <f>'Infographic data 1'!$J$9</f>
        <v>59799.416679454022</v>
      </c>
      <c r="B1143" s="54">
        <v>1142</v>
      </c>
      <c r="C1143" s="57">
        <v>59042.246679454023</v>
      </c>
      <c r="E1143" s="57">
        <v>118966.50705945599</v>
      </c>
      <c r="F1143" s="54">
        <v>1142</v>
      </c>
      <c r="G1143" s="57">
        <v>117486.00705945599</v>
      </c>
      <c r="I1143" s="57">
        <v>84991.787304630212</v>
      </c>
      <c r="J1143" s="54">
        <v>1142</v>
      </c>
      <c r="K1143" s="57">
        <v>84018.887304630218</v>
      </c>
      <c r="M1143" s="107">
        <v>0.9</v>
      </c>
    </row>
    <row r="1144" spans="1:13">
      <c r="A1144" s="57">
        <f>'Infographic data 1'!$J$9</f>
        <v>59799.416679454022</v>
      </c>
      <c r="B1144" s="54">
        <v>1143</v>
      </c>
      <c r="C1144" s="57">
        <v>59036.876679454021</v>
      </c>
      <c r="E1144" s="57">
        <v>118966.50705945599</v>
      </c>
      <c r="F1144" s="54">
        <v>1143</v>
      </c>
      <c r="G1144" s="57">
        <v>117475.50705945599</v>
      </c>
      <c r="I1144" s="57">
        <v>84991.787304630212</v>
      </c>
      <c r="J1144" s="54">
        <v>1143</v>
      </c>
      <c r="K1144" s="57">
        <v>84011.987304630209</v>
      </c>
      <c r="M1144" s="107">
        <v>0.9</v>
      </c>
    </row>
    <row r="1145" spans="1:13">
      <c r="A1145" s="57">
        <f>'Infographic data 1'!$J$9</f>
        <v>59799.416679454022</v>
      </c>
      <c r="B1145" s="54">
        <v>1144</v>
      </c>
      <c r="C1145" s="57">
        <v>59031.506679454018</v>
      </c>
      <c r="E1145" s="57">
        <v>118966.50705945599</v>
      </c>
      <c r="F1145" s="54">
        <v>1144</v>
      </c>
      <c r="G1145" s="57">
        <v>117465.00705945599</v>
      </c>
      <c r="I1145" s="57">
        <v>84991.787304630212</v>
      </c>
      <c r="J1145" s="54">
        <v>1144</v>
      </c>
      <c r="K1145" s="57">
        <v>84005.087304630215</v>
      </c>
      <c r="M1145" s="107">
        <v>0.9</v>
      </c>
    </row>
    <row r="1146" spans="1:13">
      <c r="A1146" s="57">
        <f>'Infographic data 1'!$J$9</f>
        <v>59799.416679454022</v>
      </c>
      <c r="B1146" s="54">
        <v>1145</v>
      </c>
      <c r="C1146" s="57">
        <v>59026.136679454023</v>
      </c>
      <c r="E1146" s="57">
        <v>118966.50705945599</v>
      </c>
      <c r="F1146" s="54">
        <v>1145</v>
      </c>
      <c r="G1146" s="57">
        <v>117454.50705945599</v>
      </c>
      <c r="I1146" s="57">
        <v>84991.787304630212</v>
      </c>
      <c r="J1146" s="54">
        <v>1145</v>
      </c>
      <c r="K1146" s="57">
        <v>83998.187304630206</v>
      </c>
      <c r="M1146" s="107">
        <v>0.9</v>
      </c>
    </row>
    <row r="1147" spans="1:13">
      <c r="A1147" s="57">
        <f>'Infographic data 1'!$J$9</f>
        <v>59799.416679454022</v>
      </c>
      <c r="B1147" s="54">
        <v>1146</v>
      </c>
      <c r="C1147" s="57">
        <v>59020.76667945402</v>
      </c>
      <c r="E1147" s="57">
        <v>118966.50705945599</v>
      </c>
      <c r="F1147" s="54">
        <v>1146</v>
      </c>
      <c r="G1147" s="57">
        <v>117444.00705945599</v>
      </c>
      <c r="I1147" s="57">
        <v>84991.787304630212</v>
      </c>
      <c r="J1147" s="54">
        <v>1146</v>
      </c>
      <c r="K1147" s="57">
        <v>83991.287304630212</v>
      </c>
      <c r="M1147" s="107">
        <v>0.9</v>
      </c>
    </row>
    <row r="1148" spans="1:13">
      <c r="A1148" s="57">
        <f>'Infographic data 1'!$J$9</f>
        <v>59799.416679454022</v>
      </c>
      <c r="B1148" s="54">
        <v>1147</v>
      </c>
      <c r="C1148" s="57">
        <v>59015.396679454025</v>
      </c>
      <c r="E1148" s="57">
        <v>118966.50705945599</v>
      </c>
      <c r="F1148" s="54">
        <v>1147</v>
      </c>
      <c r="G1148" s="57">
        <v>117433.50705945599</v>
      </c>
      <c r="I1148" s="57">
        <v>84991.787304630212</v>
      </c>
      <c r="J1148" s="54">
        <v>1147</v>
      </c>
      <c r="K1148" s="57">
        <v>83984.387304630218</v>
      </c>
      <c r="M1148" s="107">
        <v>0.9</v>
      </c>
    </row>
    <row r="1149" spans="1:13">
      <c r="A1149" s="57">
        <f>'Infographic data 1'!$J$9</f>
        <v>59799.416679454022</v>
      </c>
      <c r="B1149" s="54">
        <v>1148</v>
      </c>
      <c r="C1149" s="57">
        <v>59010.026679454022</v>
      </c>
      <c r="E1149" s="57">
        <v>118966.50705945599</v>
      </c>
      <c r="F1149" s="54">
        <v>1148</v>
      </c>
      <c r="G1149" s="57">
        <v>117423.00705945599</v>
      </c>
      <c r="I1149" s="57">
        <v>84991.787304630212</v>
      </c>
      <c r="J1149" s="54">
        <v>1148</v>
      </c>
      <c r="K1149" s="57">
        <v>83977.487304630209</v>
      </c>
      <c r="M1149" s="107">
        <v>0.9</v>
      </c>
    </row>
    <row r="1150" spans="1:13">
      <c r="A1150" s="57">
        <f>'Infographic data 1'!$J$9</f>
        <v>59799.416679454022</v>
      </c>
      <c r="B1150" s="54">
        <v>1149</v>
      </c>
      <c r="C1150" s="57">
        <v>59004.656679454019</v>
      </c>
      <c r="E1150" s="57">
        <v>118966.50705945599</v>
      </c>
      <c r="F1150" s="54">
        <v>1149</v>
      </c>
      <c r="G1150" s="57">
        <v>117412.50705945599</v>
      </c>
      <c r="I1150" s="57">
        <v>84991.787304630212</v>
      </c>
      <c r="J1150" s="54">
        <v>1149</v>
      </c>
      <c r="K1150" s="57">
        <v>83970.587304630215</v>
      </c>
      <c r="M1150" s="107">
        <v>0.9</v>
      </c>
    </row>
    <row r="1151" spans="1:13">
      <c r="A1151" s="57">
        <f>'Infographic data 1'!$J$9</f>
        <v>59799.416679454022</v>
      </c>
      <c r="B1151" s="54">
        <v>1150</v>
      </c>
      <c r="C1151" s="57">
        <v>58999.286679454024</v>
      </c>
      <c r="E1151" s="57">
        <v>118966.50705945599</v>
      </c>
      <c r="F1151" s="54">
        <v>1150</v>
      </c>
      <c r="G1151" s="57">
        <v>117402.00705945599</v>
      </c>
      <c r="I1151" s="57">
        <v>84991.787304630212</v>
      </c>
      <c r="J1151" s="54">
        <v>1150</v>
      </c>
      <c r="K1151" s="57">
        <v>83963.687304630206</v>
      </c>
      <c r="M1151" s="107">
        <v>0.9</v>
      </c>
    </row>
    <row r="1152" spans="1:13">
      <c r="A1152" s="57">
        <f>'Infographic data 1'!$J$9</f>
        <v>59799.416679454022</v>
      </c>
      <c r="B1152" s="54">
        <v>1151</v>
      </c>
      <c r="C1152" s="57">
        <v>58993.916679454022</v>
      </c>
      <c r="E1152" s="57">
        <v>118966.50705945599</v>
      </c>
      <c r="F1152" s="54">
        <v>1151</v>
      </c>
      <c r="G1152" s="57">
        <v>117391.50705945599</v>
      </c>
      <c r="I1152" s="57">
        <v>84991.787304630212</v>
      </c>
      <c r="J1152" s="54">
        <v>1151</v>
      </c>
      <c r="K1152" s="57">
        <v>83956.787304630212</v>
      </c>
      <c r="M1152" s="107">
        <v>0.9</v>
      </c>
    </row>
    <row r="1153" spans="1:13">
      <c r="A1153" s="57">
        <f>'Infographic data 1'!$J$9</f>
        <v>59799.416679454022</v>
      </c>
      <c r="B1153" s="54">
        <v>1152</v>
      </c>
      <c r="C1153" s="57">
        <v>58988.546679454019</v>
      </c>
      <c r="E1153" s="57">
        <v>118966.50705945599</v>
      </c>
      <c r="F1153" s="54">
        <v>1152</v>
      </c>
      <c r="G1153" s="57">
        <v>117381.00705945599</v>
      </c>
      <c r="I1153" s="57">
        <v>84991.787304630212</v>
      </c>
      <c r="J1153" s="54">
        <v>1152</v>
      </c>
      <c r="K1153" s="57">
        <v>83949.887304630218</v>
      </c>
      <c r="M1153" s="107">
        <v>0.9</v>
      </c>
    </row>
    <row r="1154" spans="1:13">
      <c r="A1154" s="57">
        <f>'Infographic data 1'!$J$9</f>
        <v>59799.416679454022</v>
      </c>
      <c r="B1154" s="54">
        <v>1153</v>
      </c>
      <c r="C1154" s="57">
        <v>58983.176679454024</v>
      </c>
      <c r="E1154" s="57">
        <v>118966.50705945599</v>
      </c>
      <c r="F1154" s="54">
        <v>1153</v>
      </c>
      <c r="G1154" s="57">
        <v>117370.50705945599</v>
      </c>
      <c r="I1154" s="57">
        <v>84991.787304630212</v>
      </c>
      <c r="J1154" s="54">
        <v>1153</v>
      </c>
      <c r="K1154" s="57">
        <v>83942.987304630209</v>
      </c>
      <c r="M1154" s="107">
        <v>0.9</v>
      </c>
    </row>
    <row r="1155" spans="1:13">
      <c r="A1155" s="57">
        <f>'Infographic data 1'!$J$9</f>
        <v>59799.416679454022</v>
      </c>
      <c r="B1155" s="54">
        <v>1154</v>
      </c>
      <c r="C1155" s="57">
        <v>58977.806679454021</v>
      </c>
      <c r="E1155" s="57">
        <v>118966.50705945599</v>
      </c>
      <c r="F1155" s="54">
        <v>1154</v>
      </c>
      <c r="G1155" s="57">
        <v>117360.00705945599</v>
      </c>
      <c r="I1155" s="57">
        <v>84991.787304630212</v>
      </c>
      <c r="J1155" s="54">
        <v>1154</v>
      </c>
      <c r="K1155" s="57">
        <v>83936.087304630215</v>
      </c>
      <c r="M1155" s="107">
        <v>0.9</v>
      </c>
    </row>
    <row r="1156" spans="1:13">
      <c r="A1156" s="57">
        <f>'Infographic data 1'!$J$9</f>
        <v>59799.416679454022</v>
      </c>
      <c r="B1156" s="54">
        <v>1155</v>
      </c>
      <c r="C1156" s="57">
        <v>58972.436679454018</v>
      </c>
      <c r="E1156" s="57">
        <v>118966.50705945599</v>
      </c>
      <c r="F1156" s="54">
        <v>1155</v>
      </c>
      <c r="G1156" s="57">
        <v>117349.50705945599</v>
      </c>
      <c r="I1156" s="57">
        <v>84991.787304630212</v>
      </c>
      <c r="J1156" s="54">
        <v>1155</v>
      </c>
      <c r="K1156" s="57">
        <v>83929.187304630206</v>
      </c>
      <c r="M1156" s="107">
        <v>0.9</v>
      </c>
    </row>
    <row r="1157" spans="1:13">
      <c r="A1157" s="57">
        <f>'Infographic data 1'!$J$9</f>
        <v>59799.416679454022</v>
      </c>
      <c r="B1157" s="54">
        <v>1156</v>
      </c>
      <c r="C1157" s="57">
        <v>58967.066679454023</v>
      </c>
      <c r="E1157" s="57">
        <v>118966.50705945599</v>
      </c>
      <c r="F1157" s="54">
        <v>1156</v>
      </c>
      <c r="G1157" s="57">
        <v>117339.00705945599</v>
      </c>
      <c r="I1157" s="57">
        <v>84991.787304630212</v>
      </c>
      <c r="J1157" s="54">
        <v>1156</v>
      </c>
      <c r="K1157" s="57">
        <v>83922.287304630212</v>
      </c>
      <c r="M1157" s="107">
        <v>0.9</v>
      </c>
    </row>
    <row r="1158" spans="1:13">
      <c r="A1158" s="57">
        <f>'Infographic data 1'!$J$9</f>
        <v>59799.416679454022</v>
      </c>
      <c r="B1158" s="54">
        <v>1157</v>
      </c>
      <c r="C1158" s="57">
        <v>58961.69667945402</v>
      </c>
      <c r="E1158" s="57">
        <v>118966.50705945599</v>
      </c>
      <c r="F1158" s="54">
        <v>1157</v>
      </c>
      <c r="G1158" s="57">
        <v>117328.50705945599</v>
      </c>
      <c r="I1158" s="57">
        <v>84991.787304630212</v>
      </c>
      <c r="J1158" s="54">
        <v>1157</v>
      </c>
      <c r="K1158" s="57">
        <v>83915.387304630218</v>
      </c>
      <c r="M1158" s="107">
        <v>0.9</v>
      </c>
    </row>
    <row r="1159" spans="1:13">
      <c r="A1159" s="57">
        <f>'Infographic data 1'!$J$9</f>
        <v>59799.416679454022</v>
      </c>
      <c r="B1159" s="54">
        <v>1158</v>
      </c>
      <c r="C1159" s="57">
        <v>58956.326679454025</v>
      </c>
      <c r="E1159" s="57">
        <v>118966.50705945599</v>
      </c>
      <c r="F1159" s="54">
        <v>1158</v>
      </c>
      <c r="G1159" s="57">
        <v>117318.00705945599</v>
      </c>
      <c r="I1159" s="57">
        <v>84991.787304630212</v>
      </c>
      <c r="J1159" s="54">
        <v>1158</v>
      </c>
      <c r="K1159" s="57">
        <v>83908.487304630209</v>
      </c>
      <c r="M1159" s="107">
        <v>0.9</v>
      </c>
    </row>
    <row r="1160" spans="1:13">
      <c r="A1160" s="57">
        <f>'Infographic data 1'!$J$9</f>
        <v>59799.416679454022</v>
      </c>
      <c r="B1160" s="54">
        <v>1159</v>
      </c>
      <c r="C1160" s="57">
        <v>58950.956679454022</v>
      </c>
      <c r="E1160" s="57">
        <v>118966.50705945599</v>
      </c>
      <c r="F1160" s="54">
        <v>1159</v>
      </c>
      <c r="G1160" s="57">
        <v>117307.50705945599</v>
      </c>
      <c r="I1160" s="57">
        <v>84991.787304630212</v>
      </c>
      <c r="J1160" s="54">
        <v>1159</v>
      </c>
      <c r="K1160" s="57">
        <v>83901.587304630215</v>
      </c>
      <c r="M1160" s="107">
        <v>0.9</v>
      </c>
    </row>
    <row r="1161" spans="1:13">
      <c r="A1161" s="57">
        <f>'Infographic data 1'!$J$9</f>
        <v>59799.416679454022</v>
      </c>
      <c r="B1161" s="54">
        <v>1160</v>
      </c>
      <c r="C1161" s="57">
        <v>58945.58667945402</v>
      </c>
      <c r="E1161" s="57">
        <v>118966.50705945599</v>
      </c>
      <c r="F1161" s="54">
        <v>1160</v>
      </c>
      <c r="G1161" s="57">
        <v>117297.00705945599</v>
      </c>
      <c r="I1161" s="57">
        <v>84991.787304630212</v>
      </c>
      <c r="J1161" s="54">
        <v>1160</v>
      </c>
      <c r="K1161" s="57">
        <v>83894.687304630206</v>
      </c>
      <c r="M1161" s="107">
        <v>0.9</v>
      </c>
    </row>
    <row r="1162" spans="1:13">
      <c r="A1162" s="57">
        <f>'Infographic data 1'!$J$9</f>
        <v>59799.416679454022</v>
      </c>
      <c r="B1162" s="54">
        <v>1161</v>
      </c>
      <c r="C1162" s="57">
        <v>58940.216679454024</v>
      </c>
      <c r="E1162" s="57">
        <v>118966.50705945599</v>
      </c>
      <c r="F1162" s="54">
        <v>1161</v>
      </c>
      <c r="G1162" s="57">
        <v>117286.50705945599</v>
      </c>
      <c r="I1162" s="57">
        <v>84991.787304630212</v>
      </c>
      <c r="J1162" s="54">
        <v>1161</v>
      </c>
      <c r="K1162" s="57">
        <v>83887.787304630212</v>
      </c>
      <c r="M1162" s="107">
        <v>0.9</v>
      </c>
    </row>
    <row r="1163" spans="1:13">
      <c r="A1163" s="57">
        <f>'Infographic data 1'!$J$9</f>
        <v>59799.416679454022</v>
      </c>
      <c r="B1163" s="54">
        <v>1162</v>
      </c>
      <c r="C1163" s="57">
        <v>58934.846679454022</v>
      </c>
      <c r="E1163" s="57">
        <v>118966.50705945599</v>
      </c>
      <c r="F1163" s="54">
        <v>1162</v>
      </c>
      <c r="G1163" s="57">
        <v>117276.00705945599</v>
      </c>
      <c r="I1163" s="57">
        <v>84991.787304630212</v>
      </c>
      <c r="J1163" s="54">
        <v>1162</v>
      </c>
      <c r="K1163" s="57">
        <v>83880.887304630218</v>
      </c>
      <c r="M1163" s="107">
        <v>0.9</v>
      </c>
    </row>
    <row r="1164" spans="1:13">
      <c r="A1164" s="57">
        <f>'Infographic data 1'!$J$9</f>
        <v>59799.416679454022</v>
      </c>
      <c r="B1164" s="54">
        <v>1163</v>
      </c>
      <c r="C1164" s="57">
        <v>58929.476679454019</v>
      </c>
      <c r="E1164" s="57">
        <v>118966.50705945599</v>
      </c>
      <c r="F1164" s="54">
        <v>1163</v>
      </c>
      <c r="G1164" s="57">
        <v>117265.50705945599</v>
      </c>
      <c r="I1164" s="57">
        <v>84991.787304630212</v>
      </c>
      <c r="J1164" s="54">
        <v>1163</v>
      </c>
      <c r="K1164" s="57">
        <v>83873.987304630209</v>
      </c>
      <c r="M1164" s="107">
        <v>0.9</v>
      </c>
    </row>
    <row r="1165" spans="1:13">
      <c r="A1165" s="57">
        <f>'Infographic data 1'!$J$9</f>
        <v>59799.416679454022</v>
      </c>
      <c r="B1165" s="54">
        <v>1164</v>
      </c>
      <c r="C1165" s="57">
        <v>58924.106679454024</v>
      </c>
      <c r="E1165" s="57">
        <v>118966.50705945599</v>
      </c>
      <c r="F1165" s="54">
        <v>1164</v>
      </c>
      <c r="G1165" s="57">
        <v>117255.00705945599</v>
      </c>
      <c r="I1165" s="57">
        <v>84991.787304630212</v>
      </c>
      <c r="J1165" s="54">
        <v>1164</v>
      </c>
      <c r="K1165" s="57">
        <v>83867.087304630215</v>
      </c>
      <c r="M1165" s="107">
        <v>0.9</v>
      </c>
    </row>
    <row r="1166" spans="1:13">
      <c r="A1166" s="57">
        <f>'Infographic data 1'!$J$9</f>
        <v>59799.416679454022</v>
      </c>
      <c r="B1166" s="54">
        <v>1165</v>
      </c>
      <c r="C1166" s="57">
        <v>58918.736679454021</v>
      </c>
      <c r="E1166" s="57">
        <v>118966.50705945599</v>
      </c>
      <c r="F1166" s="54">
        <v>1165</v>
      </c>
      <c r="G1166" s="57">
        <v>117244.50705945599</v>
      </c>
      <c r="I1166" s="57">
        <v>84991.787304630212</v>
      </c>
      <c r="J1166" s="54">
        <v>1165</v>
      </c>
      <c r="K1166" s="57">
        <v>83860.187304630206</v>
      </c>
      <c r="M1166" s="107">
        <v>0.9</v>
      </c>
    </row>
    <row r="1167" spans="1:13">
      <c r="A1167" s="57">
        <f>'Infographic data 1'!$J$9</f>
        <v>59799.416679454022</v>
      </c>
      <c r="B1167" s="54">
        <v>1166</v>
      </c>
      <c r="C1167" s="57">
        <v>58913.366679454019</v>
      </c>
      <c r="E1167" s="57">
        <v>118966.50705945599</v>
      </c>
      <c r="F1167" s="54">
        <v>1166</v>
      </c>
      <c r="G1167" s="57">
        <v>117234.00705945599</v>
      </c>
      <c r="I1167" s="57">
        <v>84991.787304630212</v>
      </c>
      <c r="J1167" s="54">
        <v>1166</v>
      </c>
      <c r="K1167" s="57">
        <v>83853.287304630212</v>
      </c>
      <c r="M1167" s="107">
        <v>0.9</v>
      </c>
    </row>
    <row r="1168" spans="1:13">
      <c r="A1168" s="57">
        <f>'Infographic data 1'!$J$9</f>
        <v>59799.416679454022</v>
      </c>
      <c r="B1168" s="54">
        <v>1167</v>
      </c>
      <c r="C1168" s="57">
        <v>58907.996679454023</v>
      </c>
      <c r="E1168" s="57">
        <v>118966.50705945599</v>
      </c>
      <c r="F1168" s="54">
        <v>1167</v>
      </c>
      <c r="G1168" s="57">
        <v>117223.50705945599</v>
      </c>
      <c r="I1168" s="57">
        <v>84991.787304630212</v>
      </c>
      <c r="J1168" s="54">
        <v>1167</v>
      </c>
      <c r="K1168" s="57">
        <v>83846.387304630218</v>
      </c>
      <c r="M1168" s="107">
        <v>0.9</v>
      </c>
    </row>
    <row r="1169" spans="1:13">
      <c r="A1169" s="57">
        <f>'Infographic data 1'!$J$9</f>
        <v>59799.416679454022</v>
      </c>
      <c r="B1169" s="54">
        <v>1168</v>
      </c>
      <c r="C1169" s="57">
        <v>58902.626679454021</v>
      </c>
      <c r="E1169" s="57">
        <v>118966.50705945599</v>
      </c>
      <c r="F1169" s="54">
        <v>1168</v>
      </c>
      <c r="G1169" s="57">
        <v>117213.00705945599</v>
      </c>
      <c r="I1169" s="57">
        <v>84991.787304630212</v>
      </c>
      <c r="J1169" s="54">
        <v>1168</v>
      </c>
      <c r="K1169" s="57">
        <v>83839.487304630209</v>
      </c>
      <c r="M1169" s="107">
        <v>0.9</v>
      </c>
    </row>
    <row r="1170" spans="1:13">
      <c r="A1170" s="57">
        <f>'Infographic data 1'!$J$9</f>
        <v>59799.416679454022</v>
      </c>
      <c r="B1170" s="54">
        <v>1169</v>
      </c>
      <c r="C1170" s="57">
        <v>58897.256679454018</v>
      </c>
      <c r="E1170" s="57">
        <v>118966.50705945599</v>
      </c>
      <c r="F1170" s="54">
        <v>1169</v>
      </c>
      <c r="G1170" s="57">
        <v>117202.50705945599</v>
      </c>
      <c r="I1170" s="57">
        <v>84991.787304630212</v>
      </c>
      <c r="J1170" s="54">
        <v>1169</v>
      </c>
      <c r="K1170" s="57">
        <v>83832.587304630215</v>
      </c>
      <c r="M1170" s="107">
        <v>0.9</v>
      </c>
    </row>
    <row r="1171" spans="1:13">
      <c r="A1171" s="57">
        <f>'Infographic data 1'!$J$9</f>
        <v>59799.416679454022</v>
      </c>
      <c r="B1171" s="54">
        <v>1170</v>
      </c>
      <c r="C1171" s="57">
        <v>58891.886679454023</v>
      </c>
      <c r="E1171" s="57">
        <v>118966.50705945599</v>
      </c>
      <c r="F1171" s="54">
        <v>1170</v>
      </c>
      <c r="G1171" s="57">
        <v>117192.00705945599</v>
      </c>
      <c r="I1171" s="57">
        <v>84991.787304630212</v>
      </c>
      <c r="J1171" s="54">
        <v>1170</v>
      </c>
      <c r="K1171" s="57">
        <v>83825.687304630206</v>
      </c>
      <c r="M1171" s="107">
        <v>0.9</v>
      </c>
    </row>
    <row r="1172" spans="1:13">
      <c r="A1172" s="57">
        <f>'Infographic data 1'!$J$9</f>
        <v>59799.416679454022</v>
      </c>
      <c r="B1172" s="54">
        <v>1171</v>
      </c>
      <c r="C1172" s="57">
        <v>58886.51667945402</v>
      </c>
      <c r="E1172" s="57">
        <v>118966.50705945599</v>
      </c>
      <c r="F1172" s="54">
        <v>1171</v>
      </c>
      <c r="G1172" s="57">
        <v>117181.50705945599</v>
      </c>
      <c r="I1172" s="57">
        <v>84991.787304630212</v>
      </c>
      <c r="J1172" s="54">
        <v>1171</v>
      </c>
      <c r="K1172" s="57">
        <v>83818.787304630212</v>
      </c>
      <c r="M1172" s="107">
        <v>0.9</v>
      </c>
    </row>
    <row r="1173" spans="1:13">
      <c r="A1173" s="57">
        <f>'Infographic data 1'!$J$9</f>
        <v>59799.416679454022</v>
      </c>
      <c r="B1173" s="54">
        <v>1172</v>
      </c>
      <c r="C1173" s="57">
        <v>58881.146679454025</v>
      </c>
      <c r="E1173" s="57">
        <v>118966.50705945599</v>
      </c>
      <c r="F1173" s="54">
        <v>1172</v>
      </c>
      <c r="G1173" s="57">
        <v>117171.00705945599</v>
      </c>
      <c r="I1173" s="57">
        <v>84991.787304630212</v>
      </c>
      <c r="J1173" s="54">
        <v>1172</v>
      </c>
      <c r="K1173" s="57">
        <v>83811.887304630218</v>
      </c>
      <c r="M1173" s="107">
        <v>0.9</v>
      </c>
    </row>
    <row r="1174" spans="1:13">
      <c r="A1174" s="57">
        <f>'Infographic data 1'!$J$9</f>
        <v>59799.416679454022</v>
      </c>
      <c r="B1174" s="54">
        <v>1173</v>
      </c>
      <c r="C1174" s="57">
        <v>58875.776679454022</v>
      </c>
      <c r="E1174" s="57">
        <v>118966.50705945599</v>
      </c>
      <c r="F1174" s="54">
        <v>1173</v>
      </c>
      <c r="G1174" s="57">
        <v>117160.50705945599</v>
      </c>
      <c r="I1174" s="57">
        <v>84991.787304630212</v>
      </c>
      <c r="J1174" s="54">
        <v>1173</v>
      </c>
      <c r="K1174" s="57">
        <v>83804.987304630209</v>
      </c>
      <c r="M1174" s="107">
        <v>0.9</v>
      </c>
    </row>
    <row r="1175" spans="1:13">
      <c r="A1175" s="57">
        <f>'Infographic data 1'!$J$9</f>
        <v>59799.416679454022</v>
      </c>
      <c r="B1175" s="54">
        <v>1174</v>
      </c>
      <c r="C1175" s="57">
        <v>58870.406679454019</v>
      </c>
      <c r="E1175" s="57">
        <v>118966.50705945599</v>
      </c>
      <c r="F1175" s="54">
        <v>1174</v>
      </c>
      <c r="G1175" s="57">
        <v>117150.00705945599</v>
      </c>
      <c r="I1175" s="57">
        <v>84991.787304630212</v>
      </c>
      <c r="J1175" s="54">
        <v>1174</v>
      </c>
      <c r="K1175" s="57">
        <v>83798.087304630215</v>
      </c>
      <c r="M1175" s="107">
        <v>0.9</v>
      </c>
    </row>
    <row r="1176" spans="1:13">
      <c r="A1176" s="57">
        <f>'Infographic data 1'!$J$9</f>
        <v>59799.416679454022</v>
      </c>
      <c r="B1176" s="54">
        <v>1175</v>
      </c>
      <c r="C1176" s="57">
        <v>58865.036679454024</v>
      </c>
      <c r="E1176" s="57">
        <v>118966.50705945599</v>
      </c>
      <c r="F1176" s="54">
        <v>1175</v>
      </c>
      <c r="G1176" s="57">
        <v>117139.50705945599</v>
      </c>
      <c r="I1176" s="57">
        <v>84991.787304630212</v>
      </c>
      <c r="J1176" s="54">
        <v>1175</v>
      </c>
      <c r="K1176" s="57">
        <v>83791.187304630206</v>
      </c>
      <c r="M1176" s="107">
        <v>0.9</v>
      </c>
    </row>
    <row r="1177" spans="1:13">
      <c r="A1177" s="57">
        <f>'Infographic data 1'!$J$9</f>
        <v>59799.416679454022</v>
      </c>
      <c r="B1177" s="54">
        <v>1176</v>
      </c>
      <c r="C1177" s="57">
        <v>58859.666679454022</v>
      </c>
      <c r="E1177" s="57">
        <v>118966.50705945599</v>
      </c>
      <c r="F1177" s="54">
        <v>1176</v>
      </c>
      <c r="G1177" s="57">
        <v>117129.00705945599</v>
      </c>
      <c r="I1177" s="57">
        <v>84991.787304630212</v>
      </c>
      <c r="J1177" s="54">
        <v>1176</v>
      </c>
      <c r="K1177" s="57">
        <v>83784.287304630212</v>
      </c>
      <c r="M1177" s="107">
        <v>0.9</v>
      </c>
    </row>
    <row r="1178" spans="1:13">
      <c r="A1178" s="57">
        <f>'Infographic data 1'!$J$9</f>
        <v>59799.416679454022</v>
      </c>
      <c r="B1178" s="54">
        <v>1177</v>
      </c>
      <c r="C1178" s="57">
        <v>58854.296679454019</v>
      </c>
      <c r="E1178" s="57">
        <v>118966.50705945599</v>
      </c>
      <c r="F1178" s="54">
        <v>1177</v>
      </c>
      <c r="G1178" s="57">
        <v>117118.50705945599</v>
      </c>
      <c r="I1178" s="57">
        <v>84991.787304630212</v>
      </c>
      <c r="J1178" s="54">
        <v>1177</v>
      </c>
      <c r="K1178" s="57">
        <v>83777.387304630218</v>
      </c>
      <c r="M1178" s="107">
        <v>0.9</v>
      </c>
    </row>
    <row r="1179" spans="1:13">
      <c r="A1179" s="57">
        <f>'Infographic data 1'!$J$9</f>
        <v>59799.416679454022</v>
      </c>
      <c r="B1179" s="54">
        <v>1178</v>
      </c>
      <c r="C1179" s="57">
        <v>58848.926679454024</v>
      </c>
      <c r="E1179" s="57">
        <v>118966.50705945599</v>
      </c>
      <c r="F1179" s="54">
        <v>1178</v>
      </c>
      <c r="G1179" s="57">
        <v>117108.00705945599</v>
      </c>
      <c r="I1179" s="57">
        <v>84991.787304630212</v>
      </c>
      <c r="J1179" s="54">
        <v>1178</v>
      </c>
      <c r="K1179" s="57">
        <v>83770.487304630209</v>
      </c>
      <c r="M1179" s="107">
        <v>0.9</v>
      </c>
    </row>
    <row r="1180" spans="1:13">
      <c r="A1180" s="57">
        <f>'Infographic data 1'!$J$9</f>
        <v>59799.416679454022</v>
      </c>
      <c r="B1180" s="54">
        <v>1179</v>
      </c>
      <c r="C1180" s="57">
        <v>58843.556679454021</v>
      </c>
      <c r="E1180" s="57">
        <v>118966.50705945599</v>
      </c>
      <c r="F1180" s="54">
        <v>1179</v>
      </c>
      <c r="G1180" s="57">
        <v>117097.50705945599</v>
      </c>
      <c r="I1180" s="57">
        <v>84991.787304630212</v>
      </c>
      <c r="J1180" s="54">
        <v>1179</v>
      </c>
      <c r="K1180" s="57">
        <v>83763.587304630215</v>
      </c>
      <c r="M1180" s="107">
        <v>0.9</v>
      </c>
    </row>
    <row r="1181" spans="1:13">
      <c r="A1181" s="57">
        <f>'Infographic data 1'!$J$9</f>
        <v>59799.416679454022</v>
      </c>
      <c r="B1181" s="54">
        <v>1180</v>
      </c>
      <c r="C1181" s="57">
        <v>58838.186679454018</v>
      </c>
      <c r="E1181" s="57">
        <v>118966.50705945599</v>
      </c>
      <c r="F1181" s="54">
        <v>1180</v>
      </c>
      <c r="G1181" s="57">
        <v>117087.00705945599</v>
      </c>
      <c r="I1181" s="57">
        <v>84991.787304630212</v>
      </c>
      <c r="J1181" s="54">
        <v>1180</v>
      </c>
      <c r="K1181" s="57">
        <v>83756.687304630206</v>
      </c>
      <c r="M1181" s="107">
        <v>0.9</v>
      </c>
    </row>
    <row r="1182" spans="1:13">
      <c r="A1182" s="57">
        <f>'Infographic data 1'!$J$9</f>
        <v>59799.416679454022</v>
      </c>
      <c r="B1182" s="54">
        <v>1181</v>
      </c>
      <c r="C1182" s="57">
        <v>58832.816679454023</v>
      </c>
      <c r="E1182" s="57">
        <v>118966.50705945599</v>
      </c>
      <c r="F1182" s="54">
        <v>1181</v>
      </c>
      <c r="G1182" s="57">
        <v>117076.50705945599</v>
      </c>
      <c r="I1182" s="57">
        <v>84991.787304630212</v>
      </c>
      <c r="J1182" s="54">
        <v>1181</v>
      </c>
      <c r="K1182" s="57">
        <v>83749.787304630212</v>
      </c>
      <c r="M1182" s="107">
        <v>0.9</v>
      </c>
    </row>
    <row r="1183" spans="1:13">
      <c r="A1183" s="57">
        <f>'Infographic data 1'!$J$9</f>
        <v>59799.416679454022</v>
      </c>
      <c r="B1183" s="54">
        <v>1182</v>
      </c>
      <c r="C1183" s="57">
        <v>58827.44667945402</v>
      </c>
      <c r="E1183" s="57">
        <v>118966.50705945599</v>
      </c>
      <c r="F1183" s="54">
        <v>1182</v>
      </c>
      <c r="G1183" s="57">
        <v>117066.00705945599</v>
      </c>
      <c r="I1183" s="57">
        <v>84991.787304630212</v>
      </c>
      <c r="J1183" s="54">
        <v>1182</v>
      </c>
      <c r="K1183" s="57">
        <v>83742.887304630218</v>
      </c>
      <c r="M1183" s="107">
        <v>0.9</v>
      </c>
    </row>
    <row r="1184" spans="1:13">
      <c r="A1184" s="57">
        <f>'Infographic data 1'!$J$9</f>
        <v>59799.416679454022</v>
      </c>
      <c r="B1184" s="54">
        <v>1183</v>
      </c>
      <c r="C1184" s="57">
        <v>58822.076679454025</v>
      </c>
      <c r="E1184" s="57">
        <v>118966.50705945599</v>
      </c>
      <c r="F1184" s="54">
        <v>1183</v>
      </c>
      <c r="G1184" s="57">
        <v>117055.50705945599</v>
      </c>
      <c r="I1184" s="57">
        <v>84991.787304630212</v>
      </c>
      <c r="J1184" s="54">
        <v>1183</v>
      </c>
      <c r="K1184" s="57">
        <v>83735.987304630209</v>
      </c>
      <c r="M1184" s="107">
        <v>0.9</v>
      </c>
    </row>
    <row r="1185" spans="1:13">
      <c r="A1185" s="57">
        <f>'Infographic data 1'!$J$9</f>
        <v>59799.416679454022</v>
      </c>
      <c r="B1185" s="54">
        <v>1184</v>
      </c>
      <c r="C1185" s="57">
        <v>58816.706679454022</v>
      </c>
      <c r="E1185" s="57">
        <v>118966.50705945599</v>
      </c>
      <c r="F1185" s="54">
        <v>1184</v>
      </c>
      <c r="G1185" s="57">
        <v>117045.00705945599</v>
      </c>
      <c r="I1185" s="57">
        <v>84991.787304630212</v>
      </c>
      <c r="J1185" s="54">
        <v>1184</v>
      </c>
      <c r="K1185" s="57">
        <v>83729.087304630215</v>
      </c>
      <c r="M1185" s="107">
        <v>0.9</v>
      </c>
    </row>
    <row r="1186" spans="1:13">
      <c r="A1186" s="57">
        <f>'Infographic data 1'!$J$9</f>
        <v>59799.416679454022</v>
      </c>
      <c r="B1186" s="54">
        <v>1185</v>
      </c>
      <c r="C1186" s="57">
        <v>58811.33667945402</v>
      </c>
      <c r="E1186" s="57">
        <v>118966.50705945599</v>
      </c>
      <c r="F1186" s="54">
        <v>1185</v>
      </c>
      <c r="G1186" s="57">
        <v>117034.50705945599</v>
      </c>
      <c r="I1186" s="57">
        <v>84991.787304630212</v>
      </c>
      <c r="J1186" s="54">
        <v>1185</v>
      </c>
      <c r="K1186" s="57">
        <v>83722.187304630206</v>
      </c>
      <c r="M1186" s="107">
        <v>0.9</v>
      </c>
    </row>
    <row r="1187" spans="1:13">
      <c r="A1187" s="57">
        <f>'Infographic data 1'!$J$9</f>
        <v>59799.416679454022</v>
      </c>
      <c r="B1187" s="54">
        <v>1186</v>
      </c>
      <c r="C1187" s="57">
        <v>58805.966679454024</v>
      </c>
      <c r="E1187" s="57">
        <v>118966.50705945599</v>
      </c>
      <c r="F1187" s="54">
        <v>1186</v>
      </c>
      <c r="G1187" s="57">
        <v>117024.00705945599</v>
      </c>
      <c r="I1187" s="57">
        <v>84991.787304630212</v>
      </c>
      <c r="J1187" s="54">
        <v>1186</v>
      </c>
      <c r="K1187" s="57">
        <v>83715.287304630212</v>
      </c>
      <c r="M1187" s="107">
        <v>0.9</v>
      </c>
    </row>
    <row r="1188" spans="1:13">
      <c r="A1188" s="57">
        <f>'Infographic data 1'!$J$9</f>
        <v>59799.416679454022</v>
      </c>
      <c r="B1188" s="54">
        <v>1187</v>
      </c>
      <c r="C1188" s="57">
        <v>58800.596679454022</v>
      </c>
      <c r="E1188" s="57">
        <v>118966.50705945599</v>
      </c>
      <c r="F1188" s="54">
        <v>1187</v>
      </c>
      <c r="G1188" s="57">
        <v>117013.50705945599</v>
      </c>
      <c r="I1188" s="57">
        <v>84991.787304630212</v>
      </c>
      <c r="J1188" s="54">
        <v>1187</v>
      </c>
      <c r="K1188" s="57">
        <v>83708.387304630218</v>
      </c>
      <c r="M1188" s="107">
        <v>0.9</v>
      </c>
    </row>
    <row r="1189" spans="1:13">
      <c r="A1189" s="57">
        <f>'Infographic data 1'!$J$9</f>
        <v>59799.416679454022</v>
      </c>
      <c r="B1189" s="54">
        <v>1188</v>
      </c>
      <c r="C1189" s="57">
        <v>58795.226679454019</v>
      </c>
      <c r="E1189" s="57">
        <v>118966.50705945599</v>
      </c>
      <c r="F1189" s="54">
        <v>1188</v>
      </c>
      <c r="G1189" s="57">
        <v>117003.00705945599</v>
      </c>
      <c r="I1189" s="57">
        <v>84991.787304630212</v>
      </c>
      <c r="J1189" s="54">
        <v>1188</v>
      </c>
      <c r="K1189" s="57">
        <v>83701.487304630209</v>
      </c>
      <c r="M1189" s="107">
        <v>0.9</v>
      </c>
    </row>
    <row r="1190" spans="1:13">
      <c r="A1190" s="57">
        <f>'Infographic data 1'!$J$9</f>
        <v>59799.416679454022</v>
      </c>
      <c r="B1190" s="54">
        <v>1189</v>
      </c>
      <c r="C1190" s="57">
        <v>58789.856679454024</v>
      </c>
      <c r="E1190" s="57">
        <v>118966.50705945599</v>
      </c>
      <c r="F1190" s="54">
        <v>1189</v>
      </c>
      <c r="G1190" s="57">
        <v>116992.50705945599</v>
      </c>
      <c r="I1190" s="57">
        <v>84991.787304630212</v>
      </c>
      <c r="J1190" s="54">
        <v>1189</v>
      </c>
      <c r="K1190" s="57">
        <v>83694.587304630215</v>
      </c>
      <c r="M1190" s="107">
        <v>0.9</v>
      </c>
    </row>
    <row r="1191" spans="1:13">
      <c r="A1191" s="57">
        <f>'Infographic data 1'!$J$9</f>
        <v>59799.416679454022</v>
      </c>
      <c r="B1191" s="54">
        <v>1190</v>
      </c>
      <c r="C1191" s="57">
        <v>58784.486679454021</v>
      </c>
      <c r="E1191" s="57">
        <v>118966.50705945599</v>
      </c>
      <c r="F1191" s="54">
        <v>1190</v>
      </c>
      <c r="G1191" s="57">
        <v>116982.00705945599</v>
      </c>
      <c r="I1191" s="57">
        <v>84991.787304630212</v>
      </c>
      <c r="J1191" s="54">
        <v>1190</v>
      </c>
      <c r="K1191" s="57">
        <v>83687.687304630206</v>
      </c>
      <c r="M1191" s="107">
        <v>0.9</v>
      </c>
    </row>
    <row r="1192" spans="1:13">
      <c r="A1192" s="57">
        <f>'Infographic data 1'!$J$9</f>
        <v>59799.416679454022</v>
      </c>
      <c r="B1192" s="54">
        <v>1191</v>
      </c>
      <c r="C1192" s="57">
        <v>58779.116679454019</v>
      </c>
      <c r="E1192" s="57">
        <v>118966.50705945599</v>
      </c>
      <c r="F1192" s="54">
        <v>1191</v>
      </c>
      <c r="G1192" s="57">
        <v>116971.50705945599</v>
      </c>
      <c r="I1192" s="57">
        <v>84991.787304630212</v>
      </c>
      <c r="J1192" s="54">
        <v>1191</v>
      </c>
      <c r="K1192" s="57">
        <v>83680.787304630212</v>
      </c>
      <c r="M1192" s="107">
        <v>0.9</v>
      </c>
    </row>
    <row r="1193" spans="1:13">
      <c r="A1193" s="57">
        <f>'Infographic data 1'!$J$9</f>
        <v>59799.416679454022</v>
      </c>
      <c r="B1193" s="54">
        <v>1192</v>
      </c>
      <c r="C1193" s="57">
        <v>58773.746679454023</v>
      </c>
      <c r="E1193" s="57">
        <v>118966.50705945599</v>
      </c>
      <c r="F1193" s="54">
        <v>1192</v>
      </c>
      <c r="G1193" s="57">
        <v>116961.00705945599</v>
      </c>
      <c r="I1193" s="57">
        <v>84991.787304630212</v>
      </c>
      <c r="J1193" s="54">
        <v>1192</v>
      </c>
      <c r="K1193" s="57">
        <v>83673.887304630218</v>
      </c>
      <c r="M1193" s="107">
        <v>0.9</v>
      </c>
    </row>
    <row r="1194" spans="1:13">
      <c r="A1194" s="57">
        <f>'Infographic data 1'!$J$9</f>
        <v>59799.416679454022</v>
      </c>
      <c r="B1194" s="54">
        <v>1193</v>
      </c>
      <c r="C1194" s="57">
        <v>58768.376679454021</v>
      </c>
      <c r="E1194" s="57">
        <v>118966.50705945599</v>
      </c>
      <c r="F1194" s="54">
        <v>1193</v>
      </c>
      <c r="G1194" s="57">
        <v>116950.50705945599</v>
      </c>
      <c r="I1194" s="57">
        <v>84991.787304630212</v>
      </c>
      <c r="J1194" s="54">
        <v>1193</v>
      </c>
      <c r="K1194" s="57">
        <v>83666.987304630209</v>
      </c>
      <c r="M1194" s="107">
        <v>0.9</v>
      </c>
    </row>
    <row r="1195" spans="1:13">
      <c r="A1195" s="57">
        <f>'Infographic data 1'!$J$9</f>
        <v>59799.416679454022</v>
      </c>
      <c r="B1195" s="54">
        <v>1194</v>
      </c>
      <c r="C1195" s="57">
        <v>58763.006679454018</v>
      </c>
      <c r="E1195" s="57">
        <v>118966.50705945599</v>
      </c>
      <c r="F1195" s="54">
        <v>1194</v>
      </c>
      <c r="G1195" s="57">
        <v>116940.00705945599</v>
      </c>
      <c r="I1195" s="57">
        <v>84991.787304630212</v>
      </c>
      <c r="J1195" s="54">
        <v>1194</v>
      </c>
      <c r="K1195" s="57">
        <v>83660.087304630215</v>
      </c>
      <c r="M1195" s="107">
        <v>0.9</v>
      </c>
    </row>
    <row r="1196" spans="1:13">
      <c r="A1196" s="57">
        <f>'Infographic data 1'!$J$9</f>
        <v>59799.416679454022</v>
      </c>
      <c r="B1196" s="54">
        <v>1195</v>
      </c>
      <c r="C1196" s="57">
        <v>58757.636679454023</v>
      </c>
      <c r="E1196" s="57">
        <v>118966.50705945599</v>
      </c>
      <c r="F1196" s="54">
        <v>1195</v>
      </c>
      <c r="G1196" s="57">
        <v>116929.50705945599</v>
      </c>
      <c r="I1196" s="57">
        <v>84991.787304630212</v>
      </c>
      <c r="J1196" s="54">
        <v>1195</v>
      </c>
      <c r="K1196" s="57">
        <v>83653.187304630206</v>
      </c>
      <c r="M1196" s="107">
        <v>0.9</v>
      </c>
    </row>
    <row r="1197" spans="1:13">
      <c r="A1197" s="57">
        <f>'Infographic data 1'!$J$9</f>
        <v>59799.416679454022</v>
      </c>
      <c r="B1197" s="54">
        <v>1196</v>
      </c>
      <c r="C1197" s="57">
        <v>58752.26667945402</v>
      </c>
      <c r="E1197" s="57">
        <v>118966.50705945599</v>
      </c>
      <c r="F1197" s="54">
        <v>1196</v>
      </c>
      <c r="G1197" s="57">
        <v>116919.00705945599</v>
      </c>
      <c r="I1197" s="57">
        <v>84991.787304630212</v>
      </c>
      <c r="J1197" s="54">
        <v>1196</v>
      </c>
      <c r="K1197" s="57">
        <v>83646.287304630212</v>
      </c>
      <c r="M1197" s="107">
        <v>0.9</v>
      </c>
    </row>
    <row r="1198" spans="1:13">
      <c r="A1198" s="57">
        <f>'Infographic data 1'!$J$9</f>
        <v>59799.416679454022</v>
      </c>
      <c r="B1198" s="54">
        <v>1197</v>
      </c>
      <c r="C1198" s="57">
        <v>58746.896679454025</v>
      </c>
      <c r="E1198" s="57">
        <v>118966.50705945599</v>
      </c>
      <c r="F1198" s="54">
        <v>1197</v>
      </c>
      <c r="G1198" s="57">
        <v>116908.50705945599</v>
      </c>
      <c r="I1198" s="57">
        <v>84991.787304630212</v>
      </c>
      <c r="J1198" s="54">
        <v>1197</v>
      </c>
      <c r="K1198" s="57">
        <v>83639.387304630218</v>
      </c>
      <c r="M1198" s="107">
        <v>0.9</v>
      </c>
    </row>
    <row r="1199" spans="1:13">
      <c r="A1199" s="57">
        <f>'Infographic data 1'!$J$9</f>
        <v>59799.416679454022</v>
      </c>
      <c r="B1199" s="54">
        <v>1198</v>
      </c>
      <c r="C1199" s="57">
        <v>58741.526679454022</v>
      </c>
      <c r="E1199" s="57">
        <v>118966.50705945599</v>
      </c>
      <c r="F1199" s="54">
        <v>1198</v>
      </c>
      <c r="G1199" s="57">
        <v>116898.00705945599</v>
      </c>
      <c r="I1199" s="57">
        <v>84991.787304630212</v>
      </c>
      <c r="J1199" s="54">
        <v>1198</v>
      </c>
      <c r="K1199" s="57">
        <v>83632.487304630209</v>
      </c>
      <c r="M1199" s="107">
        <v>0.9</v>
      </c>
    </row>
    <row r="1200" spans="1:13">
      <c r="A1200" s="57">
        <f>'Infographic data 1'!$J$9</f>
        <v>59799.416679454022</v>
      </c>
      <c r="B1200" s="54">
        <v>1199</v>
      </c>
      <c r="C1200" s="57">
        <v>58736.156679454019</v>
      </c>
      <c r="E1200" s="57">
        <v>118966.50705945599</v>
      </c>
      <c r="F1200" s="54">
        <v>1199</v>
      </c>
      <c r="G1200" s="57">
        <v>116887.50705945599</v>
      </c>
      <c r="I1200" s="57">
        <v>84991.787304630212</v>
      </c>
      <c r="J1200" s="54">
        <v>1199</v>
      </c>
      <c r="K1200" s="57">
        <v>83625.587304630215</v>
      </c>
      <c r="M1200" s="107">
        <v>0.9</v>
      </c>
    </row>
    <row r="1201" spans="1:13">
      <c r="A1201" s="57">
        <f>'Infographic data 1'!$J$9</f>
        <v>59799.416679454022</v>
      </c>
      <c r="B1201" s="54">
        <v>1200</v>
      </c>
      <c r="C1201" s="57">
        <v>58730.786679454024</v>
      </c>
      <c r="E1201" s="57">
        <v>118966.50705945599</v>
      </c>
      <c r="F1201" s="54">
        <v>1200</v>
      </c>
      <c r="G1201" s="57">
        <v>116877.00705945599</v>
      </c>
      <c r="I1201" s="57">
        <v>84991.787304630212</v>
      </c>
      <c r="J1201" s="54">
        <v>1200</v>
      </c>
      <c r="K1201" s="57">
        <v>83618.687304630206</v>
      </c>
      <c r="M1201" s="107">
        <v>0.9</v>
      </c>
    </row>
    <row r="1202" spans="1:13">
      <c r="A1202" s="57">
        <f>'Infographic data 1'!$J$9</f>
        <v>59799.416679454022</v>
      </c>
      <c r="B1202" s="54">
        <v>1201</v>
      </c>
      <c r="C1202" s="57">
        <v>58725.416679454022</v>
      </c>
      <c r="E1202" s="57">
        <v>118966.50705945599</v>
      </c>
      <c r="F1202" s="54">
        <v>1201</v>
      </c>
      <c r="G1202" s="57">
        <v>116866.50705945599</v>
      </c>
      <c r="I1202" s="57">
        <v>84991.787304630212</v>
      </c>
      <c r="J1202" s="54">
        <v>1201</v>
      </c>
      <c r="K1202" s="57">
        <v>83611.787304630212</v>
      </c>
      <c r="M1202" s="107">
        <v>0.9</v>
      </c>
    </row>
    <row r="1203" spans="1:13">
      <c r="A1203" s="57">
        <f>'Infographic data 1'!$J$9</f>
        <v>59799.416679454022</v>
      </c>
      <c r="B1203" s="54">
        <v>1202</v>
      </c>
      <c r="C1203" s="57">
        <v>58720.046679454019</v>
      </c>
      <c r="E1203" s="57">
        <v>118966.50705945599</v>
      </c>
      <c r="F1203" s="54">
        <v>1202</v>
      </c>
      <c r="G1203" s="57">
        <v>116856.00705945599</v>
      </c>
      <c r="I1203" s="57">
        <v>84991.787304630212</v>
      </c>
      <c r="J1203" s="54">
        <v>1202</v>
      </c>
      <c r="K1203" s="57">
        <v>83604.887304630218</v>
      </c>
      <c r="M1203" s="107">
        <v>0.9</v>
      </c>
    </row>
    <row r="1204" spans="1:13">
      <c r="A1204" s="57">
        <f>'Infographic data 1'!$J$9</f>
        <v>59799.416679454022</v>
      </c>
      <c r="B1204" s="54">
        <v>1203</v>
      </c>
      <c r="C1204" s="57">
        <v>58714.676679454024</v>
      </c>
      <c r="E1204" s="57">
        <v>118966.50705945599</v>
      </c>
      <c r="F1204" s="54">
        <v>1203</v>
      </c>
      <c r="G1204" s="57">
        <v>116845.50705945599</v>
      </c>
      <c r="I1204" s="57">
        <v>84991.787304630212</v>
      </c>
      <c r="J1204" s="54">
        <v>1203</v>
      </c>
      <c r="K1204" s="57">
        <v>83597.987304630209</v>
      </c>
      <c r="M1204" s="107">
        <v>0.9</v>
      </c>
    </row>
    <row r="1205" spans="1:13">
      <c r="A1205" s="57">
        <f>'Infographic data 1'!$J$9</f>
        <v>59799.416679454022</v>
      </c>
      <c r="B1205" s="54">
        <v>1204</v>
      </c>
      <c r="C1205" s="57">
        <v>58709.306679454021</v>
      </c>
      <c r="E1205" s="57">
        <v>118966.50705945599</v>
      </c>
      <c r="F1205" s="54">
        <v>1204</v>
      </c>
      <c r="G1205" s="57">
        <v>116835.00705945599</v>
      </c>
      <c r="I1205" s="57">
        <v>84991.787304630212</v>
      </c>
      <c r="J1205" s="54">
        <v>1204</v>
      </c>
      <c r="K1205" s="57">
        <v>83591.087304630215</v>
      </c>
      <c r="M1205" s="107">
        <v>0.9</v>
      </c>
    </row>
    <row r="1206" spans="1:13">
      <c r="A1206" s="57">
        <f>'Infographic data 1'!$J$9</f>
        <v>59799.416679454022</v>
      </c>
      <c r="B1206" s="54">
        <v>1205</v>
      </c>
      <c r="C1206" s="57">
        <v>58703.936679454018</v>
      </c>
      <c r="E1206" s="57">
        <v>118966.50705945599</v>
      </c>
      <c r="F1206" s="54">
        <v>1205</v>
      </c>
      <c r="G1206" s="57">
        <v>116824.50705945599</v>
      </c>
      <c r="I1206" s="57">
        <v>84991.787304630212</v>
      </c>
      <c r="J1206" s="54">
        <v>1205</v>
      </c>
      <c r="K1206" s="57">
        <v>83584.187304630206</v>
      </c>
      <c r="M1206" s="107">
        <v>0.9</v>
      </c>
    </row>
    <row r="1207" spans="1:13">
      <c r="A1207" s="57">
        <f>'Infographic data 1'!$J$9</f>
        <v>59799.416679454022</v>
      </c>
      <c r="B1207" s="54">
        <v>1206</v>
      </c>
      <c r="C1207" s="57">
        <v>58698.566679454023</v>
      </c>
      <c r="E1207" s="57">
        <v>118966.50705945599</v>
      </c>
      <c r="F1207" s="54">
        <v>1206</v>
      </c>
      <c r="G1207" s="57">
        <v>116814.00705945599</v>
      </c>
      <c r="I1207" s="57">
        <v>84991.787304630212</v>
      </c>
      <c r="J1207" s="54">
        <v>1206</v>
      </c>
      <c r="K1207" s="57">
        <v>83577.287304630212</v>
      </c>
      <c r="M1207" s="107">
        <v>0.9</v>
      </c>
    </row>
    <row r="1208" spans="1:13">
      <c r="A1208" s="57">
        <f>'Infographic data 1'!$J$9</f>
        <v>59799.416679454022</v>
      </c>
      <c r="B1208" s="54">
        <v>1207</v>
      </c>
      <c r="C1208" s="57">
        <v>58693.19667945402</v>
      </c>
      <c r="E1208" s="57">
        <v>118966.50705945599</v>
      </c>
      <c r="F1208" s="54">
        <v>1207</v>
      </c>
      <c r="G1208" s="57">
        <v>116803.50705945599</v>
      </c>
      <c r="I1208" s="57">
        <v>84991.787304630212</v>
      </c>
      <c r="J1208" s="54">
        <v>1207</v>
      </c>
      <c r="K1208" s="57">
        <v>83570.387304630218</v>
      </c>
      <c r="M1208" s="107">
        <v>0.9</v>
      </c>
    </row>
    <row r="1209" spans="1:13">
      <c r="A1209" s="57">
        <f>'Infographic data 1'!$J$9</f>
        <v>59799.416679454022</v>
      </c>
      <c r="B1209" s="54">
        <v>1208</v>
      </c>
      <c r="C1209" s="57">
        <v>58687.826679454025</v>
      </c>
      <c r="E1209" s="57">
        <v>118966.50705945599</v>
      </c>
      <c r="F1209" s="54">
        <v>1208</v>
      </c>
      <c r="G1209" s="57">
        <v>116793.00705945599</v>
      </c>
      <c r="I1209" s="57">
        <v>84991.787304630212</v>
      </c>
      <c r="J1209" s="54">
        <v>1208</v>
      </c>
      <c r="K1209" s="57">
        <v>83563.487304630209</v>
      </c>
      <c r="M1209" s="107">
        <v>0.9</v>
      </c>
    </row>
    <row r="1210" spans="1:13">
      <c r="A1210" s="57">
        <f>'Infographic data 1'!$J$9</f>
        <v>59799.416679454022</v>
      </c>
      <c r="B1210" s="54">
        <v>1209</v>
      </c>
      <c r="C1210" s="57">
        <v>58682.456679454022</v>
      </c>
      <c r="E1210" s="57">
        <v>118966.50705945599</v>
      </c>
      <c r="F1210" s="54">
        <v>1209</v>
      </c>
      <c r="G1210" s="57">
        <v>116782.50705945599</v>
      </c>
      <c r="I1210" s="57">
        <v>84991.787304630212</v>
      </c>
      <c r="J1210" s="54">
        <v>1209</v>
      </c>
      <c r="K1210" s="57">
        <v>83556.587304630215</v>
      </c>
      <c r="M1210" s="107">
        <v>0.9</v>
      </c>
    </row>
    <row r="1211" spans="1:13">
      <c r="A1211" s="57">
        <f>'Infographic data 1'!$J$9</f>
        <v>59799.416679454022</v>
      </c>
      <c r="B1211" s="54">
        <v>1210</v>
      </c>
      <c r="C1211" s="57">
        <v>58677.08667945402</v>
      </c>
      <c r="E1211" s="57">
        <v>118966.50705945599</v>
      </c>
      <c r="F1211" s="54">
        <v>1210</v>
      </c>
      <c r="G1211" s="57">
        <v>116772.00705945599</v>
      </c>
      <c r="I1211" s="57">
        <v>84991.787304630212</v>
      </c>
      <c r="J1211" s="54">
        <v>1210</v>
      </c>
      <c r="K1211" s="57">
        <v>83549.687304630206</v>
      </c>
      <c r="M1211" s="107">
        <v>0.9</v>
      </c>
    </row>
    <row r="1212" spans="1:13">
      <c r="A1212" s="57">
        <f>'Infographic data 1'!$J$9</f>
        <v>59799.416679454022</v>
      </c>
      <c r="B1212" s="54">
        <v>1211</v>
      </c>
      <c r="C1212" s="57">
        <v>58671.716679454024</v>
      </c>
      <c r="E1212" s="57">
        <v>118966.50705945599</v>
      </c>
      <c r="F1212" s="54">
        <v>1211</v>
      </c>
      <c r="G1212" s="57">
        <v>116761.50705945599</v>
      </c>
      <c r="I1212" s="57">
        <v>84991.787304630212</v>
      </c>
      <c r="J1212" s="54">
        <v>1211</v>
      </c>
      <c r="K1212" s="57">
        <v>83542.787304630212</v>
      </c>
      <c r="M1212" s="107">
        <v>0.9</v>
      </c>
    </row>
    <row r="1213" spans="1:13">
      <c r="A1213" s="57">
        <f>'Infographic data 1'!$J$9</f>
        <v>59799.416679454022</v>
      </c>
      <c r="B1213" s="54">
        <v>1212</v>
      </c>
      <c r="C1213" s="57">
        <v>58666.346679454022</v>
      </c>
      <c r="E1213" s="57">
        <v>118966.50705945599</v>
      </c>
      <c r="F1213" s="54">
        <v>1212</v>
      </c>
      <c r="G1213" s="57">
        <v>116751.00705945599</v>
      </c>
      <c r="I1213" s="57">
        <v>84991.787304630212</v>
      </c>
      <c r="J1213" s="54">
        <v>1212</v>
      </c>
      <c r="K1213" s="57">
        <v>83535.887304630218</v>
      </c>
      <c r="M1213" s="107">
        <v>0.9</v>
      </c>
    </row>
    <row r="1214" spans="1:13">
      <c r="A1214" s="57">
        <f>'Infographic data 1'!$J$9</f>
        <v>59799.416679454022</v>
      </c>
      <c r="B1214" s="54">
        <v>1213</v>
      </c>
      <c r="C1214" s="57">
        <v>58660.976679454019</v>
      </c>
      <c r="E1214" s="57">
        <v>118966.50705945599</v>
      </c>
      <c r="F1214" s="54">
        <v>1213</v>
      </c>
      <c r="G1214" s="57">
        <v>116740.50705945599</v>
      </c>
      <c r="I1214" s="57">
        <v>84991.787304630212</v>
      </c>
      <c r="J1214" s="54">
        <v>1213</v>
      </c>
      <c r="K1214" s="57">
        <v>83528.987304630209</v>
      </c>
      <c r="M1214" s="107">
        <v>0.9</v>
      </c>
    </row>
    <row r="1215" spans="1:13">
      <c r="A1215" s="57">
        <f>'Infographic data 1'!$J$9</f>
        <v>59799.416679454022</v>
      </c>
      <c r="B1215" s="54">
        <v>1214</v>
      </c>
      <c r="C1215" s="57">
        <v>58655.606679454024</v>
      </c>
      <c r="E1215" s="57">
        <v>118966.50705945599</v>
      </c>
      <c r="F1215" s="54">
        <v>1214</v>
      </c>
      <c r="G1215" s="57">
        <v>116730.00705945599</v>
      </c>
      <c r="I1215" s="57">
        <v>84991.787304630212</v>
      </c>
      <c r="J1215" s="54">
        <v>1214</v>
      </c>
      <c r="K1215" s="57">
        <v>83522.087304630215</v>
      </c>
      <c r="M1215" s="107">
        <v>0.9</v>
      </c>
    </row>
    <row r="1216" spans="1:13">
      <c r="A1216" s="57">
        <f>'Infographic data 1'!$J$9</f>
        <v>59799.416679454022</v>
      </c>
      <c r="B1216" s="54">
        <v>1215</v>
      </c>
      <c r="C1216" s="57">
        <v>58650.236679454021</v>
      </c>
      <c r="E1216" s="57">
        <v>118966.50705945599</v>
      </c>
      <c r="F1216" s="54">
        <v>1215</v>
      </c>
      <c r="G1216" s="57">
        <v>116719.50705945599</v>
      </c>
      <c r="I1216" s="57">
        <v>84991.787304630212</v>
      </c>
      <c r="J1216" s="54">
        <v>1215</v>
      </c>
      <c r="K1216" s="57">
        <v>83515.187304630206</v>
      </c>
      <c r="M1216" s="107">
        <v>0.9</v>
      </c>
    </row>
    <row r="1217" spans="1:13">
      <c r="A1217" s="57">
        <f>'Infographic data 1'!$J$9</f>
        <v>59799.416679454022</v>
      </c>
      <c r="B1217" s="54">
        <v>1216</v>
      </c>
      <c r="C1217" s="57">
        <v>58644.866679454019</v>
      </c>
      <c r="E1217" s="57">
        <v>118966.50705945599</v>
      </c>
      <c r="F1217" s="54">
        <v>1216</v>
      </c>
      <c r="G1217" s="57">
        <v>116709.00705945599</v>
      </c>
      <c r="I1217" s="57">
        <v>84991.787304630212</v>
      </c>
      <c r="J1217" s="54">
        <v>1216</v>
      </c>
      <c r="K1217" s="57">
        <v>83508.287304630212</v>
      </c>
      <c r="M1217" s="107">
        <v>0.9</v>
      </c>
    </row>
    <row r="1218" spans="1:13">
      <c r="A1218" s="57">
        <f>'Infographic data 1'!$J$9</f>
        <v>59799.416679454022</v>
      </c>
      <c r="B1218" s="54">
        <v>1217</v>
      </c>
      <c r="C1218" s="57">
        <v>58639.496679454023</v>
      </c>
      <c r="E1218" s="57">
        <v>118966.50705945599</v>
      </c>
      <c r="F1218" s="54">
        <v>1217</v>
      </c>
      <c r="G1218" s="57">
        <v>116698.50705945599</v>
      </c>
      <c r="I1218" s="57">
        <v>84991.787304630212</v>
      </c>
      <c r="J1218" s="54">
        <v>1217</v>
      </c>
      <c r="K1218" s="57">
        <v>83501.387304630218</v>
      </c>
      <c r="M1218" s="107">
        <v>0.9</v>
      </c>
    </row>
    <row r="1219" spans="1:13">
      <c r="A1219" s="57">
        <f>'Infographic data 1'!$J$9</f>
        <v>59799.416679454022</v>
      </c>
      <c r="B1219" s="54">
        <v>1218</v>
      </c>
      <c r="C1219" s="57">
        <v>58634.126679454021</v>
      </c>
      <c r="E1219" s="57">
        <v>118966.50705945599</v>
      </c>
      <c r="F1219" s="54">
        <v>1218</v>
      </c>
      <c r="G1219" s="57">
        <v>116688.00705945599</v>
      </c>
      <c r="I1219" s="57">
        <v>84991.787304630212</v>
      </c>
      <c r="J1219" s="54">
        <v>1218</v>
      </c>
      <c r="K1219" s="57">
        <v>83494.487304630209</v>
      </c>
      <c r="M1219" s="107">
        <v>0.9</v>
      </c>
    </row>
    <row r="1220" spans="1:13">
      <c r="A1220" s="57">
        <f>'Infographic data 1'!$J$9</f>
        <v>59799.416679454022</v>
      </c>
      <c r="B1220" s="54">
        <v>1219</v>
      </c>
      <c r="C1220" s="57">
        <v>58628.756679454018</v>
      </c>
      <c r="E1220" s="57">
        <v>118966.50705945599</v>
      </c>
      <c r="F1220" s="54">
        <v>1219</v>
      </c>
      <c r="G1220" s="57">
        <v>116677.50705945599</v>
      </c>
      <c r="I1220" s="57">
        <v>84991.787304630212</v>
      </c>
      <c r="J1220" s="54">
        <v>1219</v>
      </c>
      <c r="K1220" s="57">
        <v>83487.587304630215</v>
      </c>
      <c r="M1220" s="107">
        <v>0.9</v>
      </c>
    </row>
    <row r="1221" spans="1:13">
      <c r="A1221" s="57">
        <f>'Infographic data 1'!$J$9</f>
        <v>59799.416679454022</v>
      </c>
      <c r="B1221" s="54">
        <v>1220</v>
      </c>
      <c r="C1221" s="57">
        <v>58623.386679454023</v>
      </c>
      <c r="E1221" s="57">
        <v>118966.50705945599</v>
      </c>
      <c r="F1221" s="54">
        <v>1220</v>
      </c>
      <c r="G1221" s="57">
        <v>116667.00705945599</v>
      </c>
      <c r="I1221" s="57">
        <v>84991.787304630212</v>
      </c>
      <c r="J1221" s="54">
        <v>1220</v>
      </c>
      <c r="K1221" s="57">
        <v>83480.687304630206</v>
      </c>
      <c r="M1221" s="107">
        <v>0.9</v>
      </c>
    </row>
    <row r="1222" spans="1:13">
      <c r="A1222" s="57">
        <f>'Infographic data 1'!$J$9</f>
        <v>59799.416679454022</v>
      </c>
      <c r="B1222" s="54">
        <v>1221</v>
      </c>
      <c r="C1222" s="57">
        <v>58618.01667945402</v>
      </c>
      <c r="E1222" s="57">
        <v>118966.50705945599</v>
      </c>
      <c r="F1222" s="54">
        <v>1221</v>
      </c>
      <c r="G1222" s="57">
        <v>116656.50705945599</v>
      </c>
      <c r="I1222" s="57">
        <v>84991.787304630212</v>
      </c>
      <c r="J1222" s="54">
        <v>1221</v>
      </c>
      <c r="K1222" s="57">
        <v>83473.787304630212</v>
      </c>
      <c r="M1222" s="107">
        <v>0.9</v>
      </c>
    </row>
    <row r="1223" spans="1:13">
      <c r="A1223" s="57">
        <f>'Infographic data 1'!$J$9</f>
        <v>59799.416679454022</v>
      </c>
      <c r="B1223" s="54">
        <v>1222</v>
      </c>
      <c r="C1223" s="57">
        <v>58612.646679454025</v>
      </c>
      <c r="E1223" s="57">
        <v>118966.50705945599</v>
      </c>
      <c r="F1223" s="54">
        <v>1222</v>
      </c>
      <c r="G1223" s="57">
        <v>116646.00705945599</v>
      </c>
      <c r="I1223" s="57">
        <v>84991.787304630212</v>
      </c>
      <c r="J1223" s="54">
        <v>1222</v>
      </c>
      <c r="K1223" s="57">
        <v>83466.887304630218</v>
      </c>
      <c r="M1223" s="107">
        <v>0.9</v>
      </c>
    </row>
    <row r="1224" spans="1:13">
      <c r="A1224" s="57">
        <f>'Infographic data 1'!$J$9</f>
        <v>59799.416679454022</v>
      </c>
      <c r="B1224" s="54">
        <v>1223</v>
      </c>
      <c r="C1224" s="57">
        <v>58607.276679454022</v>
      </c>
      <c r="E1224" s="57">
        <v>118966.50705945599</v>
      </c>
      <c r="F1224" s="54">
        <v>1223</v>
      </c>
      <c r="G1224" s="57">
        <v>116635.50705945599</v>
      </c>
      <c r="I1224" s="57">
        <v>84991.787304630212</v>
      </c>
      <c r="J1224" s="54">
        <v>1223</v>
      </c>
      <c r="K1224" s="57">
        <v>83459.987304630209</v>
      </c>
      <c r="M1224" s="107">
        <v>0.9</v>
      </c>
    </row>
    <row r="1225" spans="1:13">
      <c r="A1225" s="57">
        <f>'Infographic data 1'!$J$9</f>
        <v>59799.416679454022</v>
      </c>
      <c r="B1225" s="54">
        <v>1224</v>
      </c>
      <c r="C1225" s="57">
        <v>58601.906679454019</v>
      </c>
      <c r="E1225" s="57">
        <v>118966.50705945599</v>
      </c>
      <c r="F1225" s="54">
        <v>1224</v>
      </c>
      <c r="G1225" s="57">
        <v>116625.00705945599</v>
      </c>
      <c r="I1225" s="57">
        <v>84991.787304630212</v>
      </c>
      <c r="J1225" s="54">
        <v>1224</v>
      </c>
      <c r="K1225" s="57">
        <v>83453.087304630215</v>
      </c>
      <c r="M1225" s="107">
        <v>0.9</v>
      </c>
    </row>
    <row r="1226" spans="1:13">
      <c r="A1226" s="57">
        <f>'Infographic data 1'!$J$9</f>
        <v>59799.416679454022</v>
      </c>
      <c r="B1226" s="54">
        <v>1225</v>
      </c>
      <c r="C1226" s="57">
        <v>58596.536679454024</v>
      </c>
      <c r="E1226" s="57">
        <v>118966.50705945599</v>
      </c>
      <c r="F1226" s="54">
        <v>1225</v>
      </c>
      <c r="G1226" s="57">
        <v>116614.50705945599</v>
      </c>
      <c r="I1226" s="57">
        <v>84991.787304630212</v>
      </c>
      <c r="J1226" s="54">
        <v>1225</v>
      </c>
      <c r="K1226" s="57">
        <v>83446.187304630206</v>
      </c>
      <c r="M1226" s="107">
        <v>0.9</v>
      </c>
    </row>
    <row r="1227" spans="1:13">
      <c r="A1227" s="57">
        <f>'Infographic data 1'!$J$9</f>
        <v>59799.416679454022</v>
      </c>
      <c r="B1227" s="54">
        <v>1226</v>
      </c>
      <c r="C1227" s="57">
        <v>58591.166679454022</v>
      </c>
      <c r="E1227" s="57">
        <v>118966.50705945599</v>
      </c>
      <c r="F1227" s="54">
        <v>1226</v>
      </c>
      <c r="G1227" s="57">
        <v>116604.00705945599</v>
      </c>
      <c r="I1227" s="57">
        <v>84991.787304630212</v>
      </c>
      <c r="J1227" s="54">
        <v>1226</v>
      </c>
      <c r="K1227" s="57">
        <v>83439.287304630212</v>
      </c>
      <c r="M1227" s="107">
        <v>0.9</v>
      </c>
    </row>
    <row r="1228" spans="1:13">
      <c r="A1228" s="57">
        <f>'Infographic data 1'!$J$9</f>
        <v>59799.416679454022</v>
      </c>
      <c r="B1228" s="54">
        <v>1227</v>
      </c>
      <c r="C1228" s="57">
        <v>58585.796679454019</v>
      </c>
      <c r="E1228" s="57">
        <v>118966.50705945599</v>
      </c>
      <c r="F1228" s="54">
        <v>1227</v>
      </c>
      <c r="G1228" s="57">
        <v>116593.50705945599</v>
      </c>
      <c r="I1228" s="57">
        <v>84991.787304630212</v>
      </c>
      <c r="J1228" s="54">
        <v>1227</v>
      </c>
      <c r="K1228" s="57">
        <v>83432.387304630218</v>
      </c>
      <c r="M1228" s="107">
        <v>0.9</v>
      </c>
    </row>
    <row r="1229" spans="1:13">
      <c r="A1229" s="57">
        <f>'Infographic data 1'!$J$9</f>
        <v>59799.416679454022</v>
      </c>
      <c r="B1229" s="54">
        <v>1228</v>
      </c>
      <c r="C1229" s="57">
        <v>58580.426679454024</v>
      </c>
      <c r="E1229" s="57">
        <v>118966.50705945599</v>
      </c>
      <c r="F1229" s="54">
        <v>1228</v>
      </c>
      <c r="G1229" s="57">
        <v>116583.00705945599</v>
      </c>
      <c r="I1229" s="57">
        <v>84991.787304630212</v>
      </c>
      <c r="J1229" s="54">
        <v>1228</v>
      </c>
      <c r="K1229" s="57">
        <v>83425.487304630209</v>
      </c>
      <c r="M1229" s="107">
        <v>0.9</v>
      </c>
    </row>
    <row r="1230" spans="1:13">
      <c r="A1230" s="57">
        <f>'Infographic data 1'!$J$9</f>
        <v>59799.416679454022</v>
      </c>
      <c r="B1230" s="54">
        <v>1229</v>
      </c>
      <c r="C1230" s="57">
        <v>58575.056679454021</v>
      </c>
      <c r="E1230" s="57">
        <v>118966.50705945599</v>
      </c>
      <c r="F1230" s="54">
        <v>1229</v>
      </c>
      <c r="G1230" s="57">
        <v>116572.50705945599</v>
      </c>
      <c r="I1230" s="57">
        <v>84991.787304630212</v>
      </c>
      <c r="J1230" s="54">
        <v>1229</v>
      </c>
      <c r="K1230" s="57">
        <v>83418.587304630215</v>
      </c>
      <c r="M1230" s="107">
        <v>0.9</v>
      </c>
    </row>
    <row r="1231" spans="1:13">
      <c r="A1231" s="57">
        <f>'Infographic data 1'!$J$9</f>
        <v>59799.416679454022</v>
      </c>
      <c r="B1231" s="54">
        <v>1230</v>
      </c>
      <c r="C1231" s="57">
        <v>58569.686679454018</v>
      </c>
      <c r="E1231" s="57">
        <v>118966.50705945599</v>
      </c>
      <c r="F1231" s="54">
        <v>1230</v>
      </c>
      <c r="G1231" s="57">
        <v>116562.00705945599</v>
      </c>
      <c r="I1231" s="57">
        <v>84991.787304630212</v>
      </c>
      <c r="J1231" s="54">
        <v>1230</v>
      </c>
      <c r="K1231" s="57">
        <v>83411.687304630206</v>
      </c>
      <c r="M1231" s="107">
        <v>0.9</v>
      </c>
    </row>
    <row r="1232" spans="1:13">
      <c r="A1232" s="57">
        <f>'Infographic data 1'!$J$9</f>
        <v>59799.416679454022</v>
      </c>
      <c r="B1232" s="54">
        <v>1231</v>
      </c>
      <c r="C1232" s="57">
        <v>58564.316679454023</v>
      </c>
      <c r="E1232" s="57">
        <v>118966.50705945599</v>
      </c>
      <c r="F1232" s="54">
        <v>1231</v>
      </c>
      <c r="G1232" s="57">
        <v>116551.50705945599</v>
      </c>
      <c r="I1232" s="57">
        <v>84991.787304630212</v>
      </c>
      <c r="J1232" s="54">
        <v>1231</v>
      </c>
      <c r="K1232" s="57">
        <v>83404.787304630212</v>
      </c>
      <c r="M1232" s="107">
        <v>0.9</v>
      </c>
    </row>
    <row r="1233" spans="1:13">
      <c r="A1233" s="57">
        <f>'Infographic data 1'!$J$9</f>
        <v>59799.416679454022</v>
      </c>
      <c r="B1233" s="54">
        <v>1232</v>
      </c>
      <c r="C1233" s="57">
        <v>58558.94667945402</v>
      </c>
      <c r="E1233" s="57">
        <v>118966.50705945599</v>
      </c>
      <c r="F1233" s="54">
        <v>1232</v>
      </c>
      <c r="G1233" s="57">
        <v>116541.00705945599</v>
      </c>
      <c r="I1233" s="57">
        <v>84991.787304630212</v>
      </c>
      <c r="J1233" s="54">
        <v>1232</v>
      </c>
      <c r="K1233" s="57">
        <v>83397.887304630218</v>
      </c>
      <c r="M1233" s="107">
        <v>0.9</v>
      </c>
    </row>
    <row r="1234" spans="1:13">
      <c r="A1234" s="57">
        <f>'Infographic data 1'!$J$9</f>
        <v>59799.416679454022</v>
      </c>
      <c r="B1234" s="54">
        <v>1233</v>
      </c>
      <c r="C1234" s="57">
        <v>58553.576679454025</v>
      </c>
      <c r="E1234" s="57">
        <v>118966.50705945599</v>
      </c>
      <c r="F1234" s="54">
        <v>1233</v>
      </c>
      <c r="G1234" s="57">
        <v>116530.50705945599</v>
      </c>
      <c r="I1234" s="57">
        <v>84991.787304630212</v>
      </c>
      <c r="J1234" s="54">
        <v>1233</v>
      </c>
      <c r="K1234" s="57">
        <v>83390.987304630209</v>
      </c>
      <c r="M1234" s="107">
        <v>0.9</v>
      </c>
    </row>
    <row r="1235" spans="1:13">
      <c r="A1235" s="57">
        <f>'Infographic data 1'!$J$9</f>
        <v>59799.416679454022</v>
      </c>
      <c r="B1235" s="54">
        <v>1234</v>
      </c>
      <c r="C1235" s="57">
        <v>58548.206679454022</v>
      </c>
      <c r="E1235" s="57">
        <v>118966.50705945599</v>
      </c>
      <c r="F1235" s="54">
        <v>1234</v>
      </c>
      <c r="G1235" s="57">
        <v>116520.00705945599</v>
      </c>
      <c r="I1235" s="57">
        <v>84991.787304630212</v>
      </c>
      <c r="J1235" s="54">
        <v>1234</v>
      </c>
      <c r="K1235" s="57">
        <v>83384.087304630215</v>
      </c>
      <c r="M1235" s="107">
        <v>0.9</v>
      </c>
    </row>
    <row r="1236" spans="1:13">
      <c r="A1236" s="57">
        <f>'Infographic data 1'!$J$9</f>
        <v>59799.416679454022</v>
      </c>
      <c r="B1236" s="54">
        <v>1235</v>
      </c>
      <c r="C1236" s="57">
        <v>58542.83667945402</v>
      </c>
      <c r="E1236" s="57">
        <v>118966.50705945599</v>
      </c>
      <c r="F1236" s="54">
        <v>1235</v>
      </c>
      <c r="G1236" s="57">
        <v>116509.50705945599</v>
      </c>
      <c r="I1236" s="57">
        <v>84991.787304630212</v>
      </c>
      <c r="J1236" s="54">
        <v>1235</v>
      </c>
      <c r="K1236" s="57">
        <v>83377.187304630206</v>
      </c>
      <c r="M1236" s="107">
        <v>0.9</v>
      </c>
    </row>
    <row r="1237" spans="1:13">
      <c r="A1237" s="57">
        <f>'Infographic data 1'!$J$9</f>
        <v>59799.416679454022</v>
      </c>
      <c r="B1237" s="54">
        <v>1236</v>
      </c>
      <c r="C1237" s="57">
        <v>58537.466679454024</v>
      </c>
      <c r="E1237" s="57">
        <v>118966.50705945599</v>
      </c>
      <c r="F1237" s="54">
        <v>1236</v>
      </c>
      <c r="G1237" s="57">
        <v>116499.00705945599</v>
      </c>
      <c r="I1237" s="57">
        <v>84991.787304630212</v>
      </c>
      <c r="J1237" s="54">
        <v>1236</v>
      </c>
      <c r="K1237" s="57">
        <v>83370.287304630212</v>
      </c>
      <c r="M1237" s="107">
        <v>0.9</v>
      </c>
    </row>
    <row r="1238" spans="1:13">
      <c r="A1238" s="57">
        <f>'Infographic data 1'!$J$9</f>
        <v>59799.416679454022</v>
      </c>
      <c r="B1238" s="54">
        <v>1237</v>
      </c>
      <c r="C1238" s="57">
        <v>58532.096679454022</v>
      </c>
      <c r="E1238" s="57">
        <v>118966.50705945599</v>
      </c>
      <c r="F1238" s="54">
        <v>1237</v>
      </c>
      <c r="G1238" s="57">
        <v>116488.50705945599</v>
      </c>
      <c r="I1238" s="57">
        <v>84991.787304630212</v>
      </c>
      <c r="J1238" s="54">
        <v>1237</v>
      </c>
      <c r="K1238" s="57">
        <v>83363.387304630218</v>
      </c>
      <c r="M1238" s="107">
        <v>0.9</v>
      </c>
    </row>
    <row r="1239" spans="1:13">
      <c r="A1239" s="57">
        <f>'Infographic data 1'!$J$9</f>
        <v>59799.416679454022</v>
      </c>
      <c r="B1239" s="54">
        <v>1238</v>
      </c>
      <c r="C1239" s="57">
        <v>58526.726679454019</v>
      </c>
      <c r="E1239" s="57">
        <v>118966.50705945599</v>
      </c>
      <c r="F1239" s="54">
        <v>1238</v>
      </c>
      <c r="G1239" s="57">
        <v>116478.00705945599</v>
      </c>
      <c r="I1239" s="57">
        <v>84991.787304630212</v>
      </c>
      <c r="J1239" s="54">
        <v>1238</v>
      </c>
      <c r="K1239" s="57">
        <v>83356.487304630209</v>
      </c>
      <c r="M1239" s="107">
        <v>0.9</v>
      </c>
    </row>
    <row r="1240" spans="1:13">
      <c r="A1240" s="57">
        <f>'Infographic data 1'!$J$9</f>
        <v>59799.416679454022</v>
      </c>
      <c r="B1240" s="54">
        <v>1239</v>
      </c>
      <c r="C1240" s="57">
        <v>58521.356679454024</v>
      </c>
      <c r="E1240" s="57">
        <v>118966.50705945599</v>
      </c>
      <c r="F1240" s="54">
        <v>1239</v>
      </c>
      <c r="G1240" s="57">
        <v>116467.50705945599</v>
      </c>
      <c r="I1240" s="57">
        <v>84991.787304630212</v>
      </c>
      <c r="J1240" s="54">
        <v>1239</v>
      </c>
      <c r="K1240" s="57">
        <v>83349.587304630215</v>
      </c>
      <c r="M1240" s="107">
        <v>0.9</v>
      </c>
    </row>
    <row r="1241" spans="1:13">
      <c r="A1241" s="57">
        <f>'Infographic data 1'!$J$9</f>
        <v>59799.416679454022</v>
      </c>
      <c r="B1241" s="54">
        <v>1240</v>
      </c>
      <c r="C1241" s="57">
        <v>58515.986679454021</v>
      </c>
      <c r="E1241" s="57">
        <v>118966.50705945599</v>
      </c>
      <c r="F1241" s="54">
        <v>1240</v>
      </c>
      <c r="G1241" s="57">
        <v>116457.00705945599</v>
      </c>
      <c r="I1241" s="57">
        <v>84991.787304630212</v>
      </c>
      <c r="J1241" s="54">
        <v>1240</v>
      </c>
      <c r="K1241" s="57">
        <v>83342.687304630206</v>
      </c>
      <c r="M1241" s="107">
        <v>0.9</v>
      </c>
    </row>
    <row r="1242" spans="1:13">
      <c r="A1242" s="57">
        <f>'Infographic data 1'!$J$9</f>
        <v>59799.416679454022</v>
      </c>
      <c r="B1242" s="54">
        <v>1241</v>
      </c>
      <c r="C1242" s="57">
        <v>58510.616679454019</v>
      </c>
      <c r="E1242" s="57">
        <v>118966.50705945599</v>
      </c>
      <c r="F1242" s="54">
        <v>1241</v>
      </c>
      <c r="G1242" s="57">
        <v>116446.50705945599</v>
      </c>
      <c r="I1242" s="57">
        <v>84991.787304630212</v>
      </c>
      <c r="J1242" s="54">
        <v>1241</v>
      </c>
      <c r="K1242" s="57">
        <v>83335.787304630212</v>
      </c>
      <c r="M1242" s="107">
        <v>0.9</v>
      </c>
    </row>
    <row r="1243" spans="1:13">
      <c r="A1243" s="57">
        <f>'Infographic data 1'!$J$9</f>
        <v>59799.416679454022</v>
      </c>
      <c r="B1243" s="54">
        <v>1242</v>
      </c>
      <c r="C1243" s="57">
        <v>58505.246679454023</v>
      </c>
      <c r="E1243" s="57">
        <v>118966.50705945599</v>
      </c>
      <c r="F1243" s="54">
        <v>1242</v>
      </c>
      <c r="G1243" s="57">
        <v>116436.00705945599</v>
      </c>
      <c r="I1243" s="57">
        <v>84991.787304630212</v>
      </c>
      <c r="J1243" s="54">
        <v>1242</v>
      </c>
      <c r="K1243" s="57">
        <v>83328.887304630218</v>
      </c>
      <c r="M1243" s="107">
        <v>0.9</v>
      </c>
    </row>
    <row r="1244" spans="1:13">
      <c r="A1244" s="57">
        <f>'Infographic data 1'!$J$9</f>
        <v>59799.416679454022</v>
      </c>
      <c r="B1244" s="54">
        <v>1243</v>
      </c>
      <c r="C1244" s="57">
        <v>58499.876679454021</v>
      </c>
      <c r="E1244" s="57">
        <v>118966.50705945599</v>
      </c>
      <c r="F1244" s="54">
        <v>1243</v>
      </c>
      <c r="G1244" s="57">
        <v>116425.50705945599</v>
      </c>
      <c r="I1244" s="57">
        <v>84991.787304630212</v>
      </c>
      <c r="J1244" s="54">
        <v>1243</v>
      </c>
      <c r="K1244" s="57">
        <v>83321.987304630209</v>
      </c>
      <c r="M1244" s="107">
        <v>0.9</v>
      </c>
    </row>
    <row r="1245" spans="1:13">
      <c r="A1245" s="57">
        <f>'Infographic data 1'!$J$9</f>
        <v>59799.416679454022</v>
      </c>
      <c r="B1245" s="54">
        <v>1244</v>
      </c>
      <c r="C1245" s="57">
        <v>58494.506679454018</v>
      </c>
      <c r="E1245" s="57">
        <v>118966.50705945599</v>
      </c>
      <c r="F1245" s="54">
        <v>1244</v>
      </c>
      <c r="G1245" s="57">
        <v>116415.00705945599</v>
      </c>
      <c r="I1245" s="57">
        <v>84991.787304630212</v>
      </c>
      <c r="J1245" s="54">
        <v>1244</v>
      </c>
      <c r="K1245" s="57">
        <v>83315.087304630215</v>
      </c>
      <c r="M1245" s="107">
        <v>0.9</v>
      </c>
    </row>
    <row r="1246" spans="1:13">
      <c r="A1246" s="57">
        <f>'Infographic data 1'!$J$9</f>
        <v>59799.416679454022</v>
      </c>
      <c r="B1246" s="54">
        <v>1245</v>
      </c>
      <c r="C1246" s="57">
        <v>58489.136679454023</v>
      </c>
      <c r="E1246" s="57">
        <v>118966.50705945599</v>
      </c>
      <c r="F1246" s="54">
        <v>1245</v>
      </c>
      <c r="G1246" s="57">
        <v>116404.50705945599</v>
      </c>
      <c r="I1246" s="57">
        <v>84991.787304630212</v>
      </c>
      <c r="J1246" s="54">
        <v>1245</v>
      </c>
      <c r="K1246" s="57">
        <v>83308.187304630206</v>
      </c>
      <c r="M1246" s="107">
        <v>0.9</v>
      </c>
    </row>
    <row r="1247" spans="1:13">
      <c r="A1247" s="57">
        <f>'Infographic data 1'!$J$9</f>
        <v>59799.416679454022</v>
      </c>
      <c r="B1247" s="54">
        <v>1246</v>
      </c>
      <c r="C1247" s="57">
        <v>58483.76667945402</v>
      </c>
      <c r="E1247" s="57">
        <v>118966.50705945599</v>
      </c>
      <c r="F1247" s="54">
        <v>1246</v>
      </c>
      <c r="G1247" s="57">
        <v>116394.00705945599</v>
      </c>
      <c r="I1247" s="57">
        <v>84991.787304630212</v>
      </c>
      <c r="J1247" s="54">
        <v>1246</v>
      </c>
      <c r="K1247" s="57">
        <v>83301.287304630212</v>
      </c>
      <c r="M1247" s="107">
        <v>0.9</v>
      </c>
    </row>
    <row r="1248" spans="1:13">
      <c r="A1248" s="57">
        <f>'Infographic data 1'!$J$9</f>
        <v>59799.416679454022</v>
      </c>
      <c r="B1248" s="54">
        <v>1247</v>
      </c>
      <c r="C1248" s="57">
        <v>58478.396679454025</v>
      </c>
      <c r="E1248" s="57">
        <v>118966.50705945599</v>
      </c>
      <c r="F1248" s="54">
        <v>1247</v>
      </c>
      <c r="G1248" s="57">
        <v>116383.50705945599</v>
      </c>
      <c r="I1248" s="57">
        <v>84991.787304630212</v>
      </c>
      <c r="J1248" s="54">
        <v>1247</v>
      </c>
      <c r="K1248" s="57">
        <v>83294.387304630218</v>
      </c>
      <c r="M1248" s="107">
        <v>0.9</v>
      </c>
    </row>
    <row r="1249" spans="1:13">
      <c r="A1249" s="57">
        <f>'Infographic data 1'!$J$9</f>
        <v>59799.416679454022</v>
      </c>
      <c r="B1249" s="54">
        <v>1248</v>
      </c>
      <c r="C1249" s="57">
        <v>58473.026679454022</v>
      </c>
      <c r="E1249" s="57">
        <v>118966.50705945599</v>
      </c>
      <c r="F1249" s="54">
        <v>1248</v>
      </c>
      <c r="G1249" s="57">
        <v>116373.00705945599</v>
      </c>
      <c r="I1249" s="57">
        <v>84991.787304630212</v>
      </c>
      <c r="J1249" s="54">
        <v>1248</v>
      </c>
      <c r="K1249" s="57">
        <v>83287.487304630209</v>
      </c>
      <c r="M1249" s="107">
        <v>0.9</v>
      </c>
    </row>
    <row r="1250" spans="1:13">
      <c r="A1250" s="57">
        <f>'Infographic data 1'!$J$9</f>
        <v>59799.416679454022</v>
      </c>
      <c r="B1250" s="54">
        <v>1249</v>
      </c>
      <c r="C1250" s="57">
        <v>58467.656679454019</v>
      </c>
      <c r="E1250" s="57">
        <v>118966.50705945599</v>
      </c>
      <c r="F1250" s="54">
        <v>1249</v>
      </c>
      <c r="G1250" s="57">
        <v>116362.50705945599</v>
      </c>
      <c r="I1250" s="57">
        <v>84991.787304630212</v>
      </c>
      <c r="J1250" s="54">
        <v>1249</v>
      </c>
      <c r="K1250" s="57">
        <v>83280.587304630215</v>
      </c>
      <c r="M1250" s="107">
        <v>0.9</v>
      </c>
    </row>
    <row r="1251" spans="1:13">
      <c r="A1251" s="57">
        <f>'Infographic data 1'!$J$9</f>
        <v>59799.416679454022</v>
      </c>
      <c r="B1251" s="54">
        <v>1250</v>
      </c>
      <c r="C1251" s="57">
        <v>58462.286679454024</v>
      </c>
      <c r="E1251" s="57">
        <v>118966.50705945599</v>
      </c>
      <c r="F1251" s="54">
        <v>1250</v>
      </c>
      <c r="G1251" s="57">
        <v>116352.00705945599</v>
      </c>
      <c r="I1251" s="57">
        <v>84991.787304630212</v>
      </c>
      <c r="J1251" s="54">
        <v>1250</v>
      </c>
      <c r="K1251" s="57">
        <v>83273.687304630206</v>
      </c>
      <c r="M1251" s="107">
        <v>0.9</v>
      </c>
    </row>
    <row r="1252" spans="1:13">
      <c r="A1252" s="57">
        <f>'Infographic data 1'!$J$9</f>
        <v>59799.416679454022</v>
      </c>
      <c r="B1252" s="54">
        <v>1251</v>
      </c>
      <c r="C1252" s="57">
        <v>58456.916679454022</v>
      </c>
      <c r="E1252" s="57">
        <v>118966.50705945599</v>
      </c>
      <c r="F1252" s="54">
        <v>1251</v>
      </c>
      <c r="G1252" s="57">
        <v>116341.50705945599</v>
      </c>
      <c r="I1252" s="57">
        <v>84991.787304630212</v>
      </c>
      <c r="J1252" s="54">
        <v>1251</v>
      </c>
      <c r="K1252" s="57">
        <v>83266.787304630212</v>
      </c>
      <c r="M1252" s="107">
        <v>0.9</v>
      </c>
    </row>
    <row r="1253" spans="1:13">
      <c r="A1253" s="57">
        <f>'Infographic data 1'!$J$9</f>
        <v>59799.416679454022</v>
      </c>
      <c r="B1253" s="54">
        <v>1252</v>
      </c>
      <c r="C1253" s="57">
        <v>58451.546679454019</v>
      </c>
      <c r="E1253" s="57">
        <v>118966.50705945599</v>
      </c>
      <c r="F1253" s="54">
        <v>1252</v>
      </c>
      <c r="G1253" s="57">
        <v>116331.00705945599</v>
      </c>
      <c r="I1253" s="57">
        <v>84991.787304630212</v>
      </c>
      <c r="J1253" s="54">
        <v>1252</v>
      </c>
      <c r="K1253" s="57">
        <v>83259.887304630218</v>
      </c>
      <c r="M1253" s="107">
        <v>0.9</v>
      </c>
    </row>
    <row r="1254" spans="1:13">
      <c r="A1254" s="57">
        <f>'Infographic data 1'!$J$9</f>
        <v>59799.416679454022</v>
      </c>
      <c r="B1254" s="54">
        <v>1253</v>
      </c>
      <c r="C1254" s="57">
        <v>58446.176679454024</v>
      </c>
      <c r="E1254" s="57">
        <v>118966.50705945599</v>
      </c>
      <c r="F1254" s="54">
        <v>1253</v>
      </c>
      <c r="G1254" s="57">
        <v>116320.50705945599</v>
      </c>
      <c r="I1254" s="57">
        <v>84991.787304630212</v>
      </c>
      <c r="J1254" s="54">
        <v>1253</v>
      </c>
      <c r="K1254" s="57">
        <v>83252.987304630209</v>
      </c>
      <c r="M1254" s="107">
        <v>0.9</v>
      </c>
    </row>
    <row r="1255" spans="1:13">
      <c r="A1255" s="57">
        <f>'Infographic data 1'!$J$9</f>
        <v>59799.416679454022</v>
      </c>
      <c r="B1255" s="54">
        <v>1254</v>
      </c>
      <c r="C1255" s="57">
        <v>58440.806679454021</v>
      </c>
      <c r="E1255" s="57">
        <v>118966.50705945599</v>
      </c>
      <c r="F1255" s="54">
        <v>1254</v>
      </c>
      <c r="G1255" s="57">
        <v>116310.00705945599</v>
      </c>
      <c r="I1255" s="57">
        <v>84991.787304630212</v>
      </c>
      <c r="J1255" s="54">
        <v>1254</v>
      </c>
      <c r="K1255" s="57">
        <v>83246.087304630215</v>
      </c>
      <c r="M1255" s="107">
        <v>0.9</v>
      </c>
    </row>
    <row r="1256" spans="1:13">
      <c r="A1256" s="57">
        <f>'Infographic data 1'!$J$9</f>
        <v>59799.416679454022</v>
      </c>
      <c r="B1256" s="54">
        <v>1255</v>
      </c>
      <c r="C1256" s="57">
        <v>58435.436679454018</v>
      </c>
      <c r="E1256" s="57">
        <v>118966.50705945599</v>
      </c>
      <c r="F1256" s="54">
        <v>1255</v>
      </c>
      <c r="G1256" s="57">
        <v>116299.50705945599</v>
      </c>
      <c r="I1256" s="57">
        <v>84991.787304630212</v>
      </c>
      <c r="J1256" s="54">
        <v>1255</v>
      </c>
      <c r="K1256" s="57">
        <v>83239.187304630206</v>
      </c>
      <c r="M1256" s="107">
        <v>0.9</v>
      </c>
    </row>
    <row r="1257" spans="1:13">
      <c r="A1257" s="57">
        <f>'Infographic data 1'!$J$9</f>
        <v>59799.416679454022</v>
      </c>
      <c r="B1257" s="54">
        <v>1256</v>
      </c>
      <c r="C1257" s="57">
        <v>58430.066679454023</v>
      </c>
      <c r="E1257" s="57">
        <v>118966.50705945599</v>
      </c>
      <c r="F1257" s="54">
        <v>1256</v>
      </c>
      <c r="G1257" s="57">
        <v>116289.00705945599</v>
      </c>
      <c r="I1257" s="57">
        <v>84991.787304630212</v>
      </c>
      <c r="J1257" s="54">
        <v>1256</v>
      </c>
      <c r="K1257" s="57">
        <v>83232.287304630212</v>
      </c>
      <c r="M1257" s="107">
        <v>0.9</v>
      </c>
    </row>
    <row r="1258" spans="1:13">
      <c r="A1258" s="57">
        <f>'Infographic data 1'!$J$9</f>
        <v>59799.416679454022</v>
      </c>
      <c r="B1258" s="54">
        <v>1257</v>
      </c>
      <c r="C1258" s="57">
        <v>58424.69667945402</v>
      </c>
      <c r="E1258" s="57">
        <v>118966.50705945599</v>
      </c>
      <c r="F1258" s="54">
        <v>1257</v>
      </c>
      <c r="G1258" s="57">
        <v>116278.50705945599</v>
      </c>
      <c r="I1258" s="57">
        <v>84991.787304630212</v>
      </c>
      <c r="J1258" s="54">
        <v>1257</v>
      </c>
      <c r="K1258" s="57">
        <v>83225.387304630218</v>
      </c>
      <c r="M1258" s="107">
        <v>0.9</v>
      </c>
    </row>
    <row r="1259" spans="1:13">
      <c r="A1259" s="57">
        <f>'Infographic data 1'!$J$9</f>
        <v>59799.416679454022</v>
      </c>
      <c r="B1259" s="54">
        <v>1258</v>
      </c>
      <c r="C1259" s="57">
        <v>58419.326679454025</v>
      </c>
      <c r="E1259" s="57">
        <v>118966.50705945599</v>
      </c>
      <c r="F1259" s="54">
        <v>1258</v>
      </c>
      <c r="G1259" s="57">
        <v>116268.00705945599</v>
      </c>
      <c r="I1259" s="57">
        <v>84991.787304630212</v>
      </c>
      <c r="J1259" s="54">
        <v>1258</v>
      </c>
      <c r="K1259" s="57">
        <v>83218.487304630209</v>
      </c>
      <c r="M1259" s="107">
        <v>0.9</v>
      </c>
    </row>
    <row r="1260" spans="1:13">
      <c r="A1260" s="57">
        <f>'Infographic data 1'!$J$9</f>
        <v>59799.416679454022</v>
      </c>
      <c r="B1260" s="54">
        <v>1259</v>
      </c>
      <c r="C1260" s="57">
        <v>58413.956679454022</v>
      </c>
      <c r="E1260" s="57">
        <v>118966.50705945599</v>
      </c>
      <c r="F1260" s="54">
        <v>1259</v>
      </c>
      <c r="G1260" s="57">
        <v>116257.50705945599</v>
      </c>
      <c r="I1260" s="57">
        <v>84991.787304630212</v>
      </c>
      <c r="J1260" s="54">
        <v>1259</v>
      </c>
      <c r="K1260" s="57">
        <v>83211.587304630215</v>
      </c>
      <c r="M1260" s="107">
        <v>0.9</v>
      </c>
    </row>
    <row r="1261" spans="1:13">
      <c r="A1261" s="57">
        <f>'Infographic data 1'!$J$9</f>
        <v>59799.416679454022</v>
      </c>
      <c r="B1261" s="54">
        <v>1260</v>
      </c>
      <c r="C1261" s="57">
        <v>58408.58667945402</v>
      </c>
      <c r="E1261" s="57">
        <v>118966.50705945599</v>
      </c>
      <c r="F1261" s="54">
        <v>1260</v>
      </c>
      <c r="G1261" s="57">
        <v>116247.00705945599</v>
      </c>
      <c r="I1261" s="57">
        <v>84991.787304630212</v>
      </c>
      <c r="J1261" s="54">
        <v>1260</v>
      </c>
      <c r="K1261" s="57">
        <v>83204.687304630206</v>
      </c>
      <c r="M1261" s="107">
        <v>0.9</v>
      </c>
    </row>
    <row r="1262" spans="1:13">
      <c r="A1262" s="57">
        <f>'Infographic data 1'!$J$9</f>
        <v>59799.416679454022</v>
      </c>
      <c r="B1262" s="54">
        <v>1261</v>
      </c>
      <c r="C1262" s="57">
        <v>58403.216679454024</v>
      </c>
      <c r="E1262" s="57">
        <v>118966.50705945599</v>
      </c>
      <c r="F1262" s="54">
        <v>1261</v>
      </c>
      <c r="G1262" s="57">
        <v>116236.50705945599</v>
      </c>
      <c r="I1262" s="57">
        <v>84991.787304630212</v>
      </c>
      <c r="J1262" s="54">
        <v>1261</v>
      </c>
      <c r="K1262" s="57">
        <v>83197.787304630212</v>
      </c>
      <c r="M1262" s="107">
        <v>0.9</v>
      </c>
    </row>
    <row r="1263" spans="1:13">
      <c r="A1263" s="57">
        <f>'Infographic data 1'!$J$9</f>
        <v>59799.416679454022</v>
      </c>
      <c r="B1263" s="54">
        <v>1262</v>
      </c>
      <c r="C1263" s="57">
        <v>58397.846679454022</v>
      </c>
      <c r="E1263" s="57">
        <v>118966.50705945599</v>
      </c>
      <c r="F1263" s="54">
        <v>1262</v>
      </c>
      <c r="G1263" s="57">
        <v>116226.00705945599</v>
      </c>
      <c r="I1263" s="57">
        <v>84991.787304630212</v>
      </c>
      <c r="J1263" s="54">
        <v>1262</v>
      </c>
      <c r="K1263" s="57">
        <v>83190.887304630218</v>
      </c>
      <c r="M1263" s="107">
        <v>0.9</v>
      </c>
    </row>
    <row r="1264" spans="1:13">
      <c r="A1264" s="57">
        <f>'Infographic data 1'!$J$9</f>
        <v>59799.416679454022</v>
      </c>
      <c r="B1264" s="54">
        <v>1263</v>
      </c>
      <c r="C1264" s="57">
        <v>58392.476679454019</v>
      </c>
      <c r="E1264" s="57">
        <v>118966.50705945599</v>
      </c>
      <c r="F1264" s="54">
        <v>1263</v>
      </c>
      <c r="G1264" s="57">
        <v>116215.50705945599</v>
      </c>
      <c r="I1264" s="57">
        <v>84991.787304630212</v>
      </c>
      <c r="J1264" s="54">
        <v>1263</v>
      </c>
      <c r="K1264" s="57">
        <v>83183.987304630209</v>
      </c>
      <c r="M1264" s="107">
        <v>0.9</v>
      </c>
    </row>
    <row r="1265" spans="1:13">
      <c r="A1265" s="57">
        <f>'Infographic data 1'!$J$9</f>
        <v>59799.416679454022</v>
      </c>
      <c r="B1265" s="54">
        <v>1264</v>
      </c>
      <c r="C1265" s="57">
        <v>58387.106679454024</v>
      </c>
      <c r="E1265" s="57">
        <v>118966.50705945599</v>
      </c>
      <c r="F1265" s="54">
        <v>1264</v>
      </c>
      <c r="G1265" s="57">
        <v>116205.00705945599</v>
      </c>
      <c r="I1265" s="57">
        <v>84991.787304630212</v>
      </c>
      <c r="J1265" s="54">
        <v>1264</v>
      </c>
      <c r="K1265" s="57">
        <v>83177.087304630215</v>
      </c>
      <c r="M1265" s="107">
        <v>0.9</v>
      </c>
    </row>
    <row r="1266" spans="1:13">
      <c r="A1266" s="57">
        <f>'Infographic data 1'!$J$9</f>
        <v>59799.416679454022</v>
      </c>
      <c r="B1266" s="54">
        <v>1265</v>
      </c>
      <c r="C1266" s="57">
        <v>58381.736679454021</v>
      </c>
      <c r="E1266" s="57">
        <v>118966.50705945599</v>
      </c>
      <c r="F1266" s="54">
        <v>1265</v>
      </c>
      <c r="G1266" s="57">
        <v>116194.50705945599</v>
      </c>
      <c r="I1266" s="57">
        <v>84991.787304630212</v>
      </c>
      <c r="J1266" s="54">
        <v>1265</v>
      </c>
      <c r="K1266" s="57">
        <v>83170.187304630206</v>
      </c>
      <c r="M1266" s="107">
        <v>0.9</v>
      </c>
    </row>
    <row r="1267" spans="1:13">
      <c r="A1267" s="57">
        <f>'Infographic data 1'!$J$9</f>
        <v>59799.416679454022</v>
      </c>
      <c r="B1267" s="54">
        <v>1266</v>
      </c>
      <c r="C1267" s="57">
        <v>58376.366679454019</v>
      </c>
      <c r="E1267" s="57">
        <v>118966.50705945599</v>
      </c>
      <c r="F1267" s="54">
        <v>1266</v>
      </c>
      <c r="G1267" s="57">
        <v>116184.00705945599</v>
      </c>
      <c r="I1267" s="57">
        <v>84991.787304630212</v>
      </c>
      <c r="J1267" s="54">
        <v>1266</v>
      </c>
      <c r="K1267" s="57">
        <v>83163.287304630212</v>
      </c>
      <c r="M1267" s="107">
        <v>0.9</v>
      </c>
    </row>
    <row r="1268" spans="1:13">
      <c r="A1268" s="57">
        <f>'Infographic data 1'!$J$9</f>
        <v>59799.416679454022</v>
      </c>
      <c r="B1268" s="54">
        <v>1267</v>
      </c>
      <c r="C1268" s="57">
        <v>58370.996679454023</v>
      </c>
      <c r="E1268" s="57">
        <v>118966.50705945599</v>
      </c>
      <c r="F1268" s="54">
        <v>1267</v>
      </c>
      <c r="G1268" s="57">
        <v>116173.50705945599</v>
      </c>
      <c r="I1268" s="57">
        <v>84991.787304630212</v>
      </c>
      <c r="J1268" s="54">
        <v>1267</v>
      </c>
      <c r="K1268" s="57">
        <v>83156.387304630218</v>
      </c>
      <c r="M1268" s="107">
        <v>0.9</v>
      </c>
    </row>
    <row r="1269" spans="1:13">
      <c r="A1269" s="57">
        <f>'Infographic data 1'!$J$9</f>
        <v>59799.416679454022</v>
      </c>
      <c r="B1269" s="54">
        <v>1268</v>
      </c>
      <c r="C1269" s="57">
        <v>58365.626679454021</v>
      </c>
      <c r="E1269" s="57">
        <v>118966.50705945599</v>
      </c>
      <c r="F1269" s="54">
        <v>1268</v>
      </c>
      <c r="G1269" s="57">
        <v>116163.00705945599</v>
      </c>
      <c r="I1269" s="57">
        <v>84991.787304630212</v>
      </c>
      <c r="J1269" s="54">
        <v>1268</v>
      </c>
      <c r="K1269" s="57">
        <v>83149.487304630209</v>
      </c>
      <c r="M1269" s="107">
        <v>0.9</v>
      </c>
    </row>
    <row r="1270" spans="1:13">
      <c r="A1270" s="57">
        <f>'Infographic data 1'!$J$9</f>
        <v>59799.416679454022</v>
      </c>
      <c r="B1270" s="54">
        <v>1269</v>
      </c>
      <c r="C1270" s="57">
        <v>58360.256679454018</v>
      </c>
      <c r="E1270" s="57">
        <v>118966.50705945599</v>
      </c>
      <c r="F1270" s="54">
        <v>1269</v>
      </c>
      <c r="G1270" s="57">
        <v>116152.50705945599</v>
      </c>
      <c r="I1270" s="57">
        <v>84991.787304630212</v>
      </c>
      <c r="J1270" s="54">
        <v>1269</v>
      </c>
      <c r="K1270" s="57">
        <v>83142.587304630215</v>
      </c>
      <c r="M1270" s="107">
        <v>0.9</v>
      </c>
    </row>
    <row r="1271" spans="1:13">
      <c r="A1271" s="57">
        <f>'Infographic data 1'!$J$9</f>
        <v>59799.416679454022</v>
      </c>
      <c r="B1271" s="54">
        <v>1270</v>
      </c>
      <c r="C1271" s="57">
        <v>58354.886679454023</v>
      </c>
      <c r="E1271" s="57">
        <v>118966.50705945599</v>
      </c>
      <c r="F1271" s="54">
        <v>1270</v>
      </c>
      <c r="G1271" s="57">
        <v>116142.00705945599</v>
      </c>
      <c r="I1271" s="57">
        <v>84991.787304630212</v>
      </c>
      <c r="J1271" s="54">
        <v>1270</v>
      </c>
      <c r="K1271" s="57">
        <v>83135.687304630206</v>
      </c>
      <c r="M1271" s="107">
        <v>0.9</v>
      </c>
    </row>
    <row r="1272" spans="1:13">
      <c r="A1272" s="57">
        <f>'Infographic data 1'!$J$9</f>
        <v>59799.416679454022</v>
      </c>
      <c r="B1272" s="54">
        <v>1271</v>
      </c>
      <c r="C1272" s="57">
        <v>58349.51667945402</v>
      </c>
      <c r="E1272" s="57">
        <v>118966.50705945599</v>
      </c>
      <c r="F1272" s="54">
        <v>1271</v>
      </c>
      <c r="G1272" s="57">
        <v>116131.50705945599</v>
      </c>
      <c r="I1272" s="57">
        <v>84991.787304630212</v>
      </c>
      <c r="J1272" s="54">
        <v>1271</v>
      </c>
      <c r="K1272" s="57">
        <v>83128.787304630212</v>
      </c>
      <c r="M1272" s="107">
        <v>0.9</v>
      </c>
    </row>
    <row r="1273" spans="1:13">
      <c r="A1273" s="57">
        <f>'Infographic data 1'!$J$9</f>
        <v>59799.416679454022</v>
      </c>
      <c r="B1273" s="54">
        <v>1272</v>
      </c>
      <c r="C1273" s="57">
        <v>58344.146679454025</v>
      </c>
      <c r="E1273" s="57">
        <v>118966.50705945599</v>
      </c>
      <c r="F1273" s="54">
        <v>1272</v>
      </c>
      <c r="G1273" s="57">
        <v>116121.00705945599</v>
      </c>
      <c r="I1273" s="57">
        <v>84991.787304630212</v>
      </c>
      <c r="J1273" s="54">
        <v>1272</v>
      </c>
      <c r="K1273" s="57">
        <v>83121.887304630218</v>
      </c>
      <c r="M1273" s="107">
        <v>0.9</v>
      </c>
    </row>
    <row r="1274" spans="1:13">
      <c r="A1274" s="57">
        <f>'Infographic data 1'!$J$9</f>
        <v>59799.416679454022</v>
      </c>
      <c r="B1274" s="54">
        <v>1273</v>
      </c>
      <c r="C1274" s="57">
        <v>58338.776679454022</v>
      </c>
      <c r="E1274" s="57">
        <v>118966.50705945599</v>
      </c>
      <c r="F1274" s="54">
        <v>1273</v>
      </c>
      <c r="G1274" s="57">
        <v>116110.50705945599</v>
      </c>
      <c r="I1274" s="57">
        <v>84991.787304630212</v>
      </c>
      <c r="J1274" s="54">
        <v>1273</v>
      </c>
      <c r="K1274" s="57">
        <v>83114.987304630209</v>
      </c>
      <c r="M1274" s="107">
        <v>0.9</v>
      </c>
    </row>
    <row r="1275" spans="1:13">
      <c r="A1275" s="57">
        <f>'Infographic data 1'!$J$9</f>
        <v>59799.416679454022</v>
      </c>
      <c r="B1275" s="54">
        <v>1274</v>
      </c>
      <c r="C1275" s="57">
        <v>58333.406679454019</v>
      </c>
      <c r="E1275" s="57">
        <v>118966.50705945599</v>
      </c>
      <c r="F1275" s="54">
        <v>1274</v>
      </c>
      <c r="G1275" s="57">
        <v>116100.00705945599</v>
      </c>
      <c r="I1275" s="57">
        <v>84991.787304630212</v>
      </c>
      <c r="J1275" s="54">
        <v>1274</v>
      </c>
      <c r="K1275" s="57">
        <v>83108.087304630215</v>
      </c>
      <c r="M1275" s="107">
        <v>0.9</v>
      </c>
    </row>
    <row r="1276" spans="1:13">
      <c r="A1276" s="57">
        <f>'Infographic data 1'!$J$9</f>
        <v>59799.416679454022</v>
      </c>
      <c r="B1276" s="54">
        <v>1275</v>
      </c>
      <c r="C1276" s="57">
        <v>58328.036679454024</v>
      </c>
      <c r="E1276" s="57">
        <v>118966.50705945599</v>
      </c>
      <c r="F1276" s="54">
        <v>1275</v>
      </c>
      <c r="G1276" s="57">
        <v>116089.50705945599</v>
      </c>
      <c r="I1276" s="57">
        <v>84991.787304630212</v>
      </c>
      <c r="J1276" s="54">
        <v>1275</v>
      </c>
      <c r="K1276" s="57">
        <v>83101.187304630206</v>
      </c>
      <c r="M1276" s="107">
        <v>0.9</v>
      </c>
    </row>
    <row r="1277" spans="1:13">
      <c r="A1277" s="57">
        <f>'Infographic data 1'!$J$9</f>
        <v>59799.416679454022</v>
      </c>
      <c r="B1277" s="54">
        <v>1276</v>
      </c>
      <c r="C1277" s="57">
        <v>58322.666679454022</v>
      </c>
      <c r="E1277" s="57">
        <v>118966.50705945599</v>
      </c>
      <c r="F1277" s="54">
        <v>1276</v>
      </c>
      <c r="G1277" s="57">
        <v>116079.00705945599</v>
      </c>
      <c r="I1277" s="57">
        <v>84991.787304630212</v>
      </c>
      <c r="J1277" s="54">
        <v>1276</v>
      </c>
      <c r="K1277" s="57">
        <v>83094.287304630212</v>
      </c>
      <c r="M1277" s="107">
        <v>0.9</v>
      </c>
    </row>
    <row r="1278" spans="1:13">
      <c r="A1278" s="57">
        <f>'Infographic data 1'!$J$9</f>
        <v>59799.416679454022</v>
      </c>
      <c r="B1278" s="54">
        <v>1277</v>
      </c>
      <c r="C1278" s="57">
        <v>58317.296679454019</v>
      </c>
      <c r="E1278" s="57">
        <v>118966.50705945599</v>
      </c>
      <c r="F1278" s="54">
        <v>1277</v>
      </c>
      <c r="G1278" s="57">
        <v>116068.50705945599</v>
      </c>
      <c r="I1278" s="57">
        <v>84991.787304630212</v>
      </c>
      <c r="J1278" s="54">
        <v>1277</v>
      </c>
      <c r="K1278" s="57">
        <v>83087.387304630218</v>
      </c>
      <c r="M1278" s="107">
        <v>0.9</v>
      </c>
    </row>
    <row r="1279" spans="1:13">
      <c r="A1279" s="57">
        <f>'Infographic data 1'!$J$9</f>
        <v>59799.416679454022</v>
      </c>
      <c r="B1279" s="54">
        <v>1278</v>
      </c>
      <c r="C1279" s="57">
        <v>58311.926679454024</v>
      </c>
      <c r="E1279" s="57">
        <v>118966.50705945599</v>
      </c>
      <c r="F1279" s="54">
        <v>1278</v>
      </c>
      <c r="G1279" s="57">
        <v>116058.00705945599</v>
      </c>
      <c r="I1279" s="57">
        <v>84991.787304630212</v>
      </c>
      <c r="J1279" s="54">
        <v>1278</v>
      </c>
      <c r="K1279" s="57">
        <v>83080.487304630209</v>
      </c>
      <c r="M1279" s="107">
        <v>0.9</v>
      </c>
    </row>
    <row r="1280" spans="1:13">
      <c r="A1280" s="57">
        <f>'Infographic data 1'!$J$9</f>
        <v>59799.416679454022</v>
      </c>
      <c r="B1280" s="54">
        <v>1279</v>
      </c>
      <c r="C1280" s="57">
        <v>58306.556679454021</v>
      </c>
      <c r="E1280" s="57">
        <v>118966.50705945599</v>
      </c>
      <c r="F1280" s="54">
        <v>1279</v>
      </c>
      <c r="G1280" s="57">
        <v>116047.50705945599</v>
      </c>
      <c r="I1280" s="57">
        <v>84991.787304630212</v>
      </c>
      <c r="J1280" s="54">
        <v>1279</v>
      </c>
      <c r="K1280" s="57">
        <v>83073.587304630215</v>
      </c>
      <c r="M1280" s="107">
        <v>0.9</v>
      </c>
    </row>
    <row r="1281" spans="1:13">
      <c r="A1281" s="57">
        <f>'Infographic data 1'!$J$9</f>
        <v>59799.416679454022</v>
      </c>
      <c r="B1281" s="54">
        <v>1280</v>
      </c>
      <c r="C1281" s="57">
        <v>58301.186679454018</v>
      </c>
      <c r="E1281" s="57">
        <v>118966.50705945599</v>
      </c>
      <c r="F1281" s="54">
        <v>1280</v>
      </c>
      <c r="G1281" s="57">
        <v>116037.00705945599</v>
      </c>
      <c r="I1281" s="57">
        <v>84991.787304630212</v>
      </c>
      <c r="J1281" s="54">
        <v>1280</v>
      </c>
      <c r="K1281" s="57">
        <v>83066.687304630206</v>
      </c>
      <c r="M1281" s="107">
        <v>0.9</v>
      </c>
    </row>
    <row r="1282" spans="1:13">
      <c r="A1282" s="57">
        <f>'Infographic data 1'!$J$9</f>
        <v>59799.416679454022</v>
      </c>
      <c r="B1282" s="54">
        <v>1281</v>
      </c>
      <c r="C1282" s="57">
        <v>58295.816679454023</v>
      </c>
      <c r="E1282" s="57">
        <v>118966.50705945599</v>
      </c>
      <c r="F1282" s="54">
        <v>1281</v>
      </c>
      <c r="G1282" s="57">
        <v>116026.50705945599</v>
      </c>
      <c r="I1282" s="57">
        <v>84991.787304630212</v>
      </c>
      <c r="J1282" s="54">
        <v>1281</v>
      </c>
      <c r="K1282" s="57">
        <v>83059.787304630212</v>
      </c>
      <c r="M1282" s="107">
        <v>0.9</v>
      </c>
    </row>
    <row r="1283" spans="1:13">
      <c r="A1283" s="57">
        <f>'Infographic data 1'!$J$9</f>
        <v>59799.416679454022</v>
      </c>
      <c r="B1283" s="54">
        <v>1282</v>
      </c>
      <c r="C1283" s="57">
        <v>58290.44667945402</v>
      </c>
      <c r="E1283" s="57">
        <v>118966.50705945599</v>
      </c>
      <c r="F1283" s="54">
        <v>1282</v>
      </c>
      <c r="G1283" s="57">
        <v>116016.00705945599</v>
      </c>
      <c r="I1283" s="57">
        <v>84991.787304630212</v>
      </c>
      <c r="J1283" s="54">
        <v>1282</v>
      </c>
      <c r="K1283" s="57">
        <v>83052.887304630218</v>
      </c>
      <c r="M1283" s="107">
        <v>0.9</v>
      </c>
    </row>
    <row r="1284" spans="1:13">
      <c r="A1284" s="57">
        <f>'Infographic data 1'!$J$9</f>
        <v>59799.416679454022</v>
      </c>
      <c r="B1284" s="54">
        <v>1283</v>
      </c>
      <c r="C1284" s="57">
        <v>58285.076679454025</v>
      </c>
      <c r="E1284" s="57">
        <v>118966.50705945599</v>
      </c>
      <c r="F1284" s="54">
        <v>1283</v>
      </c>
      <c r="G1284" s="57">
        <v>116005.50705945599</v>
      </c>
      <c r="I1284" s="57">
        <v>84991.787304630212</v>
      </c>
      <c r="J1284" s="54">
        <v>1283</v>
      </c>
      <c r="K1284" s="57">
        <v>83045.987304630209</v>
      </c>
      <c r="M1284" s="107">
        <v>0.9</v>
      </c>
    </row>
    <row r="1285" spans="1:13">
      <c r="A1285" s="57">
        <f>'Infographic data 1'!$J$9</f>
        <v>59799.416679454022</v>
      </c>
      <c r="B1285" s="54">
        <v>1284</v>
      </c>
      <c r="C1285" s="57">
        <v>58279.706679454022</v>
      </c>
      <c r="E1285" s="57">
        <v>118966.50705945599</v>
      </c>
      <c r="F1285" s="54">
        <v>1284</v>
      </c>
      <c r="G1285" s="57">
        <v>115995.00705945599</v>
      </c>
      <c r="I1285" s="57">
        <v>84991.787304630212</v>
      </c>
      <c r="J1285" s="54">
        <v>1284</v>
      </c>
      <c r="K1285" s="57">
        <v>83039.087304630215</v>
      </c>
      <c r="M1285" s="107">
        <v>0.9</v>
      </c>
    </row>
    <row r="1286" spans="1:13">
      <c r="A1286" s="57">
        <f>'Infographic data 1'!$J$9</f>
        <v>59799.416679454022</v>
      </c>
      <c r="B1286" s="54">
        <v>1285</v>
      </c>
      <c r="C1286" s="57">
        <v>58274.33667945402</v>
      </c>
      <c r="E1286" s="57">
        <v>118966.50705945599</v>
      </c>
      <c r="F1286" s="54">
        <v>1285</v>
      </c>
      <c r="G1286" s="57">
        <v>115984.50705945599</v>
      </c>
      <c r="I1286" s="57">
        <v>84991.787304630212</v>
      </c>
      <c r="J1286" s="54">
        <v>1285</v>
      </c>
      <c r="K1286" s="57">
        <v>83032.187304630206</v>
      </c>
      <c r="M1286" s="107">
        <v>0.9</v>
      </c>
    </row>
    <row r="1287" spans="1:13">
      <c r="A1287" s="57">
        <f>'Infographic data 1'!$J$9</f>
        <v>59799.416679454022</v>
      </c>
      <c r="B1287" s="54">
        <v>1286</v>
      </c>
      <c r="C1287" s="57">
        <v>58268.966679454024</v>
      </c>
      <c r="E1287" s="57">
        <v>118966.50705945599</v>
      </c>
      <c r="F1287" s="54">
        <v>1286</v>
      </c>
      <c r="G1287" s="57">
        <v>115974.00705945599</v>
      </c>
      <c r="I1287" s="57">
        <v>84991.787304630212</v>
      </c>
      <c r="J1287" s="54">
        <v>1286</v>
      </c>
      <c r="K1287" s="57">
        <v>83025.287304630212</v>
      </c>
      <c r="M1287" s="107">
        <v>0.9</v>
      </c>
    </row>
    <row r="1288" spans="1:13">
      <c r="A1288" s="57">
        <f>'Infographic data 1'!$J$9</f>
        <v>59799.416679454022</v>
      </c>
      <c r="B1288" s="54">
        <v>1287</v>
      </c>
      <c r="C1288" s="57">
        <v>58263.596679454022</v>
      </c>
      <c r="E1288" s="57">
        <v>118966.50705945599</v>
      </c>
      <c r="F1288" s="54">
        <v>1287</v>
      </c>
      <c r="G1288" s="57">
        <v>115963.50705945599</v>
      </c>
      <c r="I1288" s="57">
        <v>84991.787304630212</v>
      </c>
      <c r="J1288" s="54">
        <v>1287</v>
      </c>
      <c r="K1288" s="57">
        <v>83018.387304630218</v>
      </c>
      <c r="M1288" s="107">
        <v>0.9</v>
      </c>
    </row>
    <row r="1289" spans="1:13">
      <c r="A1289" s="57">
        <f>'Infographic data 1'!$J$9</f>
        <v>59799.416679454022</v>
      </c>
      <c r="B1289" s="54">
        <v>1288</v>
      </c>
      <c r="C1289" s="57">
        <v>58258.226679454019</v>
      </c>
      <c r="E1289" s="57">
        <v>118966.50705945599</v>
      </c>
      <c r="F1289" s="54">
        <v>1288</v>
      </c>
      <c r="G1289" s="57">
        <v>115953.00705945599</v>
      </c>
      <c r="I1289" s="57">
        <v>84991.787304630212</v>
      </c>
      <c r="J1289" s="54">
        <v>1288</v>
      </c>
      <c r="K1289" s="57">
        <v>83011.487304630209</v>
      </c>
      <c r="M1289" s="107">
        <v>0.9</v>
      </c>
    </row>
    <row r="1290" spans="1:13">
      <c r="A1290" s="57">
        <f>'Infographic data 1'!$J$9</f>
        <v>59799.416679454022</v>
      </c>
      <c r="B1290" s="54">
        <v>1289</v>
      </c>
      <c r="C1290" s="57">
        <v>58252.856679454024</v>
      </c>
      <c r="E1290" s="57">
        <v>118966.50705945599</v>
      </c>
      <c r="F1290" s="54">
        <v>1289</v>
      </c>
      <c r="G1290" s="57">
        <v>115942.50705945599</v>
      </c>
      <c r="I1290" s="57">
        <v>84991.787304630212</v>
      </c>
      <c r="J1290" s="54">
        <v>1289</v>
      </c>
      <c r="K1290" s="57">
        <v>83004.587304630215</v>
      </c>
      <c r="M1290" s="107">
        <v>0.9</v>
      </c>
    </row>
    <row r="1291" spans="1:13">
      <c r="A1291" s="57">
        <f>'Infographic data 1'!$J$9</f>
        <v>59799.416679454022</v>
      </c>
      <c r="B1291" s="54">
        <v>1290</v>
      </c>
      <c r="C1291" s="57">
        <v>58247.486679454021</v>
      </c>
      <c r="E1291" s="57">
        <v>118966.50705945599</v>
      </c>
      <c r="F1291" s="54">
        <v>1290</v>
      </c>
      <c r="G1291" s="57">
        <v>115932.00705945599</v>
      </c>
      <c r="I1291" s="57">
        <v>84991.787304630212</v>
      </c>
      <c r="J1291" s="54">
        <v>1290</v>
      </c>
      <c r="K1291" s="57">
        <v>82997.687304630206</v>
      </c>
      <c r="M1291" s="107">
        <v>0.9</v>
      </c>
    </row>
    <row r="1292" spans="1:13">
      <c r="A1292" s="57">
        <f>'Infographic data 1'!$J$9</f>
        <v>59799.416679454022</v>
      </c>
      <c r="B1292" s="54">
        <v>1291</v>
      </c>
      <c r="C1292" s="57">
        <v>58242.116679454019</v>
      </c>
      <c r="E1292" s="57">
        <v>118966.50705945599</v>
      </c>
      <c r="F1292" s="54">
        <v>1291</v>
      </c>
      <c r="G1292" s="57">
        <v>115921.50705945599</v>
      </c>
      <c r="I1292" s="57">
        <v>84991.787304630212</v>
      </c>
      <c r="J1292" s="54">
        <v>1291</v>
      </c>
      <c r="K1292" s="57">
        <v>82990.787304630212</v>
      </c>
      <c r="M1292" s="107">
        <v>0.9</v>
      </c>
    </row>
    <row r="1293" spans="1:13">
      <c r="A1293" s="57">
        <f>'Infographic data 1'!$J$9</f>
        <v>59799.416679454022</v>
      </c>
      <c r="B1293" s="54">
        <v>1292</v>
      </c>
      <c r="C1293" s="57">
        <v>58236.746679454023</v>
      </c>
      <c r="E1293" s="57">
        <v>118966.50705945599</v>
      </c>
      <c r="F1293" s="54">
        <v>1292</v>
      </c>
      <c r="G1293" s="57">
        <v>115911.00705945599</v>
      </c>
      <c r="I1293" s="57">
        <v>84991.787304630212</v>
      </c>
      <c r="J1293" s="54">
        <v>1292</v>
      </c>
      <c r="K1293" s="57">
        <v>82983.887304630218</v>
      </c>
      <c r="M1293" s="107">
        <v>0.9</v>
      </c>
    </row>
    <row r="1294" spans="1:13">
      <c r="A1294" s="57">
        <f>'Infographic data 1'!$J$9</f>
        <v>59799.416679454022</v>
      </c>
      <c r="B1294" s="54">
        <v>1293</v>
      </c>
      <c r="C1294" s="57">
        <v>58231.376679454021</v>
      </c>
      <c r="E1294" s="57">
        <v>118966.50705945599</v>
      </c>
      <c r="F1294" s="54">
        <v>1293</v>
      </c>
      <c r="G1294" s="57">
        <v>115900.50705945599</v>
      </c>
      <c r="I1294" s="57">
        <v>84991.787304630212</v>
      </c>
      <c r="J1294" s="54">
        <v>1293</v>
      </c>
      <c r="K1294" s="57">
        <v>82976.987304630209</v>
      </c>
      <c r="M1294" s="107">
        <v>0.9</v>
      </c>
    </row>
    <row r="1295" spans="1:13">
      <c r="A1295" s="57">
        <f>'Infographic data 1'!$J$9</f>
        <v>59799.416679454022</v>
      </c>
      <c r="B1295" s="54">
        <v>1294</v>
      </c>
      <c r="C1295" s="57">
        <v>58226.006679454018</v>
      </c>
      <c r="E1295" s="57">
        <v>118966.50705945599</v>
      </c>
      <c r="F1295" s="54">
        <v>1294</v>
      </c>
      <c r="G1295" s="57">
        <v>115890.00705945599</v>
      </c>
      <c r="I1295" s="57">
        <v>84991.787304630212</v>
      </c>
      <c r="J1295" s="54">
        <v>1294</v>
      </c>
      <c r="K1295" s="57">
        <v>82970.087304630215</v>
      </c>
      <c r="M1295" s="107">
        <v>0.9</v>
      </c>
    </row>
    <row r="1296" spans="1:13">
      <c r="A1296" s="57">
        <f>'Infographic data 1'!$J$9</f>
        <v>59799.416679454022</v>
      </c>
      <c r="B1296" s="54">
        <v>1295</v>
      </c>
      <c r="C1296" s="57">
        <v>58220.636679454023</v>
      </c>
      <c r="E1296" s="57">
        <v>118966.50705945599</v>
      </c>
      <c r="F1296" s="54">
        <v>1295</v>
      </c>
      <c r="G1296" s="57">
        <v>115879.50705945599</v>
      </c>
      <c r="I1296" s="57">
        <v>84991.787304630212</v>
      </c>
      <c r="J1296" s="54">
        <v>1295</v>
      </c>
      <c r="K1296" s="57">
        <v>82963.187304630206</v>
      </c>
      <c r="M1296" s="107">
        <v>0.9</v>
      </c>
    </row>
    <row r="1297" spans="1:13">
      <c r="A1297" s="57">
        <f>'Infographic data 1'!$J$9</f>
        <v>59799.416679454022</v>
      </c>
      <c r="B1297" s="54">
        <v>1296</v>
      </c>
      <c r="C1297" s="57">
        <v>58215.26667945402</v>
      </c>
      <c r="E1297" s="57">
        <v>118966.50705945599</v>
      </c>
      <c r="F1297" s="54">
        <v>1296</v>
      </c>
      <c r="G1297" s="57">
        <v>115869.00705945599</v>
      </c>
      <c r="I1297" s="57">
        <v>84991.787304630212</v>
      </c>
      <c r="J1297" s="54">
        <v>1296</v>
      </c>
      <c r="K1297" s="57">
        <v>82956.287304630212</v>
      </c>
      <c r="M1297" s="107">
        <v>0.9</v>
      </c>
    </row>
    <row r="1298" spans="1:13">
      <c r="A1298" s="57">
        <f>'Infographic data 1'!$J$9</f>
        <v>59799.416679454022</v>
      </c>
      <c r="B1298" s="54">
        <v>1297</v>
      </c>
      <c r="C1298" s="57">
        <v>58209.896679454025</v>
      </c>
      <c r="E1298" s="57">
        <v>118966.50705945599</v>
      </c>
      <c r="F1298" s="54">
        <v>1297</v>
      </c>
      <c r="G1298" s="57">
        <v>115858.50705945599</v>
      </c>
      <c r="I1298" s="57">
        <v>84991.787304630212</v>
      </c>
      <c r="J1298" s="54">
        <v>1297</v>
      </c>
      <c r="K1298" s="57">
        <v>82949.387304630218</v>
      </c>
      <c r="M1298" s="107">
        <v>0.9</v>
      </c>
    </row>
    <row r="1299" spans="1:13">
      <c r="A1299" s="57">
        <f>'Infographic data 1'!$J$9</f>
        <v>59799.416679454022</v>
      </c>
      <c r="B1299" s="54">
        <v>1298</v>
      </c>
      <c r="C1299" s="57">
        <v>58204.526679454022</v>
      </c>
      <c r="E1299" s="57">
        <v>118966.50705945599</v>
      </c>
      <c r="F1299" s="54">
        <v>1298</v>
      </c>
      <c r="G1299" s="57">
        <v>115848.00705945599</v>
      </c>
      <c r="I1299" s="57">
        <v>84991.787304630212</v>
      </c>
      <c r="J1299" s="54">
        <v>1298</v>
      </c>
      <c r="K1299" s="57">
        <v>82942.487304630209</v>
      </c>
      <c r="M1299" s="107">
        <v>0.9</v>
      </c>
    </row>
    <row r="1300" spans="1:13">
      <c r="A1300" s="57">
        <f>'Infographic data 1'!$J$9</f>
        <v>59799.416679454022</v>
      </c>
      <c r="B1300" s="54">
        <v>1299</v>
      </c>
      <c r="C1300" s="57">
        <v>58199.156679454019</v>
      </c>
      <c r="E1300" s="57">
        <v>118966.50705945599</v>
      </c>
      <c r="F1300" s="54">
        <v>1299</v>
      </c>
      <c r="G1300" s="57">
        <v>115837.50705945599</v>
      </c>
      <c r="I1300" s="57">
        <v>84991.787304630212</v>
      </c>
      <c r="J1300" s="54">
        <v>1299</v>
      </c>
      <c r="K1300" s="57">
        <v>82935.587304630215</v>
      </c>
      <c r="M1300" s="107">
        <v>0.9</v>
      </c>
    </row>
    <row r="1301" spans="1:13">
      <c r="A1301" s="57">
        <f>'Infographic data 1'!$J$9</f>
        <v>59799.416679454022</v>
      </c>
      <c r="B1301" s="54">
        <v>1300</v>
      </c>
      <c r="C1301" s="57">
        <v>58193.786679454024</v>
      </c>
      <c r="E1301" s="57">
        <v>118966.50705945599</v>
      </c>
      <c r="F1301" s="54">
        <v>1300</v>
      </c>
      <c r="G1301" s="57">
        <v>115827.00705945599</v>
      </c>
      <c r="I1301" s="57">
        <v>84991.787304630212</v>
      </c>
      <c r="J1301" s="54">
        <v>1300</v>
      </c>
      <c r="K1301" s="57">
        <v>82928.687304630206</v>
      </c>
      <c r="M1301" s="107">
        <v>0.9</v>
      </c>
    </row>
    <row r="1302" spans="1:13">
      <c r="A1302" s="57">
        <f>'Infographic data 1'!$J$9</f>
        <v>59799.416679454022</v>
      </c>
      <c r="B1302" s="54">
        <v>1301</v>
      </c>
      <c r="C1302" s="57">
        <v>58188.416679454022</v>
      </c>
      <c r="E1302" s="57">
        <v>118966.50705945599</v>
      </c>
      <c r="F1302" s="54">
        <v>1301</v>
      </c>
      <c r="G1302" s="57">
        <v>115816.50705945599</v>
      </c>
      <c r="I1302" s="57">
        <v>84991.787304630212</v>
      </c>
      <c r="J1302" s="54">
        <v>1301</v>
      </c>
      <c r="K1302" s="57">
        <v>82921.787304630212</v>
      </c>
      <c r="M1302" s="107">
        <v>0.9</v>
      </c>
    </row>
    <row r="1303" spans="1:13">
      <c r="A1303" s="57">
        <f>'Infographic data 1'!$J$9</f>
        <v>59799.416679454022</v>
      </c>
      <c r="B1303" s="54">
        <v>1302</v>
      </c>
      <c r="C1303" s="57">
        <v>58183.046679454019</v>
      </c>
      <c r="E1303" s="57">
        <v>118966.50705945599</v>
      </c>
      <c r="F1303" s="54">
        <v>1302</v>
      </c>
      <c r="G1303" s="57">
        <v>115806.00705945599</v>
      </c>
      <c r="I1303" s="57">
        <v>84991.787304630212</v>
      </c>
      <c r="J1303" s="54">
        <v>1302</v>
      </c>
      <c r="K1303" s="57">
        <v>82914.887304630218</v>
      </c>
      <c r="M1303" s="107">
        <v>0.9</v>
      </c>
    </row>
    <row r="1304" spans="1:13">
      <c r="A1304" s="57">
        <f>'Infographic data 1'!$J$9</f>
        <v>59799.416679454022</v>
      </c>
      <c r="B1304" s="54">
        <v>1303</v>
      </c>
      <c r="C1304" s="57">
        <v>58177.676679454024</v>
      </c>
      <c r="E1304" s="57">
        <v>118966.50705945599</v>
      </c>
      <c r="F1304" s="54">
        <v>1303</v>
      </c>
      <c r="G1304" s="57">
        <v>115795.50705945599</v>
      </c>
      <c r="I1304" s="57">
        <v>84991.787304630212</v>
      </c>
      <c r="J1304" s="54">
        <v>1303</v>
      </c>
      <c r="K1304" s="57">
        <v>82907.987304630209</v>
      </c>
      <c r="M1304" s="107">
        <v>0.9</v>
      </c>
    </row>
    <row r="1305" spans="1:13">
      <c r="A1305" s="57">
        <f>'Infographic data 1'!$J$9</f>
        <v>59799.416679454022</v>
      </c>
      <c r="B1305" s="54">
        <v>1304</v>
      </c>
      <c r="C1305" s="57">
        <v>58172.306679454021</v>
      </c>
      <c r="E1305" s="57">
        <v>118966.50705945599</v>
      </c>
      <c r="F1305" s="54">
        <v>1304</v>
      </c>
      <c r="G1305" s="57">
        <v>115785.00705945599</v>
      </c>
      <c r="I1305" s="57">
        <v>84991.787304630212</v>
      </c>
      <c r="J1305" s="54">
        <v>1304</v>
      </c>
      <c r="K1305" s="57">
        <v>82901.087304630215</v>
      </c>
      <c r="M1305" s="107">
        <v>0.9</v>
      </c>
    </row>
    <row r="1306" spans="1:13">
      <c r="A1306" s="57">
        <f>'Infographic data 1'!$J$9</f>
        <v>59799.416679454022</v>
      </c>
      <c r="B1306" s="54">
        <v>1305</v>
      </c>
      <c r="C1306" s="57">
        <v>58166.936679454018</v>
      </c>
      <c r="E1306" s="57">
        <v>118966.50705945599</v>
      </c>
      <c r="F1306" s="54">
        <v>1305</v>
      </c>
      <c r="G1306" s="57">
        <v>115774.50705945599</v>
      </c>
      <c r="I1306" s="57">
        <v>84991.787304630212</v>
      </c>
      <c r="J1306" s="54">
        <v>1305</v>
      </c>
      <c r="K1306" s="57">
        <v>82894.187304630206</v>
      </c>
      <c r="M1306" s="107">
        <v>0.9</v>
      </c>
    </row>
    <row r="1307" spans="1:13">
      <c r="A1307" s="57">
        <f>'Infographic data 1'!$J$9</f>
        <v>59799.416679454022</v>
      </c>
      <c r="B1307" s="54">
        <v>1306</v>
      </c>
      <c r="C1307" s="57">
        <v>58161.566679454023</v>
      </c>
      <c r="E1307" s="57">
        <v>118966.50705945599</v>
      </c>
      <c r="F1307" s="54">
        <v>1306</v>
      </c>
      <c r="G1307" s="57">
        <v>115764.00705945599</v>
      </c>
      <c r="I1307" s="57">
        <v>84991.787304630212</v>
      </c>
      <c r="J1307" s="54">
        <v>1306</v>
      </c>
      <c r="K1307" s="57">
        <v>82887.287304630212</v>
      </c>
      <c r="M1307" s="107">
        <v>0.9</v>
      </c>
    </row>
    <row r="1308" spans="1:13">
      <c r="A1308" s="57">
        <f>'Infographic data 1'!$J$9</f>
        <v>59799.416679454022</v>
      </c>
      <c r="B1308" s="54">
        <v>1307</v>
      </c>
      <c r="C1308" s="57">
        <v>58156.19667945402</v>
      </c>
      <c r="E1308" s="57">
        <v>118966.50705945599</v>
      </c>
      <c r="F1308" s="54">
        <v>1307</v>
      </c>
      <c r="G1308" s="57">
        <v>115753.50705945599</v>
      </c>
      <c r="I1308" s="57">
        <v>84991.787304630212</v>
      </c>
      <c r="J1308" s="54">
        <v>1307</v>
      </c>
      <c r="K1308" s="57">
        <v>82880.387304630218</v>
      </c>
      <c r="M1308" s="107">
        <v>0.9</v>
      </c>
    </row>
    <row r="1309" spans="1:13">
      <c r="A1309" s="57">
        <f>'Infographic data 1'!$J$9</f>
        <v>59799.416679454022</v>
      </c>
      <c r="B1309" s="54">
        <v>1308</v>
      </c>
      <c r="C1309" s="57">
        <v>58150.826679454025</v>
      </c>
      <c r="E1309" s="57">
        <v>118966.50705945599</v>
      </c>
      <c r="F1309" s="54">
        <v>1308</v>
      </c>
      <c r="G1309" s="57">
        <v>115743.00705945599</v>
      </c>
      <c r="I1309" s="57">
        <v>84991.787304630212</v>
      </c>
      <c r="J1309" s="54">
        <v>1308</v>
      </c>
      <c r="K1309" s="57">
        <v>82873.487304630209</v>
      </c>
      <c r="M1309" s="107">
        <v>0.9</v>
      </c>
    </row>
    <row r="1310" spans="1:13">
      <c r="A1310" s="57">
        <f>'Infographic data 1'!$J$9</f>
        <v>59799.416679454022</v>
      </c>
      <c r="B1310" s="54">
        <v>1309</v>
      </c>
      <c r="C1310" s="57">
        <v>58145.456679454022</v>
      </c>
      <c r="E1310" s="57">
        <v>118966.50705945599</v>
      </c>
      <c r="F1310" s="54">
        <v>1309</v>
      </c>
      <c r="G1310" s="57">
        <v>115732.50705945599</v>
      </c>
      <c r="I1310" s="57">
        <v>84991.787304630212</v>
      </c>
      <c r="J1310" s="54">
        <v>1309</v>
      </c>
      <c r="K1310" s="57">
        <v>82866.587304630215</v>
      </c>
      <c r="M1310" s="107">
        <v>0.9</v>
      </c>
    </row>
    <row r="1311" spans="1:13">
      <c r="A1311" s="57">
        <f>'Infographic data 1'!$J$9</f>
        <v>59799.416679454022</v>
      </c>
      <c r="B1311" s="54">
        <v>1310</v>
      </c>
      <c r="C1311" s="57">
        <v>58140.08667945402</v>
      </c>
      <c r="E1311" s="57">
        <v>118966.50705945599</v>
      </c>
      <c r="F1311" s="54">
        <v>1310</v>
      </c>
      <c r="G1311" s="57">
        <v>115722.00705945599</v>
      </c>
      <c r="I1311" s="57">
        <v>84991.787304630212</v>
      </c>
      <c r="J1311" s="54">
        <v>1310</v>
      </c>
      <c r="K1311" s="57">
        <v>82859.687304630206</v>
      </c>
      <c r="M1311" s="107">
        <v>0.9</v>
      </c>
    </row>
    <row r="1312" spans="1:13">
      <c r="A1312" s="57">
        <f>'Infographic data 1'!$J$9</f>
        <v>59799.416679454022</v>
      </c>
      <c r="B1312" s="54">
        <v>1311</v>
      </c>
      <c r="C1312" s="57">
        <v>58134.716679454024</v>
      </c>
      <c r="E1312" s="57">
        <v>118966.50705945599</v>
      </c>
      <c r="F1312" s="54">
        <v>1311</v>
      </c>
      <c r="G1312" s="57">
        <v>115711.50705945599</v>
      </c>
      <c r="I1312" s="57">
        <v>84991.787304630212</v>
      </c>
      <c r="J1312" s="54">
        <v>1311</v>
      </c>
      <c r="K1312" s="57">
        <v>82852.787304630212</v>
      </c>
      <c r="M1312" s="107">
        <v>0.9</v>
      </c>
    </row>
    <row r="1313" spans="1:13">
      <c r="A1313" s="57">
        <f>'Infographic data 1'!$J$9</f>
        <v>59799.416679454022</v>
      </c>
      <c r="B1313" s="54">
        <v>1312</v>
      </c>
      <c r="C1313" s="57">
        <v>58129.346679454022</v>
      </c>
      <c r="E1313" s="57">
        <v>118966.50705945599</v>
      </c>
      <c r="F1313" s="54">
        <v>1312</v>
      </c>
      <c r="G1313" s="57">
        <v>115701.00705945599</v>
      </c>
      <c r="I1313" s="57">
        <v>84991.787304630212</v>
      </c>
      <c r="J1313" s="54">
        <v>1312</v>
      </c>
      <c r="K1313" s="57">
        <v>82845.887304630218</v>
      </c>
      <c r="M1313" s="107">
        <v>0.9</v>
      </c>
    </row>
    <row r="1314" spans="1:13">
      <c r="A1314" s="57">
        <f>'Infographic data 1'!$J$9</f>
        <v>59799.416679454022</v>
      </c>
      <c r="B1314" s="54">
        <v>1313</v>
      </c>
      <c r="C1314" s="57">
        <v>58123.976679454019</v>
      </c>
      <c r="E1314" s="57">
        <v>118966.50705945599</v>
      </c>
      <c r="F1314" s="54">
        <v>1313</v>
      </c>
      <c r="G1314" s="57">
        <v>115690.50705945599</v>
      </c>
      <c r="I1314" s="57">
        <v>84991.787304630212</v>
      </c>
      <c r="J1314" s="54">
        <v>1313</v>
      </c>
      <c r="K1314" s="57">
        <v>82838.987304630209</v>
      </c>
      <c r="M1314" s="107">
        <v>0.9</v>
      </c>
    </row>
    <row r="1315" spans="1:13">
      <c r="A1315" s="57">
        <f>'Infographic data 1'!$J$9</f>
        <v>59799.416679454022</v>
      </c>
      <c r="B1315" s="54">
        <v>1314</v>
      </c>
      <c r="C1315" s="57">
        <v>58118.606679454024</v>
      </c>
      <c r="E1315" s="57">
        <v>118966.50705945599</v>
      </c>
      <c r="F1315" s="54">
        <v>1314</v>
      </c>
      <c r="G1315" s="57">
        <v>115680.00705945599</v>
      </c>
      <c r="I1315" s="57">
        <v>84991.787304630212</v>
      </c>
      <c r="J1315" s="54">
        <v>1314</v>
      </c>
      <c r="K1315" s="57">
        <v>82832.087304630215</v>
      </c>
      <c r="M1315" s="107">
        <v>0.9</v>
      </c>
    </row>
    <row r="1316" spans="1:13">
      <c r="A1316" s="57">
        <f>'Infographic data 1'!$J$9</f>
        <v>59799.416679454022</v>
      </c>
      <c r="B1316" s="54">
        <v>1315</v>
      </c>
      <c r="C1316" s="57">
        <v>58113.236679454021</v>
      </c>
      <c r="E1316" s="57">
        <v>118966.50705945599</v>
      </c>
      <c r="F1316" s="54">
        <v>1315</v>
      </c>
      <c r="G1316" s="57">
        <v>115669.50705945599</v>
      </c>
      <c r="I1316" s="57">
        <v>84991.787304630212</v>
      </c>
      <c r="J1316" s="54">
        <v>1315</v>
      </c>
      <c r="K1316" s="57">
        <v>82825.187304630206</v>
      </c>
      <c r="M1316" s="107">
        <v>0.9</v>
      </c>
    </row>
    <row r="1317" spans="1:13">
      <c r="A1317" s="57">
        <f>'Infographic data 1'!$J$9</f>
        <v>59799.416679454022</v>
      </c>
      <c r="B1317" s="54">
        <v>1316</v>
      </c>
      <c r="C1317" s="57">
        <v>58107.866679454019</v>
      </c>
      <c r="E1317" s="57">
        <v>118966.50705945599</v>
      </c>
      <c r="F1317" s="54">
        <v>1316</v>
      </c>
      <c r="G1317" s="57">
        <v>115659.00705945599</v>
      </c>
      <c r="I1317" s="57">
        <v>84991.787304630212</v>
      </c>
      <c r="J1317" s="54">
        <v>1316</v>
      </c>
      <c r="K1317" s="57">
        <v>82818.287304630212</v>
      </c>
      <c r="M1317" s="107">
        <v>0.9</v>
      </c>
    </row>
    <row r="1318" spans="1:13">
      <c r="A1318" s="57">
        <f>'Infographic data 1'!$J$9</f>
        <v>59799.416679454022</v>
      </c>
      <c r="B1318" s="54">
        <v>1317</v>
      </c>
      <c r="C1318" s="57">
        <v>58102.496679454023</v>
      </c>
      <c r="E1318" s="57">
        <v>118966.50705945599</v>
      </c>
      <c r="F1318" s="54">
        <v>1317</v>
      </c>
      <c r="G1318" s="57">
        <v>115648.50705945599</v>
      </c>
      <c r="I1318" s="57">
        <v>84991.787304630212</v>
      </c>
      <c r="J1318" s="54">
        <v>1317</v>
      </c>
      <c r="K1318" s="57">
        <v>82811.387304630218</v>
      </c>
      <c r="M1318" s="107">
        <v>0.9</v>
      </c>
    </row>
    <row r="1319" spans="1:13">
      <c r="A1319" s="57">
        <f>'Infographic data 1'!$J$9</f>
        <v>59799.416679454022</v>
      </c>
      <c r="B1319" s="54">
        <v>1318</v>
      </c>
      <c r="C1319" s="57">
        <v>58097.126679454021</v>
      </c>
      <c r="E1319" s="57">
        <v>118966.50705945599</v>
      </c>
      <c r="F1319" s="54">
        <v>1318</v>
      </c>
      <c r="G1319" s="57">
        <v>115638.00705945599</v>
      </c>
      <c r="I1319" s="57">
        <v>84991.787304630212</v>
      </c>
      <c r="J1319" s="54">
        <v>1318</v>
      </c>
      <c r="K1319" s="57">
        <v>82804.487304630209</v>
      </c>
      <c r="M1319" s="107">
        <v>0.9</v>
      </c>
    </row>
    <row r="1320" spans="1:13">
      <c r="A1320" s="57">
        <f>'Infographic data 1'!$J$9</f>
        <v>59799.416679454022</v>
      </c>
      <c r="B1320" s="54">
        <v>1319</v>
      </c>
      <c r="C1320" s="57">
        <v>58091.756679454018</v>
      </c>
      <c r="E1320" s="57">
        <v>118966.50705945599</v>
      </c>
      <c r="F1320" s="54">
        <v>1319</v>
      </c>
      <c r="G1320" s="57">
        <v>115627.50705945599</v>
      </c>
      <c r="I1320" s="57">
        <v>84991.787304630212</v>
      </c>
      <c r="J1320" s="54">
        <v>1319</v>
      </c>
      <c r="K1320" s="57">
        <v>82797.587304630215</v>
      </c>
      <c r="M1320" s="107">
        <v>0.9</v>
      </c>
    </row>
    <row r="1321" spans="1:13">
      <c r="A1321" s="57">
        <f>'Infographic data 1'!$J$9</f>
        <v>59799.416679454022</v>
      </c>
      <c r="B1321" s="54">
        <v>1320</v>
      </c>
      <c r="C1321" s="57">
        <v>58086.386679454023</v>
      </c>
      <c r="E1321" s="57">
        <v>118966.50705945599</v>
      </c>
      <c r="F1321" s="54">
        <v>1320</v>
      </c>
      <c r="G1321" s="57">
        <v>115617.00705945599</v>
      </c>
      <c r="I1321" s="57">
        <v>84991.787304630212</v>
      </c>
      <c r="J1321" s="54">
        <v>1320</v>
      </c>
      <c r="K1321" s="57">
        <v>82790.687304630206</v>
      </c>
      <c r="M1321" s="107">
        <v>0.9</v>
      </c>
    </row>
    <row r="1322" spans="1:13">
      <c r="A1322" s="57">
        <f>'Infographic data 1'!$J$9</f>
        <v>59799.416679454022</v>
      </c>
      <c r="B1322" s="54">
        <v>1321</v>
      </c>
      <c r="C1322" s="57">
        <v>58081.01667945402</v>
      </c>
      <c r="E1322" s="57">
        <v>118966.50705945599</v>
      </c>
      <c r="F1322" s="54">
        <v>1321</v>
      </c>
      <c r="G1322" s="57">
        <v>115606.50705945599</v>
      </c>
      <c r="I1322" s="57">
        <v>84991.787304630212</v>
      </c>
      <c r="J1322" s="54">
        <v>1321</v>
      </c>
      <c r="K1322" s="57">
        <v>82783.787304630212</v>
      </c>
      <c r="M1322" s="107">
        <v>0.9</v>
      </c>
    </row>
    <row r="1323" spans="1:13">
      <c r="A1323" s="57">
        <f>'Infographic data 1'!$J$9</f>
        <v>59799.416679454022</v>
      </c>
      <c r="B1323" s="54">
        <v>1322</v>
      </c>
      <c r="C1323" s="57">
        <v>58075.646679454025</v>
      </c>
      <c r="E1323" s="57">
        <v>118966.50705945599</v>
      </c>
      <c r="F1323" s="54">
        <v>1322</v>
      </c>
      <c r="G1323" s="57">
        <v>115596.00705945599</v>
      </c>
      <c r="I1323" s="57">
        <v>84991.787304630212</v>
      </c>
      <c r="J1323" s="54">
        <v>1322</v>
      </c>
      <c r="K1323" s="57">
        <v>82776.887304630218</v>
      </c>
      <c r="M1323" s="107">
        <v>0.9</v>
      </c>
    </row>
    <row r="1324" spans="1:13">
      <c r="A1324" s="57">
        <f>'Infographic data 1'!$J$9</f>
        <v>59799.416679454022</v>
      </c>
      <c r="B1324" s="54">
        <v>1323</v>
      </c>
      <c r="C1324" s="57">
        <v>58070.276679454022</v>
      </c>
      <c r="E1324" s="57">
        <v>118966.50705945599</v>
      </c>
      <c r="F1324" s="54">
        <v>1323</v>
      </c>
      <c r="G1324" s="57">
        <v>115585.50705945599</v>
      </c>
      <c r="I1324" s="57">
        <v>84991.787304630212</v>
      </c>
      <c r="J1324" s="54">
        <v>1323</v>
      </c>
      <c r="K1324" s="57">
        <v>82769.987304630209</v>
      </c>
      <c r="M1324" s="107">
        <v>0.9</v>
      </c>
    </row>
    <row r="1325" spans="1:13">
      <c r="A1325" s="57">
        <f>'Infographic data 1'!$J$9</f>
        <v>59799.416679454022</v>
      </c>
      <c r="B1325" s="54">
        <v>1324</v>
      </c>
      <c r="C1325" s="57">
        <v>58064.906679454019</v>
      </c>
      <c r="E1325" s="57">
        <v>118966.50705945599</v>
      </c>
      <c r="F1325" s="54">
        <v>1324</v>
      </c>
      <c r="G1325" s="57">
        <v>115575.00705945599</v>
      </c>
      <c r="I1325" s="57">
        <v>84991.787304630212</v>
      </c>
      <c r="J1325" s="54">
        <v>1324</v>
      </c>
      <c r="K1325" s="57">
        <v>82763.087304630215</v>
      </c>
      <c r="M1325" s="107">
        <v>0.9</v>
      </c>
    </row>
    <row r="1326" spans="1:13">
      <c r="A1326" s="57">
        <f>'Infographic data 1'!$J$9</f>
        <v>59799.416679454022</v>
      </c>
      <c r="B1326" s="54">
        <v>1325</v>
      </c>
      <c r="C1326" s="57">
        <v>58059.536679454024</v>
      </c>
      <c r="E1326" s="57">
        <v>118966.50705945599</v>
      </c>
      <c r="F1326" s="54">
        <v>1325</v>
      </c>
      <c r="G1326" s="57">
        <v>115564.50705945599</v>
      </c>
      <c r="I1326" s="57">
        <v>84991.787304630212</v>
      </c>
      <c r="J1326" s="54">
        <v>1325</v>
      </c>
      <c r="K1326" s="57">
        <v>82756.187304630206</v>
      </c>
      <c r="M1326" s="107">
        <v>0.9</v>
      </c>
    </row>
    <row r="1327" spans="1:13">
      <c r="A1327" s="57">
        <f>'Infographic data 1'!$J$9</f>
        <v>59799.416679454022</v>
      </c>
      <c r="B1327" s="54">
        <v>1326</v>
      </c>
      <c r="C1327" s="57">
        <v>58054.166679454022</v>
      </c>
      <c r="E1327" s="57">
        <v>118966.50705945599</v>
      </c>
      <c r="F1327" s="54">
        <v>1326</v>
      </c>
      <c r="G1327" s="57">
        <v>115554.00705945599</v>
      </c>
      <c r="I1327" s="57">
        <v>84991.787304630212</v>
      </c>
      <c r="J1327" s="54">
        <v>1326</v>
      </c>
      <c r="K1327" s="57">
        <v>82749.287304630212</v>
      </c>
      <c r="M1327" s="107">
        <v>0.9</v>
      </c>
    </row>
    <row r="1328" spans="1:13">
      <c r="A1328" s="57">
        <f>'Infographic data 1'!$J$9</f>
        <v>59799.416679454022</v>
      </c>
      <c r="B1328" s="54">
        <v>1327</v>
      </c>
      <c r="C1328" s="57">
        <v>58048.796679454019</v>
      </c>
      <c r="E1328" s="57">
        <v>118966.50705945599</v>
      </c>
      <c r="F1328" s="54">
        <v>1327</v>
      </c>
      <c r="G1328" s="57">
        <v>115543.50705945599</v>
      </c>
      <c r="I1328" s="57">
        <v>84991.787304630212</v>
      </c>
      <c r="J1328" s="54">
        <v>1327</v>
      </c>
      <c r="K1328" s="57">
        <v>82742.387304630218</v>
      </c>
      <c r="M1328" s="107">
        <v>0.9</v>
      </c>
    </row>
    <row r="1329" spans="1:13">
      <c r="A1329" s="57">
        <f>'Infographic data 1'!$J$9</f>
        <v>59799.416679454022</v>
      </c>
      <c r="B1329" s="54">
        <v>1328</v>
      </c>
      <c r="C1329" s="57">
        <v>58043.426679454024</v>
      </c>
      <c r="E1329" s="57">
        <v>118966.50705945599</v>
      </c>
      <c r="F1329" s="54">
        <v>1328</v>
      </c>
      <c r="G1329" s="57">
        <v>115533.00705945599</v>
      </c>
      <c r="I1329" s="57">
        <v>84991.787304630212</v>
      </c>
      <c r="J1329" s="54">
        <v>1328</v>
      </c>
      <c r="K1329" s="57">
        <v>82735.487304630209</v>
      </c>
      <c r="M1329" s="107">
        <v>0.9</v>
      </c>
    </row>
    <row r="1330" spans="1:13">
      <c r="A1330" s="57">
        <f>'Infographic data 1'!$J$9</f>
        <v>59799.416679454022</v>
      </c>
      <c r="B1330" s="54">
        <v>1329</v>
      </c>
      <c r="C1330" s="57">
        <v>58038.056679454021</v>
      </c>
      <c r="E1330" s="57">
        <v>118966.50705945599</v>
      </c>
      <c r="F1330" s="54">
        <v>1329</v>
      </c>
      <c r="G1330" s="57">
        <v>115522.50705945599</v>
      </c>
      <c r="I1330" s="57">
        <v>84991.787304630212</v>
      </c>
      <c r="J1330" s="54">
        <v>1329</v>
      </c>
      <c r="K1330" s="57">
        <v>82728.587304630215</v>
      </c>
      <c r="M1330" s="107">
        <v>0.9</v>
      </c>
    </row>
    <row r="1331" spans="1:13">
      <c r="A1331" s="57">
        <f>'Infographic data 1'!$J$9</f>
        <v>59799.416679454022</v>
      </c>
      <c r="B1331" s="54">
        <v>1330</v>
      </c>
      <c r="C1331" s="57">
        <v>58032.686679454018</v>
      </c>
      <c r="E1331" s="57">
        <v>118966.50705945599</v>
      </c>
      <c r="F1331" s="54">
        <v>1330</v>
      </c>
      <c r="G1331" s="57">
        <v>115512.00705945599</v>
      </c>
      <c r="I1331" s="57">
        <v>84991.787304630212</v>
      </c>
      <c r="J1331" s="54">
        <v>1330</v>
      </c>
      <c r="K1331" s="57">
        <v>82721.687304630206</v>
      </c>
      <c r="M1331" s="107">
        <v>0.9</v>
      </c>
    </row>
    <row r="1332" spans="1:13">
      <c r="A1332" s="57">
        <f>'Infographic data 1'!$J$9</f>
        <v>59799.416679454022</v>
      </c>
      <c r="B1332" s="54">
        <v>1331</v>
      </c>
      <c r="C1332" s="57">
        <v>58027.316679454023</v>
      </c>
      <c r="E1332" s="57">
        <v>118966.50705945599</v>
      </c>
      <c r="F1332" s="54">
        <v>1331</v>
      </c>
      <c r="G1332" s="57">
        <v>115501.50705945599</v>
      </c>
      <c r="I1332" s="57">
        <v>84991.787304630212</v>
      </c>
      <c r="J1332" s="54">
        <v>1331</v>
      </c>
      <c r="K1332" s="57">
        <v>82714.787304630212</v>
      </c>
      <c r="M1332" s="107">
        <v>0.9</v>
      </c>
    </row>
    <row r="1333" spans="1:13">
      <c r="A1333" s="57">
        <f>'Infographic data 1'!$J$9</f>
        <v>59799.416679454022</v>
      </c>
      <c r="B1333" s="54">
        <v>1332</v>
      </c>
      <c r="C1333" s="57">
        <v>58021.94667945402</v>
      </c>
      <c r="E1333" s="57">
        <v>118966.50705945599</v>
      </c>
      <c r="F1333" s="54">
        <v>1332</v>
      </c>
      <c r="G1333" s="57">
        <v>115491.00705945599</v>
      </c>
      <c r="I1333" s="57">
        <v>84991.787304630212</v>
      </c>
      <c r="J1333" s="54">
        <v>1332</v>
      </c>
      <c r="K1333" s="57">
        <v>82707.887304630218</v>
      </c>
      <c r="M1333" s="107">
        <v>0.9</v>
      </c>
    </row>
    <row r="1334" spans="1:13">
      <c r="A1334" s="57">
        <f>'Infographic data 1'!$J$9</f>
        <v>59799.416679454022</v>
      </c>
      <c r="B1334" s="54">
        <v>1333</v>
      </c>
      <c r="C1334" s="57">
        <v>58016.576679454025</v>
      </c>
      <c r="E1334" s="57">
        <v>118966.50705945599</v>
      </c>
      <c r="F1334" s="54">
        <v>1333</v>
      </c>
      <c r="G1334" s="57">
        <v>115480.50705945599</v>
      </c>
      <c r="I1334" s="57">
        <v>84991.787304630212</v>
      </c>
      <c r="J1334" s="54">
        <v>1333</v>
      </c>
      <c r="K1334" s="57">
        <v>82700.987304630209</v>
      </c>
      <c r="M1334" s="107">
        <v>0.9</v>
      </c>
    </row>
    <row r="1335" spans="1:13">
      <c r="A1335" s="57">
        <f>'Infographic data 1'!$J$9</f>
        <v>59799.416679454022</v>
      </c>
      <c r="B1335" s="54">
        <v>1334</v>
      </c>
      <c r="C1335" s="57">
        <v>58011.206679454022</v>
      </c>
      <c r="E1335" s="57">
        <v>118966.50705945599</v>
      </c>
      <c r="F1335" s="54">
        <v>1334</v>
      </c>
      <c r="G1335" s="57">
        <v>115470.00705945599</v>
      </c>
      <c r="I1335" s="57">
        <v>84991.787304630212</v>
      </c>
      <c r="J1335" s="54">
        <v>1334</v>
      </c>
      <c r="K1335" s="57">
        <v>82694.087304630215</v>
      </c>
      <c r="M1335" s="107">
        <v>0.9</v>
      </c>
    </row>
    <row r="1336" spans="1:13">
      <c r="A1336" s="57">
        <f>'Infographic data 1'!$J$9</f>
        <v>59799.416679454022</v>
      </c>
      <c r="B1336" s="54">
        <v>1335</v>
      </c>
      <c r="C1336" s="57">
        <v>58005.83667945402</v>
      </c>
      <c r="E1336" s="57">
        <v>118966.50705945599</v>
      </c>
      <c r="F1336" s="54">
        <v>1335</v>
      </c>
      <c r="G1336" s="57">
        <v>115459.50705945599</v>
      </c>
      <c r="I1336" s="57">
        <v>84991.787304630212</v>
      </c>
      <c r="J1336" s="54">
        <v>1335</v>
      </c>
      <c r="K1336" s="57">
        <v>82687.187304630206</v>
      </c>
      <c r="M1336" s="107">
        <v>0.9</v>
      </c>
    </row>
    <row r="1337" spans="1:13">
      <c r="A1337" s="57">
        <f>'Infographic data 1'!$J$9</f>
        <v>59799.416679454022</v>
      </c>
      <c r="B1337" s="54">
        <v>1336</v>
      </c>
      <c r="C1337" s="57">
        <v>58000.466679454024</v>
      </c>
      <c r="E1337" s="57">
        <v>118966.50705945599</v>
      </c>
      <c r="F1337" s="54">
        <v>1336</v>
      </c>
      <c r="G1337" s="57">
        <v>115449.00705945599</v>
      </c>
      <c r="I1337" s="57">
        <v>84991.787304630212</v>
      </c>
      <c r="J1337" s="54">
        <v>1336</v>
      </c>
      <c r="K1337" s="57">
        <v>82680.287304630212</v>
      </c>
      <c r="M1337" s="107">
        <v>0.9</v>
      </c>
    </row>
    <row r="1338" spans="1:13">
      <c r="A1338" s="57">
        <f>'Infographic data 1'!$J$9</f>
        <v>59799.416679454022</v>
      </c>
      <c r="B1338" s="54">
        <v>1337</v>
      </c>
      <c r="C1338" s="57">
        <v>57995.096679454022</v>
      </c>
      <c r="E1338" s="57">
        <v>118966.50705945599</v>
      </c>
      <c r="F1338" s="54">
        <v>1337</v>
      </c>
      <c r="G1338" s="57">
        <v>115438.50705945599</v>
      </c>
      <c r="I1338" s="57">
        <v>84991.787304630212</v>
      </c>
      <c r="J1338" s="54">
        <v>1337</v>
      </c>
      <c r="K1338" s="57">
        <v>82673.387304630218</v>
      </c>
      <c r="M1338" s="107">
        <v>0.9</v>
      </c>
    </row>
    <row r="1339" spans="1:13">
      <c r="A1339" s="57">
        <f>'Infographic data 1'!$J$9</f>
        <v>59799.416679454022</v>
      </c>
      <c r="B1339" s="54">
        <v>1338</v>
      </c>
      <c r="C1339" s="57">
        <v>57989.726679454019</v>
      </c>
      <c r="E1339" s="57">
        <v>118966.50705945599</v>
      </c>
      <c r="F1339" s="54">
        <v>1338</v>
      </c>
      <c r="G1339" s="57">
        <v>115428.00705945599</v>
      </c>
      <c r="I1339" s="57">
        <v>84991.787304630212</v>
      </c>
      <c r="J1339" s="54">
        <v>1338</v>
      </c>
      <c r="K1339" s="57">
        <v>82666.487304630209</v>
      </c>
      <c r="M1339" s="107">
        <v>0.9</v>
      </c>
    </row>
    <row r="1340" spans="1:13">
      <c r="A1340" s="57">
        <f>'Infographic data 1'!$J$9</f>
        <v>59799.416679454022</v>
      </c>
      <c r="B1340" s="54">
        <v>1339</v>
      </c>
      <c r="C1340" s="57">
        <v>57984.356679454024</v>
      </c>
      <c r="E1340" s="57">
        <v>118966.50705945599</v>
      </c>
      <c r="F1340" s="54">
        <v>1339</v>
      </c>
      <c r="G1340" s="57">
        <v>115417.50705945599</v>
      </c>
      <c r="I1340" s="57">
        <v>84991.787304630212</v>
      </c>
      <c r="J1340" s="54">
        <v>1339</v>
      </c>
      <c r="K1340" s="57">
        <v>82659.587304630215</v>
      </c>
      <c r="M1340" s="107">
        <v>0.9</v>
      </c>
    </row>
    <row r="1341" spans="1:13">
      <c r="A1341" s="57">
        <f>'Infographic data 1'!$J$9</f>
        <v>59799.416679454022</v>
      </c>
      <c r="B1341" s="54">
        <v>1340</v>
      </c>
      <c r="C1341" s="57">
        <v>57978.986679454021</v>
      </c>
      <c r="E1341" s="57">
        <v>118966.50705945599</v>
      </c>
      <c r="F1341" s="54">
        <v>1340</v>
      </c>
      <c r="G1341" s="57">
        <v>115407.00705945599</v>
      </c>
      <c r="I1341" s="57">
        <v>84991.787304630212</v>
      </c>
      <c r="J1341" s="54">
        <v>1340</v>
      </c>
      <c r="K1341" s="57">
        <v>82652.687304630206</v>
      </c>
      <c r="M1341" s="107">
        <v>0.9</v>
      </c>
    </row>
    <row r="1342" spans="1:13">
      <c r="A1342" s="57">
        <f>'Infographic data 1'!$J$9</f>
        <v>59799.416679454022</v>
      </c>
      <c r="B1342" s="54">
        <v>1341</v>
      </c>
      <c r="C1342" s="57">
        <v>57973.616679454019</v>
      </c>
      <c r="E1342" s="57">
        <v>118966.50705945599</v>
      </c>
      <c r="F1342" s="54">
        <v>1341</v>
      </c>
      <c r="G1342" s="57">
        <v>115396.50705945599</v>
      </c>
      <c r="I1342" s="57">
        <v>84991.787304630212</v>
      </c>
      <c r="J1342" s="54">
        <v>1341</v>
      </c>
      <c r="K1342" s="57">
        <v>82645.787304630212</v>
      </c>
      <c r="M1342" s="107">
        <v>0.9</v>
      </c>
    </row>
    <row r="1343" spans="1:13">
      <c r="A1343" s="57">
        <f>'Infographic data 1'!$J$9</f>
        <v>59799.416679454022</v>
      </c>
      <c r="B1343" s="54">
        <v>1342</v>
      </c>
      <c r="C1343" s="57">
        <v>57968.246679454023</v>
      </c>
      <c r="E1343" s="57">
        <v>118966.50705945599</v>
      </c>
      <c r="F1343" s="54">
        <v>1342</v>
      </c>
      <c r="G1343" s="57">
        <v>115386.00705945599</v>
      </c>
      <c r="I1343" s="57">
        <v>84991.787304630212</v>
      </c>
      <c r="J1343" s="54">
        <v>1342</v>
      </c>
      <c r="K1343" s="57">
        <v>82638.887304630218</v>
      </c>
      <c r="M1343" s="107">
        <v>0.9</v>
      </c>
    </row>
    <row r="1344" spans="1:13">
      <c r="A1344" s="57">
        <f>'Infographic data 1'!$J$9</f>
        <v>59799.416679454022</v>
      </c>
      <c r="B1344" s="54">
        <v>1343</v>
      </c>
      <c r="C1344" s="57">
        <v>57962.876679454021</v>
      </c>
      <c r="E1344" s="57">
        <v>118966.50705945599</v>
      </c>
      <c r="F1344" s="54">
        <v>1343</v>
      </c>
      <c r="G1344" s="57">
        <v>115375.50705945599</v>
      </c>
      <c r="I1344" s="57">
        <v>84991.787304630212</v>
      </c>
      <c r="J1344" s="54">
        <v>1343</v>
      </c>
      <c r="K1344" s="57">
        <v>82631.987304630209</v>
      </c>
      <c r="M1344" s="107">
        <v>0.9</v>
      </c>
    </row>
    <row r="1345" spans="1:13">
      <c r="A1345" s="57">
        <f>'Infographic data 1'!$J$9</f>
        <v>59799.416679454022</v>
      </c>
      <c r="B1345" s="54">
        <v>1344</v>
      </c>
      <c r="C1345" s="57">
        <v>57957.506679454018</v>
      </c>
      <c r="E1345" s="57">
        <v>118966.50705945599</v>
      </c>
      <c r="F1345" s="54">
        <v>1344</v>
      </c>
      <c r="G1345" s="57">
        <v>115365.00705945599</v>
      </c>
      <c r="I1345" s="57">
        <v>84991.787304630212</v>
      </c>
      <c r="J1345" s="54">
        <v>1344</v>
      </c>
      <c r="K1345" s="57">
        <v>82625.087304630215</v>
      </c>
      <c r="M1345" s="107">
        <v>0.9</v>
      </c>
    </row>
    <row r="1346" spans="1:13">
      <c r="A1346" s="57">
        <f>'Infographic data 1'!$J$9</f>
        <v>59799.416679454022</v>
      </c>
      <c r="B1346" s="54">
        <v>1345</v>
      </c>
      <c r="C1346" s="57">
        <v>57952.136679454023</v>
      </c>
      <c r="E1346" s="57">
        <v>118966.50705945599</v>
      </c>
      <c r="F1346" s="54">
        <v>1345</v>
      </c>
      <c r="G1346" s="57">
        <v>115354.50705945599</v>
      </c>
      <c r="I1346" s="57">
        <v>84991.787304630212</v>
      </c>
      <c r="J1346" s="54">
        <v>1345</v>
      </c>
      <c r="K1346" s="57">
        <v>82618.187304630206</v>
      </c>
      <c r="M1346" s="107">
        <v>0.9</v>
      </c>
    </row>
    <row r="1347" spans="1:13">
      <c r="A1347" s="57">
        <f>'Infographic data 1'!$J$9</f>
        <v>59799.416679454022</v>
      </c>
      <c r="B1347" s="54">
        <v>1346</v>
      </c>
      <c r="C1347" s="57">
        <v>57946.76667945402</v>
      </c>
      <c r="E1347" s="57">
        <v>118966.50705945599</v>
      </c>
      <c r="F1347" s="54">
        <v>1346</v>
      </c>
      <c r="G1347" s="57">
        <v>115344.00705945599</v>
      </c>
      <c r="I1347" s="57">
        <v>84991.787304630212</v>
      </c>
      <c r="J1347" s="54">
        <v>1346</v>
      </c>
      <c r="K1347" s="57">
        <v>82611.287304630212</v>
      </c>
      <c r="M1347" s="107">
        <v>0.9</v>
      </c>
    </row>
    <row r="1348" spans="1:13">
      <c r="A1348" s="57">
        <f>'Infographic data 1'!$J$9</f>
        <v>59799.416679454022</v>
      </c>
      <c r="B1348" s="54">
        <v>1347</v>
      </c>
      <c r="C1348" s="57">
        <v>57941.396679454025</v>
      </c>
      <c r="E1348" s="57">
        <v>118966.50705945599</v>
      </c>
      <c r="F1348" s="54">
        <v>1347</v>
      </c>
      <c r="G1348" s="57">
        <v>115333.50705945599</v>
      </c>
      <c r="I1348" s="57">
        <v>84991.787304630212</v>
      </c>
      <c r="J1348" s="54">
        <v>1347</v>
      </c>
      <c r="K1348" s="57">
        <v>82604.387304630218</v>
      </c>
      <c r="M1348" s="107">
        <v>0.9</v>
      </c>
    </row>
    <row r="1349" spans="1:13">
      <c r="A1349" s="57">
        <f>'Infographic data 1'!$J$9</f>
        <v>59799.416679454022</v>
      </c>
      <c r="B1349" s="54">
        <v>1348</v>
      </c>
      <c r="C1349" s="57">
        <v>57936.026679454022</v>
      </c>
      <c r="E1349" s="57">
        <v>118966.50705945599</v>
      </c>
      <c r="F1349" s="54">
        <v>1348</v>
      </c>
      <c r="G1349" s="57">
        <v>115323.00705945599</v>
      </c>
      <c r="I1349" s="57">
        <v>84991.787304630212</v>
      </c>
      <c r="J1349" s="54">
        <v>1348</v>
      </c>
      <c r="K1349" s="57">
        <v>82597.487304630209</v>
      </c>
      <c r="M1349" s="107">
        <v>0.9</v>
      </c>
    </row>
    <row r="1350" spans="1:13">
      <c r="A1350" s="57">
        <f>'Infographic data 1'!$J$9</f>
        <v>59799.416679454022</v>
      </c>
      <c r="B1350" s="54">
        <v>1349</v>
      </c>
      <c r="C1350" s="57">
        <v>57930.656679454019</v>
      </c>
      <c r="E1350" s="57">
        <v>118966.50705945599</v>
      </c>
      <c r="F1350" s="54">
        <v>1349</v>
      </c>
      <c r="G1350" s="57">
        <v>115312.50705945599</v>
      </c>
      <c r="I1350" s="57">
        <v>84991.787304630212</v>
      </c>
      <c r="J1350" s="54">
        <v>1349</v>
      </c>
      <c r="K1350" s="57">
        <v>82590.587304630215</v>
      </c>
      <c r="M1350" s="107">
        <v>0.9</v>
      </c>
    </row>
    <row r="1351" spans="1:13">
      <c r="A1351" s="57">
        <f>'Infographic data 1'!$J$9</f>
        <v>59799.416679454022</v>
      </c>
      <c r="B1351" s="54">
        <v>1350</v>
      </c>
      <c r="C1351" s="57">
        <v>57925.286679454024</v>
      </c>
      <c r="E1351" s="57">
        <v>118966.50705945599</v>
      </c>
      <c r="F1351" s="54">
        <v>1350</v>
      </c>
      <c r="G1351" s="57">
        <v>115302.00705945599</v>
      </c>
      <c r="I1351" s="57">
        <v>84991.787304630212</v>
      </c>
      <c r="J1351" s="54">
        <v>1350</v>
      </c>
      <c r="K1351" s="57">
        <v>82583.687304630206</v>
      </c>
      <c r="M1351" s="107">
        <v>0.9</v>
      </c>
    </row>
    <row r="1352" spans="1:13">
      <c r="A1352" s="57">
        <f>'Infographic data 1'!$J$9</f>
        <v>59799.416679454022</v>
      </c>
      <c r="B1352" s="54">
        <v>1351</v>
      </c>
      <c r="C1352" s="57">
        <v>57919.916679454022</v>
      </c>
      <c r="E1352" s="57">
        <v>118966.50705945599</v>
      </c>
      <c r="F1352" s="54">
        <v>1351</v>
      </c>
      <c r="G1352" s="57">
        <v>115291.50705945599</v>
      </c>
      <c r="I1352" s="57">
        <v>84991.787304630212</v>
      </c>
      <c r="J1352" s="54">
        <v>1351</v>
      </c>
      <c r="K1352" s="57">
        <v>82576.787304630212</v>
      </c>
      <c r="M1352" s="107">
        <v>0.9</v>
      </c>
    </row>
    <row r="1353" spans="1:13">
      <c r="A1353" s="57">
        <f>'Infographic data 1'!$J$9</f>
        <v>59799.416679454022</v>
      </c>
      <c r="B1353" s="54">
        <v>1352</v>
      </c>
      <c r="C1353" s="57">
        <v>57914.546679454019</v>
      </c>
      <c r="E1353" s="57">
        <v>118966.50705945599</v>
      </c>
      <c r="F1353" s="54">
        <v>1352</v>
      </c>
      <c r="G1353" s="57">
        <v>115281.00705945599</v>
      </c>
      <c r="I1353" s="57">
        <v>84991.787304630212</v>
      </c>
      <c r="J1353" s="54">
        <v>1352</v>
      </c>
      <c r="K1353" s="57">
        <v>82569.887304630218</v>
      </c>
      <c r="M1353" s="107">
        <v>0.9</v>
      </c>
    </row>
    <row r="1354" spans="1:13">
      <c r="A1354" s="57">
        <f>'Infographic data 1'!$J$9</f>
        <v>59799.416679454022</v>
      </c>
      <c r="B1354" s="54">
        <v>1353</v>
      </c>
      <c r="C1354" s="57">
        <v>57909.176679454024</v>
      </c>
      <c r="E1354" s="57">
        <v>118966.50705945599</v>
      </c>
      <c r="F1354" s="54">
        <v>1353</v>
      </c>
      <c r="G1354" s="57">
        <v>115270.50705945599</v>
      </c>
      <c r="I1354" s="57">
        <v>84991.787304630212</v>
      </c>
      <c r="J1354" s="54">
        <v>1353</v>
      </c>
      <c r="K1354" s="57">
        <v>82562.987304630209</v>
      </c>
      <c r="M1354" s="107">
        <v>0.9</v>
      </c>
    </row>
    <row r="1355" spans="1:13">
      <c r="A1355" s="57">
        <f>'Infographic data 1'!$J$9</f>
        <v>59799.416679454022</v>
      </c>
      <c r="B1355" s="54">
        <v>1354</v>
      </c>
      <c r="C1355" s="57">
        <v>57903.806679454021</v>
      </c>
      <c r="E1355" s="57">
        <v>118966.50705945599</v>
      </c>
      <c r="F1355" s="54">
        <v>1354</v>
      </c>
      <c r="G1355" s="57">
        <v>115260.00705945599</v>
      </c>
      <c r="I1355" s="57">
        <v>84991.787304630212</v>
      </c>
      <c r="J1355" s="54">
        <v>1354</v>
      </c>
      <c r="K1355" s="57">
        <v>82556.087304630215</v>
      </c>
      <c r="M1355" s="107">
        <v>0.9</v>
      </c>
    </row>
    <row r="1356" spans="1:13">
      <c r="A1356" s="57">
        <f>'Infographic data 1'!$J$9</f>
        <v>59799.416679454022</v>
      </c>
      <c r="B1356" s="54">
        <v>1355</v>
      </c>
      <c r="C1356" s="57">
        <v>57898.436679454018</v>
      </c>
      <c r="E1356" s="57">
        <v>118966.50705945599</v>
      </c>
      <c r="F1356" s="54">
        <v>1355</v>
      </c>
      <c r="G1356" s="57">
        <v>115249.50705945599</v>
      </c>
      <c r="I1356" s="57">
        <v>84991.787304630212</v>
      </c>
      <c r="J1356" s="54">
        <v>1355</v>
      </c>
      <c r="K1356" s="57">
        <v>82549.187304630206</v>
      </c>
      <c r="M1356" s="107">
        <v>0.9</v>
      </c>
    </row>
    <row r="1357" spans="1:13">
      <c r="A1357" s="57">
        <f>'Infographic data 1'!$J$9</f>
        <v>59799.416679454022</v>
      </c>
      <c r="B1357" s="54">
        <v>1356</v>
      </c>
      <c r="C1357" s="57">
        <v>57893.066679454023</v>
      </c>
      <c r="E1357" s="57">
        <v>118966.50705945599</v>
      </c>
      <c r="F1357" s="54">
        <v>1356</v>
      </c>
      <c r="G1357" s="57">
        <v>115239.00705945599</v>
      </c>
      <c r="I1357" s="57">
        <v>84991.787304630212</v>
      </c>
      <c r="J1357" s="54">
        <v>1356</v>
      </c>
      <c r="K1357" s="57">
        <v>82542.287304630212</v>
      </c>
      <c r="M1357" s="107">
        <v>0.9</v>
      </c>
    </row>
    <row r="1358" spans="1:13">
      <c r="A1358" s="57">
        <f>'Infographic data 1'!$J$9</f>
        <v>59799.416679454022</v>
      </c>
      <c r="B1358" s="54">
        <v>1357</v>
      </c>
      <c r="C1358" s="57">
        <v>57887.69667945402</v>
      </c>
      <c r="E1358" s="57">
        <v>118966.50705945599</v>
      </c>
      <c r="F1358" s="54">
        <v>1357</v>
      </c>
      <c r="G1358" s="57">
        <v>115228.50705945599</v>
      </c>
      <c r="I1358" s="57">
        <v>84991.787304630212</v>
      </c>
      <c r="J1358" s="54">
        <v>1357</v>
      </c>
      <c r="K1358" s="57">
        <v>82535.387304630218</v>
      </c>
      <c r="M1358" s="107">
        <v>0.9</v>
      </c>
    </row>
    <row r="1359" spans="1:13">
      <c r="A1359" s="57">
        <f>'Infographic data 1'!$J$9</f>
        <v>59799.416679454022</v>
      </c>
      <c r="B1359" s="54">
        <v>1358</v>
      </c>
      <c r="C1359" s="57">
        <v>57882.326679454025</v>
      </c>
      <c r="E1359" s="57">
        <v>118966.50705945599</v>
      </c>
      <c r="F1359" s="54">
        <v>1358</v>
      </c>
      <c r="G1359" s="57">
        <v>115218.00705945599</v>
      </c>
      <c r="I1359" s="57">
        <v>84991.787304630212</v>
      </c>
      <c r="J1359" s="54">
        <v>1358</v>
      </c>
      <c r="K1359" s="57">
        <v>82528.487304630209</v>
      </c>
      <c r="M1359" s="107">
        <v>0.9</v>
      </c>
    </row>
    <row r="1360" spans="1:13">
      <c r="A1360" s="57">
        <f>'Infographic data 1'!$J$9</f>
        <v>59799.416679454022</v>
      </c>
      <c r="B1360" s="54">
        <v>1359</v>
      </c>
      <c r="C1360" s="57">
        <v>57876.956679454022</v>
      </c>
      <c r="E1360" s="57">
        <v>118966.50705945599</v>
      </c>
      <c r="F1360" s="54">
        <v>1359</v>
      </c>
      <c r="G1360" s="57">
        <v>115207.50705945599</v>
      </c>
      <c r="I1360" s="57">
        <v>84991.787304630212</v>
      </c>
      <c r="J1360" s="54">
        <v>1359</v>
      </c>
      <c r="K1360" s="57">
        <v>82521.587304630215</v>
      </c>
      <c r="M1360" s="107">
        <v>0.9</v>
      </c>
    </row>
    <row r="1361" spans="1:13">
      <c r="A1361" s="57">
        <f>'Infographic data 1'!$J$9</f>
        <v>59799.416679454022</v>
      </c>
      <c r="B1361" s="54">
        <v>1360</v>
      </c>
      <c r="C1361" s="57">
        <v>57871.58667945402</v>
      </c>
      <c r="E1361" s="57">
        <v>118966.50705945599</v>
      </c>
      <c r="F1361" s="54">
        <v>1360</v>
      </c>
      <c r="G1361" s="57">
        <v>115197.00705945599</v>
      </c>
      <c r="I1361" s="57">
        <v>84991.787304630212</v>
      </c>
      <c r="J1361" s="54">
        <v>1360</v>
      </c>
      <c r="K1361" s="57">
        <v>82514.687304630206</v>
      </c>
      <c r="M1361" s="107">
        <v>0.9</v>
      </c>
    </row>
    <row r="1362" spans="1:13">
      <c r="A1362" s="57">
        <f>'Infographic data 1'!$J$9</f>
        <v>59799.416679454022</v>
      </c>
      <c r="B1362" s="54">
        <v>1361</v>
      </c>
      <c r="C1362" s="57">
        <v>57866.216679454024</v>
      </c>
      <c r="E1362" s="57">
        <v>118966.50705945599</v>
      </c>
      <c r="F1362" s="54">
        <v>1361</v>
      </c>
      <c r="G1362" s="57">
        <v>115186.50705945599</v>
      </c>
      <c r="I1362" s="57">
        <v>84991.787304630212</v>
      </c>
      <c r="J1362" s="54">
        <v>1361</v>
      </c>
      <c r="K1362" s="57">
        <v>82507.787304630212</v>
      </c>
      <c r="M1362" s="107">
        <v>0.9</v>
      </c>
    </row>
    <row r="1363" spans="1:13">
      <c r="A1363" s="57">
        <f>'Infographic data 1'!$J$9</f>
        <v>59799.416679454022</v>
      </c>
      <c r="B1363" s="54">
        <v>1362</v>
      </c>
      <c r="C1363" s="57">
        <v>57860.846679454022</v>
      </c>
      <c r="E1363" s="57">
        <v>118966.50705945599</v>
      </c>
      <c r="F1363" s="54">
        <v>1362</v>
      </c>
      <c r="G1363" s="57">
        <v>115176.00705945599</v>
      </c>
      <c r="I1363" s="57">
        <v>84991.787304630212</v>
      </c>
      <c r="J1363" s="54">
        <v>1362</v>
      </c>
      <c r="K1363" s="57">
        <v>82500.887304630218</v>
      </c>
      <c r="M1363" s="107">
        <v>0.9</v>
      </c>
    </row>
    <row r="1364" spans="1:13">
      <c r="A1364" s="57">
        <f>'Infographic data 1'!$J$9</f>
        <v>59799.416679454022</v>
      </c>
      <c r="B1364" s="54">
        <v>1363</v>
      </c>
      <c r="C1364" s="57">
        <v>57855.476679454019</v>
      </c>
      <c r="E1364" s="57">
        <v>118966.50705945599</v>
      </c>
      <c r="F1364" s="54">
        <v>1363</v>
      </c>
      <c r="G1364" s="57">
        <v>115165.50705945599</v>
      </c>
      <c r="I1364" s="57">
        <v>84991.787304630212</v>
      </c>
      <c r="J1364" s="54">
        <v>1363</v>
      </c>
      <c r="K1364" s="57">
        <v>82493.987304630209</v>
      </c>
      <c r="M1364" s="107">
        <v>0.9</v>
      </c>
    </row>
    <row r="1365" spans="1:13">
      <c r="A1365" s="57">
        <f>'Infographic data 1'!$J$9</f>
        <v>59799.416679454022</v>
      </c>
      <c r="B1365" s="54">
        <v>1364</v>
      </c>
      <c r="C1365" s="57">
        <v>57850.106679454024</v>
      </c>
      <c r="E1365" s="57">
        <v>118966.50705945599</v>
      </c>
      <c r="F1365" s="54">
        <v>1364</v>
      </c>
      <c r="G1365" s="57">
        <v>115155.00705945599</v>
      </c>
      <c r="I1365" s="57">
        <v>84991.787304630212</v>
      </c>
      <c r="J1365" s="54">
        <v>1364</v>
      </c>
      <c r="K1365" s="57">
        <v>82487.087304630215</v>
      </c>
      <c r="M1365" s="107">
        <v>0.9</v>
      </c>
    </row>
    <row r="1366" spans="1:13">
      <c r="A1366" s="57">
        <f>'Infographic data 1'!$J$9</f>
        <v>59799.416679454022</v>
      </c>
      <c r="B1366" s="54">
        <v>1365</v>
      </c>
      <c r="C1366" s="57">
        <v>57844.736679454021</v>
      </c>
      <c r="E1366" s="57">
        <v>118966.50705945599</v>
      </c>
      <c r="F1366" s="54">
        <v>1365</v>
      </c>
      <c r="G1366" s="57">
        <v>115144.50705945599</v>
      </c>
      <c r="I1366" s="57">
        <v>84991.787304630212</v>
      </c>
      <c r="J1366" s="54">
        <v>1365</v>
      </c>
      <c r="K1366" s="57">
        <v>82480.187304630206</v>
      </c>
      <c r="M1366" s="107">
        <v>0.9</v>
      </c>
    </row>
    <row r="1367" spans="1:13">
      <c r="A1367" s="57">
        <f>'Infographic data 1'!$J$9</f>
        <v>59799.416679454022</v>
      </c>
      <c r="B1367" s="54">
        <v>1366</v>
      </c>
      <c r="C1367" s="57">
        <v>57839.366679454019</v>
      </c>
      <c r="E1367" s="57">
        <v>118966.50705945599</v>
      </c>
      <c r="F1367" s="54">
        <v>1366</v>
      </c>
      <c r="G1367" s="57">
        <v>115134.00705945599</v>
      </c>
      <c r="I1367" s="57">
        <v>84991.787304630212</v>
      </c>
      <c r="J1367" s="54">
        <v>1366</v>
      </c>
      <c r="K1367" s="57">
        <v>82473.287304630212</v>
      </c>
      <c r="M1367" s="107">
        <v>0.9</v>
      </c>
    </row>
    <row r="1368" spans="1:13">
      <c r="A1368" s="57">
        <f>'Infographic data 1'!$J$9</f>
        <v>59799.416679454022</v>
      </c>
      <c r="B1368" s="54">
        <v>1367</v>
      </c>
      <c r="C1368" s="57">
        <v>57833.996679454023</v>
      </c>
      <c r="E1368" s="57">
        <v>118966.50705945599</v>
      </c>
      <c r="F1368" s="54">
        <v>1367</v>
      </c>
      <c r="G1368" s="57">
        <v>115123.50705945599</v>
      </c>
      <c r="I1368" s="57">
        <v>84991.787304630212</v>
      </c>
      <c r="J1368" s="54">
        <v>1367</v>
      </c>
      <c r="K1368" s="57">
        <v>82466.387304630218</v>
      </c>
      <c r="M1368" s="107">
        <v>0.9</v>
      </c>
    </row>
    <row r="1369" spans="1:13">
      <c r="A1369" s="57">
        <f>'Infographic data 1'!$J$9</f>
        <v>59799.416679454022</v>
      </c>
      <c r="B1369" s="54">
        <v>1368</v>
      </c>
      <c r="C1369" s="57">
        <v>57828.626679454021</v>
      </c>
      <c r="E1369" s="57">
        <v>118966.50705945599</v>
      </c>
      <c r="F1369" s="54">
        <v>1368</v>
      </c>
      <c r="G1369" s="57">
        <v>115113.00705945599</v>
      </c>
      <c r="I1369" s="57">
        <v>84991.787304630212</v>
      </c>
      <c r="J1369" s="54">
        <v>1368</v>
      </c>
      <c r="K1369" s="57">
        <v>82459.487304630209</v>
      </c>
      <c r="M1369" s="107">
        <v>0.9</v>
      </c>
    </row>
    <row r="1370" spans="1:13">
      <c r="A1370" s="57">
        <f>'Infographic data 1'!$J$9</f>
        <v>59799.416679454022</v>
      </c>
      <c r="B1370" s="54">
        <v>1369</v>
      </c>
      <c r="C1370" s="57">
        <v>57823.256679454018</v>
      </c>
      <c r="E1370" s="57">
        <v>118966.50705945599</v>
      </c>
      <c r="F1370" s="54">
        <v>1369</v>
      </c>
      <c r="G1370" s="57">
        <v>115102.50705945599</v>
      </c>
      <c r="I1370" s="57">
        <v>84991.787304630212</v>
      </c>
      <c r="J1370" s="54">
        <v>1369</v>
      </c>
      <c r="K1370" s="57">
        <v>82452.587304630215</v>
      </c>
      <c r="M1370" s="107">
        <v>0.9</v>
      </c>
    </row>
    <row r="1371" spans="1:13">
      <c r="A1371" s="57">
        <f>'Infographic data 1'!$J$9</f>
        <v>59799.416679454022</v>
      </c>
      <c r="B1371" s="54">
        <v>1370</v>
      </c>
      <c r="C1371" s="57">
        <v>57817.886679454023</v>
      </c>
      <c r="E1371" s="57">
        <v>118966.50705945599</v>
      </c>
      <c r="F1371" s="54">
        <v>1370</v>
      </c>
      <c r="G1371" s="57">
        <v>115092.00705945599</v>
      </c>
      <c r="I1371" s="57">
        <v>84991.787304630212</v>
      </c>
      <c r="J1371" s="54">
        <v>1370</v>
      </c>
      <c r="K1371" s="57">
        <v>82445.687304630206</v>
      </c>
      <c r="M1371" s="107">
        <v>0.9</v>
      </c>
    </row>
    <row r="1372" spans="1:13">
      <c r="A1372" s="57">
        <f>'Infographic data 1'!$J$9</f>
        <v>59799.416679454022</v>
      </c>
      <c r="B1372" s="54">
        <v>1371</v>
      </c>
      <c r="C1372" s="57">
        <v>57812.51667945402</v>
      </c>
      <c r="E1372" s="57">
        <v>118966.50705945599</v>
      </c>
      <c r="F1372" s="54">
        <v>1371</v>
      </c>
      <c r="G1372" s="57">
        <v>115081.50705945599</v>
      </c>
      <c r="I1372" s="57">
        <v>84991.787304630212</v>
      </c>
      <c r="J1372" s="54">
        <v>1371</v>
      </c>
      <c r="K1372" s="57">
        <v>82438.787304630212</v>
      </c>
      <c r="M1372" s="107">
        <v>0.9</v>
      </c>
    </row>
    <row r="1373" spans="1:13">
      <c r="A1373" s="57">
        <f>'Infographic data 1'!$J$9</f>
        <v>59799.416679454022</v>
      </c>
      <c r="B1373" s="54">
        <v>1372</v>
      </c>
      <c r="C1373" s="57">
        <v>57807.146679454025</v>
      </c>
      <c r="E1373" s="57">
        <v>118966.50705945599</v>
      </c>
      <c r="F1373" s="54">
        <v>1372</v>
      </c>
      <c r="G1373" s="57">
        <v>115071.00705945599</v>
      </c>
      <c r="I1373" s="57">
        <v>84991.787304630212</v>
      </c>
      <c r="J1373" s="54">
        <v>1372</v>
      </c>
      <c r="K1373" s="57">
        <v>82431.887304630218</v>
      </c>
      <c r="M1373" s="107">
        <v>0.9</v>
      </c>
    </row>
    <row r="1374" spans="1:13">
      <c r="A1374" s="57">
        <f>'Infographic data 1'!$J$9</f>
        <v>59799.416679454022</v>
      </c>
      <c r="B1374" s="54">
        <v>1373</v>
      </c>
      <c r="C1374" s="57">
        <v>57801.776679454022</v>
      </c>
      <c r="E1374" s="57">
        <v>118966.50705945599</v>
      </c>
      <c r="F1374" s="54">
        <v>1373</v>
      </c>
      <c r="G1374" s="57">
        <v>115060.50705945599</v>
      </c>
      <c r="I1374" s="57">
        <v>84991.787304630212</v>
      </c>
      <c r="J1374" s="54">
        <v>1373</v>
      </c>
      <c r="K1374" s="57">
        <v>82424.987304630209</v>
      </c>
      <c r="M1374" s="107">
        <v>0.9</v>
      </c>
    </row>
    <row r="1375" spans="1:13">
      <c r="A1375" s="57">
        <f>'Infographic data 1'!$J$9</f>
        <v>59799.416679454022</v>
      </c>
      <c r="B1375" s="54">
        <v>1374</v>
      </c>
      <c r="C1375" s="57">
        <v>57796.406679454019</v>
      </c>
      <c r="E1375" s="57">
        <v>118966.50705945599</v>
      </c>
      <c r="F1375" s="54">
        <v>1374</v>
      </c>
      <c r="G1375" s="57">
        <v>115050.00705945599</v>
      </c>
      <c r="I1375" s="57">
        <v>84991.787304630212</v>
      </c>
      <c r="J1375" s="54">
        <v>1374</v>
      </c>
      <c r="K1375" s="57">
        <v>82418.087304630215</v>
      </c>
      <c r="M1375" s="107">
        <v>0.9</v>
      </c>
    </row>
    <row r="1376" spans="1:13">
      <c r="A1376" s="57">
        <f>'Infographic data 1'!$J$9</f>
        <v>59799.416679454022</v>
      </c>
      <c r="B1376" s="54">
        <v>1375</v>
      </c>
      <c r="C1376" s="57">
        <v>57791.036679454024</v>
      </c>
      <c r="E1376" s="57">
        <v>118966.50705945599</v>
      </c>
      <c r="F1376" s="54">
        <v>1375</v>
      </c>
      <c r="G1376" s="57">
        <v>115039.50705945599</v>
      </c>
      <c r="I1376" s="57">
        <v>84991.787304630212</v>
      </c>
      <c r="J1376" s="54">
        <v>1375</v>
      </c>
      <c r="K1376" s="57">
        <v>82411.187304630206</v>
      </c>
      <c r="M1376" s="107">
        <v>0.9</v>
      </c>
    </row>
    <row r="1377" spans="1:13">
      <c r="A1377" s="57">
        <f>'Infographic data 1'!$J$9</f>
        <v>59799.416679454022</v>
      </c>
      <c r="B1377" s="54">
        <v>1376</v>
      </c>
      <c r="C1377" s="57">
        <v>57785.666679454022</v>
      </c>
      <c r="E1377" s="57">
        <v>118966.50705945599</v>
      </c>
      <c r="F1377" s="54">
        <v>1376</v>
      </c>
      <c r="G1377" s="57">
        <v>115029.00705945599</v>
      </c>
      <c r="I1377" s="57">
        <v>84991.787304630212</v>
      </c>
      <c r="J1377" s="54">
        <v>1376</v>
      </c>
      <c r="K1377" s="57">
        <v>82404.287304630212</v>
      </c>
      <c r="M1377" s="107">
        <v>0.9</v>
      </c>
    </row>
    <row r="1378" spans="1:13">
      <c r="A1378" s="57">
        <f>'Infographic data 1'!$J$9</f>
        <v>59799.416679454022</v>
      </c>
      <c r="B1378" s="54">
        <v>1377</v>
      </c>
      <c r="C1378" s="57">
        <v>57780.296679454019</v>
      </c>
      <c r="E1378" s="57">
        <v>118966.50705945599</v>
      </c>
      <c r="F1378" s="54">
        <v>1377</v>
      </c>
      <c r="G1378" s="57">
        <v>115018.50705945599</v>
      </c>
      <c r="I1378" s="57">
        <v>84991.787304630212</v>
      </c>
      <c r="J1378" s="54">
        <v>1377</v>
      </c>
      <c r="K1378" s="57">
        <v>82397.387304630218</v>
      </c>
      <c r="M1378" s="107">
        <v>0.9</v>
      </c>
    </row>
    <row r="1379" spans="1:13">
      <c r="A1379" s="57">
        <f>'Infographic data 1'!$J$9</f>
        <v>59799.416679454022</v>
      </c>
      <c r="B1379" s="54">
        <v>1378</v>
      </c>
      <c r="C1379" s="57">
        <v>57774.926679454024</v>
      </c>
      <c r="E1379" s="57">
        <v>118966.50705945599</v>
      </c>
      <c r="F1379" s="54">
        <v>1378</v>
      </c>
      <c r="G1379" s="57">
        <v>115008.00705945599</v>
      </c>
      <c r="I1379" s="57">
        <v>84991.787304630212</v>
      </c>
      <c r="J1379" s="54">
        <v>1378</v>
      </c>
      <c r="K1379" s="57">
        <v>82390.487304630209</v>
      </c>
      <c r="M1379" s="107">
        <v>0.9</v>
      </c>
    </row>
    <row r="1380" spans="1:13">
      <c r="A1380" s="57">
        <f>'Infographic data 1'!$J$9</f>
        <v>59799.416679454022</v>
      </c>
      <c r="B1380" s="54">
        <v>1379</v>
      </c>
      <c r="C1380" s="57">
        <v>57769.556679454021</v>
      </c>
      <c r="E1380" s="57">
        <v>118966.50705945599</v>
      </c>
      <c r="F1380" s="54">
        <v>1379</v>
      </c>
      <c r="G1380" s="57">
        <v>114997.50705945599</v>
      </c>
      <c r="I1380" s="57">
        <v>84991.787304630212</v>
      </c>
      <c r="J1380" s="54">
        <v>1379</v>
      </c>
      <c r="K1380" s="57">
        <v>82383.587304630215</v>
      </c>
      <c r="M1380" s="107">
        <v>0.9</v>
      </c>
    </row>
    <row r="1381" spans="1:13">
      <c r="A1381" s="57">
        <f>'Infographic data 1'!$J$9</f>
        <v>59799.416679454022</v>
      </c>
      <c r="B1381" s="54">
        <v>1380</v>
      </c>
      <c r="C1381" s="57">
        <v>57764.186679454018</v>
      </c>
      <c r="E1381" s="57">
        <v>118966.50705945599</v>
      </c>
      <c r="F1381" s="54">
        <v>1380</v>
      </c>
      <c r="G1381" s="57">
        <v>114987.00705945599</v>
      </c>
      <c r="I1381" s="57">
        <v>84991.787304630212</v>
      </c>
      <c r="J1381" s="54">
        <v>1380</v>
      </c>
      <c r="K1381" s="57">
        <v>82376.687304630206</v>
      </c>
      <c r="M1381" s="107">
        <v>0.9</v>
      </c>
    </row>
    <row r="1382" spans="1:13">
      <c r="A1382" s="57">
        <f>'Infographic data 1'!$J$9</f>
        <v>59799.416679454022</v>
      </c>
      <c r="B1382" s="54">
        <v>1381</v>
      </c>
      <c r="C1382" s="57">
        <v>57758.816679454023</v>
      </c>
      <c r="E1382" s="57">
        <v>118966.50705945599</v>
      </c>
      <c r="F1382" s="54">
        <v>1381</v>
      </c>
      <c r="G1382" s="57">
        <v>114976.50705945599</v>
      </c>
      <c r="I1382" s="57">
        <v>84991.787304630212</v>
      </c>
      <c r="J1382" s="54">
        <v>1381</v>
      </c>
      <c r="K1382" s="57">
        <v>82369.787304630212</v>
      </c>
      <c r="M1382" s="107">
        <v>0.9</v>
      </c>
    </row>
    <row r="1383" spans="1:13">
      <c r="A1383" s="57">
        <f>'Infographic data 1'!$J$9</f>
        <v>59799.416679454022</v>
      </c>
      <c r="B1383" s="54">
        <v>1382</v>
      </c>
      <c r="C1383" s="57">
        <v>57753.44667945402</v>
      </c>
      <c r="E1383" s="57">
        <v>118966.50705945599</v>
      </c>
      <c r="F1383" s="54">
        <v>1382</v>
      </c>
      <c r="G1383" s="57">
        <v>114966.00705945599</v>
      </c>
      <c r="I1383" s="57">
        <v>84991.787304630212</v>
      </c>
      <c r="J1383" s="54">
        <v>1382</v>
      </c>
      <c r="K1383" s="57">
        <v>82362.887304630218</v>
      </c>
      <c r="M1383" s="107">
        <v>0.9</v>
      </c>
    </row>
    <row r="1384" spans="1:13">
      <c r="A1384" s="57">
        <f>'Infographic data 1'!$J$9</f>
        <v>59799.416679454022</v>
      </c>
      <c r="B1384" s="54">
        <v>1383</v>
      </c>
      <c r="C1384" s="57">
        <v>57748.076679454025</v>
      </c>
      <c r="E1384" s="57">
        <v>118966.50705945599</v>
      </c>
      <c r="F1384" s="54">
        <v>1383</v>
      </c>
      <c r="G1384" s="57">
        <v>114955.50705945599</v>
      </c>
      <c r="I1384" s="57">
        <v>84991.787304630212</v>
      </c>
      <c r="J1384" s="54">
        <v>1383</v>
      </c>
      <c r="K1384" s="57">
        <v>82355.987304630209</v>
      </c>
      <c r="M1384" s="107">
        <v>0.9</v>
      </c>
    </row>
    <row r="1385" spans="1:13">
      <c r="A1385" s="57">
        <f>'Infographic data 1'!$J$9</f>
        <v>59799.416679454022</v>
      </c>
      <c r="B1385" s="54">
        <v>1384</v>
      </c>
      <c r="C1385" s="57">
        <v>57742.706679454022</v>
      </c>
      <c r="E1385" s="57">
        <v>118966.50705945599</v>
      </c>
      <c r="F1385" s="54">
        <v>1384</v>
      </c>
      <c r="G1385" s="57">
        <v>114945.00705945599</v>
      </c>
      <c r="I1385" s="57">
        <v>84991.787304630212</v>
      </c>
      <c r="J1385" s="54">
        <v>1384</v>
      </c>
      <c r="K1385" s="57">
        <v>82349.087304630215</v>
      </c>
      <c r="M1385" s="107">
        <v>0.9</v>
      </c>
    </row>
    <row r="1386" spans="1:13">
      <c r="A1386" s="57">
        <f>'Infographic data 1'!$J$9</f>
        <v>59799.416679454022</v>
      </c>
      <c r="B1386" s="54">
        <v>1385</v>
      </c>
      <c r="C1386" s="57">
        <v>57737.33667945402</v>
      </c>
      <c r="E1386" s="57">
        <v>118966.50705945599</v>
      </c>
      <c r="F1386" s="54">
        <v>1385</v>
      </c>
      <c r="G1386" s="57">
        <v>114934.50705945599</v>
      </c>
      <c r="I1386" s="57">
        <v>84991.787304630212</v>
      </c>
      <c r="J1386" s="54">
        <v>1385</v>
      </c>
      <c r="K1386" s="57">
        <v>82342.187304630206</v>
      </c>
      <c r="M1386" s="107">
        <v>0.9</v>
      </c>
    </row>
    <row r="1387" spans="1:13">
      <c r="A1387" s="57">
        <f>'Infographic data 1'!$J$9</f>
        <v>59799.416679454022</v>
      </c>
      <c r="B1387" s="54">
        <v>1386</v>
      </c>
      <c r="C1387" s="57">
        <v>57731.966679454024</v>
      </c>
      <c r="E1387" s="57">
        <v>118966.50705945599</v>
      </c>
      <c r="F1387" s="54">
        <v>1386</v>
      </c>
      <c r="G1387" s="57">
        <v>114924.00705945599</v>
      </c>
      <c r="I1387" s="57">
        <v>84991.787304630212</v>
      </c>
      <c r="J1387" s="54">
        <v>1386</v>
      </c>
      <c r="K1387" s="57">
        <v>82335.287304630212</v>
      </c>
      <c r="M1387" s="107">
        <v>0.9</v>
      </c>
    </row>
    <row r="1388" spans="1:13">
      <c r="A1388" s="57">
        <f>'Infographic data 1'!$J$9</f>
        <v>59799.416679454022</v>
      </c>
      <c r="B1388" s="54">
        <v>1387</v>
      </c>
      <c r="C1388" s="57">
        <v>57726.596679454022</v>
      </c>
      <c r="E1388" s="57">
        <v>118966.50705945599</v>
      </c>
      <c r="F1388" s="54">
        <v>1387</v>
      </c>
      <c r="G1388" s="57">
        <v>114913.50705945599</v>
      </c>
      <c r="I1388" s="57">
        <v>84991.787304630212</v>
      </c>
      <c r="J1388" s="54">
        <v>1387</v>
      </c>
      <c r="K1388" s="57">
        <v>82328.387304630218</v>
      </c>
      <c r="M1388" s="107">
        <v>0.9</v>
      </c>
    </row>
    <row r="1389" spans="1:13">
      <c r="A1389" s="57">
        <f>'Infographic data 1'!$J$9</f>
        <v>59799.416679454022</v>
      </c>
      <c r="B1389" s="54">
        <v>1388</v>
      </c>
      <c r="C1389" s="57">
        <v>57721.226679454019</v>
      </c>
      <c r="E1389" s="57">
        <v>118966.50705945599</v>
      </c>
      <c r="F1389" s="54">
        <v>1388</v>
      </c>
      <c r="G1389" s="57">
        <v>114903.00705945599</v>
      </c>
      <c r="I1389" s="57">
        <v>84991.787304630212</v>
      </c>
      <c r="J1389" s="54">
        <v>1388</v>
      </c>
      <c r="K1389" s="57">
        <v>82321.487304630209</v>
      </c>
      <c r="M1389" s="107">
        <v>0.9</v>
      </c>
    </row>
    <row r="1390" spans="1:13">
      <c r="A1390" s="57">
        <f>'Infographic data 1'!$J$9</f>
        <v>59799.416679454022</v>
      </c>
      <c r="B1390" s="54">
        <v>1389</v>
      </c>
      <c r="C1390" s="57">
        <v>57715.856679454024</v>
      </c>
      <c r="E1390" s="57">
        <v>118966.50705945599</v>
      </c>
      <c r="F1390" s="54">
        <v>1389</v>
      </c>
      <c r="G1390" s="57">
        <v>114892.50705945599</v>
      </c>
      <c r="I1390" s="57">
        <v>84991.787304630212</v>
      </c>
      <c r="J1390" s="54">
        <v>1389</v>
      </c>
      <c r="K1390" s="57">
        <v>82314.587304630215</v>
      </c>
      <c r="M1390" s="107">
        <v>0.9</v>
      </c>
    </row>
    <row r="1391" spans="1:13">
      <c r="A1391" s="57">
        <f>'Infographic data 1'!$J$9</f>
        <v>59799.416679454022</v>
      </c>
      <c r="B1391" s="54">
        <v>1390</v>
      </c>
      <c r="C1391" s="57">
        <v>57710.486679454021</v>
      </c>
      <c r="E1391" s="57">
        <v>118966.50705945599</v>
      </c>
      <c r="F1391" s="54">
        <v>1390</v>
      </c>
      <c r="G1391" s="57">
        <v>114882.00705945599</v>
      </c>
      <c r="I1391" s="57">
        <v>84991.787304630212</v>
      </c>
      <c r="J1391" s="54">
        <v>1390</v>
      </c>
      <c r="K1391" s="57">
        <v>82307.687304630206</v>
      </c>
      <c r="M1391" s="107">
        <v>0.9</v>
      </c>
    </row>
    <row r="1392" spans="1:13">
      <c r="A1392" s="57">
        <f>'Infographic data 1'!$J$9</f>
        <v>59799.416679454022</v>
      </c>
      <c r="B1392" s="54">
        <v>1391</v>
      </c>
      <c r="C1392" s="57">
        <v>57705.116679454019</v>
      </c>
      <c r="E1392" s="57">
        <v>118966.50705945599</v>
      </c>
      <c r="F1392" s="54">
        <v>1391</v>
      </c>
      <c r="G1392" s="57">
        <v>114871.50705945599</v>
      </c>
      <c r="I1392" s="57">
        <v>84991.787304630212</v>
      </c>
      <c r="J1392" s="54">
        <v>1391</v>
      </c>
      <c r="K1392" s="57">
        <v>82300.787304630212</v>
      </c>
      <c r="M1392" s="107">
        <v>0.9</v>
      </c>
    </row>
    <row r="1393" spans="1:13">
      <c r="A1393" s="57">
        <f>'Infographic data 1'!$J$9</f>
        <v>59799.416679454022</v>
      </c>
      <c r="B1393" s="54">
        <v>1392</v>
      </c>
      <c r="C1393" s="57">
        <v>57699.746679454023</v>
      </c>
      <c r="E1393" s="57">
        <v>118966.50705945599</v>
      </c>
      <c r="F1393" s="54">
        <v>1392</v>
      </c>
      <c r="G1393" s="57">
        <v>114861.00705945599</v>
      </c>
      <c r="I1393" s="57">
        <v>84991.787304630212</v>
      </c>
      <c r="J1393" s="54">
        <v>1392</v>
      </c>
      <c r="K1393" s="57">
        <v>82293.887304630218</v>
      </c>
      <c r="M1393" s="107">
        <v>0.9</v>
      </c>
    </row>
    <row r="1394" spans="1:13">
      <c r="A1394" s="57">
        <f>'Infographic data 1'!$J$9</f>
        <v>59799.416679454022</v>
      </c>
      <c r="B1394" s="54">
        <v>1393</v>
      </c>
      <c r="C1394" s="57">
        <v>57694.376679454021</v>
      </c>
      <c r="E1394" s="57">
        <v>118966.50705945599</v>
      </c>
      <c r="F1394" s="54">
        <v>1393</v>
      </c>
      <c r="G1394" s="57">
        <v>114850.50705945599</v>
      </c>
      <c r="I1394" s="57">
        <v>84991.787304630212</v>
      </c>
      <c r="J1394" s="54">
        <v>1393</v>
      </c>
      <c r="K1394" s="57">
        <v>82286.987304630209</v>
      </c>
      <c r="M1394" s="107">
        <v>0.9</v>
      </c>
    </row>
    <row r="1395" spans="1:13">
      <c r="A1395" s="57">
        <f>'Infographic data 1'!$J$9</f>
        <v>59799.416679454022</v>
      </c>
      <c r="B1395" s="54">
        <v>1394</v>
      </c>
      <c r="C1395" s="57">
        <v>57689.006679454018</v>
      </c>
      <c r="E1395" s="57">
        <v>118966.50705945599</v>
      </c>
      <c r="F1395" s="54">
        <v>1394</v>
      </c>
      <c r="G1395" s="57">
        <v>114840.00705945599</v>
      </c>
      <c r="I1395" s="57">
        <v>84991.787304630212</v>
      </c>
      <c r="J1395" s="54">
        <v>1394</v>
      </c>
      <c r="K1395" s="57">
        <v>82280.087304630215</v>
      </c>
      <c r="M1395" s="107">
        <v>0.9</v>
      </c>
    </row>
    <row r="1396" spans="1:13">
      <c r="A1396" s="57">
        <f>'Infographic data 1'!$J$9</f>
        <v>59799.416679454022</v>
      </c>
      <c r="B1396" s="54">
        <v>1395</v>
      </c>
      <c r="C1396" s="57">
        <v>57683.636679454023</v>
      </c>
      <c r="E1396" s="57">
        <v>118966.50705945599</v>
      </c>
      <c r="F1396" s="54">
        <v>1395</v>
      </c>
      <c r="G1396" s="57">
        <v>114829.50705945599</v>
      </c>
      <c r="I1396" s="57">
        <v>84991.787304630212</v>
      </c>
      <c r="J1396" s="54">
        <v>1395</v>
      </c>
      <c r="K1396" s="57">
        <v>82273.187304630206</v>
      </c>
      <c r="M1396" s="107">
        <v>0.9</v>
      </c>
    </row>
    <row r="1397" spans="1:13">
      <c r="A1397" s="57">
        <f>'Infographic data 1'!$J$9</f>
        <v>59799.416679454022</v>
      </c>
      <c r="B1397" s="54">
        <v>1396</v>
      </c>
      <c r="C1397" s="57">
        <v>57678.26667945402</v>
      </c>
      <c r="E1397" s="57">
        <v>118966.50705945599</v>
      </c>
      <c r="F1397" s="54">
        <v>1396</v>
      </c>
      <c r="G1397" s="57">
        <v>114819.00705945599</v>
      </c>
      <c r="I1397" s="57">
        <v>84991.787304630212</v>
      </c>
      <c r="J1397" s="54">
        <v>1396</v>
      </c>
      <c r="K1397" s="57">
        <v>82266.287304630212</v>
      </c>
      <c r="M1397" s="107">
        <v>0.9</v>
      </c>
    </row>
    <row r="1398" spans="1:13">
      <c r="A1398" s="57">
        <f>'Infographic data 1'!$J$9</f>
        <v>59799.416679454022</v>
      </c>
      <c r="B1398" s="54">
        <v>1397</v>
      </c>
      <c r="C1398" s="57">
        <v>57672.896679454025</v>
      </c>
      <c r="E1398" s="57">
        <v>118966.50705945599</v>
      </c>
      <c r="F1398" s="54">
        <v>1397</v>
      </c>
      <c r="G1398" s="57">
        <v>114808.50705945599</v>
      </c>
      <c r="I1398" s="57">
        <v>84991.787304630212</v>
      </c>
      <c r="J1398" s="54">
        <v>1397</v>
      </c>
      <c r="K1398" s="57">
        <v>82259.387304630218</v>
      </c>
      <c r="M1398" s="107">
        <v>0.9</v>
      </c>
    </row>
    <row r="1399" spans="1:13">
      <c r="A1399" s="57">
        <f>'Infographic data 1'!$J$9</f>
        <v>59799.416679454022</v>
      </c>
      <c r="B1399" s="54">
        <v>1398</v>
      </c>
      <c r="C1399" s="57">
        <v>57667.526679454022</v>
      </c>
      <c r="E1399" s="57">
        <v>118966.50705945599</v>
      </c>
      <c r="F1399" s="54">
        <v>1398</v>
      </c>
      <c r="G1399" s="57">
        <v>114798.00705945599</v>
      </c>
      <c r="I1399" s="57">
        <v>84991.787304630212</v>
      </c>
      <c r="J1399" s="54">
        <v>1398</v>
      </c>
      <c r="K1399" s="57">
        <v>82252.487304630209</v>
      </c>
      <c r="M1399" s="107">
        <v>0.9</v>
      </c>
    </row>
    <row r="1400" spans="1:13">
      <c r="A1400" s="57">
        <f>'Infographic data 1'!$J$9</f>
        <v>59799.416679454022</v>
      </c>
      <c r="B1400" s="54">
        <v>1399</v>
      </c>
      <c r="C1400" s="57">
        <v>57662.156679454019</v>
      </c>
      <c r="E1400" s="57">
        <v>118966.50705945599</v>
      </c>
      <c r="F1400" s="54">
        <v>1399</v>
      </c>
      <c r="G1400" s="57">
        <v>114787.50705945599</v>
      </c>
      <c r="I1400" s="57">
        <v>84991.787304630212</v>
      </c>
      <c r="J1400" s="54">
        <v>1399</v>
      </c>
      <c r="K1400" s="57">
        <v>82245.587304630215</v>
      </c>
      <c r="M1400" s="107">
        <v>0.9</v>
      </c>
    </row>
    <row r="1401" spans="1:13">
      <c r="A1401" s="57">
        <f>'Infographic data 1'!$J$9</f>
        <v>59799.416679454022</v>
      </c>
      <c r="B1401" s="54">
        <v>1400</v>
      </c>
      <c r="C1401" s="57">
        <v>57656.786679454024</v>
      </c>
      <c r="E1401" s="57">
        <v>118966.50705945599</v>
      </c>
      <c r="F1401" s="54">
        <v>1400</v>
      </c>
      <c r="G1401" s="57">
        <v>114777.00705945599</v>
      </c>
      <c r="I1401" s="57">
        <v>84991.787304630212</v>
      </c>
      <c r="J1401" s="54">
        <v>1400</v>
      </c>
      <c r="K1401" s="57">
        <v>82238.687304630206</v>
      </c>
      <c r="M1401" s="107">
        <v>0.9</v>
      </c>
    </row>
    <row r="1402" spans="1:13">
      <c r="A1402" s="57">
        <f>'Infographic data 1'!$J$9</f>
        <v>59799.416679454022</v>
      </c>
      <c r="B1402" s="54">
        <v>1401</v>
      </c>
      <c r="C1402" s="57">
        <v>57651.416679454022</v>
      </c>
      <c r="E1402" s="57">
        <v>118966.50705945599</v>
      </c>
      <c r="F1402" s="54">
        <v>1401</v>
      </c>
      <c r="G1402" s="57">
        <v>114766.50705945599</v>
      </c>
      <c r="I1402" s="57">
        <v>84991.787304630212</v>
      </c>
      <c r="J1402" s="54">
        <v>1401</v>
      </c>
      <c r="K1402" s="57">
        <v>82231.787304630212</v>
      </c>
      <c r="M1402" s="107">
        <v>0.9</v>
      </c>
    </row>
    <row r="1403" spans="1:13">
      <c r="A1403" s="57">
        <f>'Infographic data 1'!$J$9</f>
        <v>59799.416679454022</v>
      </c>
      <c r="B1403" s="54">
        <v>1402</v>
      </c>
      <c r="C1403" s="57">
        <v>57646.046679454019</v>
      </c>
      <c r="E1403" s="57">
        <v>118966.50705945599</v>
      </c>
      <c r="F1403" s="54">
        <v>1402</v>
      </c>
      <c r="G1403" s="57">
        <v>114756.00705945599</v>
      </c>
      <c r="I1403" s="57">
        <v>84991.787304630212</v>
      </c>
      <c r="J1403" s="54">
        <v>1402</v>
      </c>
      <c r="K1403" s="57">
        <v>82224.887304630218</v>
      </c>
      <c r="M1403" s="107">
        <v>0.9</v>
      </c>
    </row>
    <row r="1404" spans="1:13">
      <c r="A1404" s="57">
        <f>'Infographic data 1'!$J$9</f>
        <v>59799.416679454022</v>
      </c>
      <c r="B1404" s="54">
        <v>1403</v>
      </c>
      <c r="C1404" s="57">
        <v>57640.676679454024</v>
      </c>
      <c r="E1404" s="57">
        <v>118966.50705945599</v>
      </c>
      <c r="F1404" s="54">
        <v>1403</v>
      </c>
      <c r="G1404" s="57">
        <v>114745.50705945599</v>
      </c>
      <c r="I1404" s="57">
        <v>84991.787304630212</v>
      </c>
      <c r="J1404" s="54">
        <v>1403</v>
      </c>
      <c r="K1404" s="57">
        <v>82217.987304630209</v>
      </c>
      <c r="M1404" s="107">
        <v>0.9</v>
      </c>
    </row>
    <row r="1405" spans="1:13">
      <c r="A1405" s="57">
        <f>'Infographic data 1'!$J$9</f>
        <v>59799.416679454022</v>
      </c>
      <c r="B1405" s="54">
        <v>1404</v>
      </c>
      <c r="C1405" s="57">
        <v>57635.306679454021</v>
      </c>
      <c r="E1405" s="57">
        <v>118966.50705945599</v>
      </c>
      <c r="F1405" s="54">
        <v>1404</v>
      </c>
      <c r="G1405" s="57">
        <v>114735.00705945599</v>
      </c>
      <c r="I1405" s="57">
        <v>84991.787304630212</v>
      </c>
      <c r="J1405" s="54">
        <v>1404</v>
      </c>
      <c r="K1405" s="57">
        <v>82211.087304630215</v>
      </c>
      <c r="M1405" s="107">
        <v>0.9</v>
      </c>
    </row>
    <row r="1406" spans="1:13">
      <c r="A1406" s="57">
        <f>'Infographic data 1'!$J$9</f>
        <v>59799.416679454022</v>
      </c>
      <c r="B1406" s="54">
        <v>1405</v>
      </c>
      <c r="C1406" s="57">
        <v>57629.936679454018</v>
      </c>
      <c r="E1406" s="57">
        <v>118966.50705945599</v>
      </c>
      <c r="F1406" s="54">
        <v>1405</v>
      </c>
      <c r="G1406" s="57">
        <v>114724.50705945599</v>
      </c>
      <c r="I1406" s="57">
        <v>84991.787304630212</v>
      </c>
      <c r="J1406" s="54">
        <v>1405</v>
      </c>
      <c r="K1406" s="57">
        <v>82204.187304630206</v>
      </c>
      <c r="M1406" s="107">
        <v>0.9</v>
      </c>
    </row>
    <row r="1407" spans="1:13">
      <c r="A1407" s="57">
        <f>'Infographic data 1'!$J$9</f>
        <v>59799.416679454022</v>
      </c>
      <c r="B1407" s="54">
        <v>1406</v>
      </c>
      <c r="C1407" s="57">
        <v>57624.566679454023</v>
      </c>
      <c r="E1407" s="57">
        <v>118966.50705945599</v>
      </c>
      <c r="F1407" s="54">
        <v>1406</v>
      </c>
      <c r="G1407" s="57">
        <v>114714.00705945599</v>
      </c>
      <c r="I1407" s="57">
        <v>84991.787304630212</v>
      </c>
      <c r="J1407" s="54">
        <v>1406</v>
      </c>
      <c r="K1407" s="57">
        <v>82197.287304630212</v>
      </c>
      <c r="M1407" s="107">
        <v>0.9</v>
      </c>
    </row>
    <row r="1408" spans="1:13">
      <c r="A1408" s="57">
        <f>'Infographic data 1'!$J$9</f>
        <v>59799.416679454022</v>
      </c>
      <c r="B1408" s="54">
        <v>1407</v>
      </c>
      <c r="C1408" s="57">
        <v>57619.19667945402</v>
      </c>
      <c r="E1408" s="57">
        <v>118966.50705945599</v>
      </c>
      <c r="F1408" s="54">
        <v>1407</v>
      </c>
      <c r="G1408" s="57">
        <v>114703.50705945599</v>
      </c>
      <c r="I1408" s="57">
        <v>84991.787304630212</v>
      </c>
      <c r="J1408" s="54">
        <v>1407</v>
      </c>
      <c r="K1408" s="57">
        <v>82190.387304630218</v>
      </c>
      <c r="M1408" s="107">
        <v>0.9</v>
      </c>
    </row>
    <row r="1409" spans="1:13">
      <c r="A1409" s="57">
        <f>'Infographic data 1'!$J$9</f>
        <v>59799.416679454022</v>
      </c>
      <c r="B1409" s="54">
        <v>1408</v>
      </c>
      <c r="C1409" s="57">
        <v>57613.826679454025</v>
      </c>
      <c r="E1409" s="57">
        <v>118966.50705945599</v>
      </c>
      <c r="F1409" s="54">
        <v>1408</v>
      </c>
      <c r="G1409" s="57">
        <v>114693.00705945599</v>
      </c>
      <c r="I1409" s="57">
        <v>84991.787304630212</v>
      </c>
      <c r="J1409" s="54">
        <v>1408</v>
      </c>
      <c r="K1409" s="57">
        <v>82183.487304630209</v>
      </c>
      <c r="M1409" s="107">
        <v>0.9</v>
      </c>
    </row>
    <row r="1410" spans="1:13">
      <c r="A1410" s="57">
        <f>'Infographic data 1'!$J$9</f>
        <v>59799.416679454022</v>
      </c>
      <c r="B1410" s="54">
        <v>1409</v>
      </c>
      <c r="C1410" s="57">
        <v>57608.456679454022</v>
      </c>
      <c r="E1410" s="57">
        <v>118966.50705945599</v>
      </c>
      <c r="F1410" s="54">
        <v>1409</v>
      </c>
      <c r="G1410" s="57">
        <v>114682.50705945599</v>
      </c>
      <c r="I1410" s="57">
        <v>84991.787304630212</v>
      </c>
      <c r="J1410" s="54">
        <v>1409</v>
      </c>
      <c r="K1410" s="57">
        <v>82176.587304630215</v>
      </c>
      <c r="M1410" s="107">
        <v>0.9</v>
      </c>
    </row>
    <row r="1411" spans="1:13">
      <c r="A1411" s="57">
        <f>'Infographic data 1'!$J$9</f>
        <v>59799.416679454022</v>
      </c>
      <c r="B1411" s="54">
        <v>1410</v>
      </c>
      <c r="C1411" s="57">
        <v>57603.08667945402</v>
      </c>
      <c r="E1411" s="57">
        <v>118966.50705945599</v>
      </c>
      <c r="F1411" s="54">
        <v>1410</v>
      </c>
      <c r="G1411" s="57">
        <v>114672.00705945599</v>
      </c>
      <c r="I1411" s="57">
        <v>84991.787304630212</v>
      </c>
      <c r="J1411" s="54">
        <v>1410</v>
      </c>
      <c r="K1411" s="57">
        <v>82169.687304630206</v>
      </c>
      <c r="M1411" s="107">
        <v>0.9</v>
      </c>
    </row>
    <row r="1412" spans="1:13">
      <c r="A1412" s="57">
        <f>'Infographic data 1'!$J$9</f>
        <v>59799.416679454022</v>
      </c>
      <c r="B1412" s="54">
        <v>1411</v>
      </c>
      <c r="C1412" s="57">
        <v>57597.716679454024</v>
      </c>
      <c r="E1412" s="57">
        <v>118966.50705945599</v>
      </c>
      <c r="F1412" s="54">
        <v>1411</v>
      </c>
      <c r="G1412" s="57">
        <v>114661.50705945599</v>
      </c>
      <c r="I1412" s="57">
        <v>84991.787304630212</v>
      </c>
      <c r="J1412" s="54">
        <v>1411</v>
      </c>
      <c r="K1412" s="57">
        <v>82162.787304630212</v>
      </c>
      <c r="M1412" s="107">
        <v>0.9</v>
      </c>
    </row>
    <row r="1413" spans="1:13">
      <c r="A1413" s="57">
        <f>'Infographic data 1'!$J$9</f>
        <v>59799.416679454022</v>
      </c>
      <c r="B1413" s="54">
        <v>1412</v>
      </c>
      <c r="C1413" s="57">
        <v>57592.346679454022</v>
      </c>
      <c r="E1413" s="57">
        <v>118966.50705945599</v>
      </c>
      <c r="F1413" s="54">
        <v>1412</v>
      </c>
      <c r="G1413" s="57">
        <v>114651.00705945599</v>
      </c>
      <c r="I1413" s="57">
        <v>84991.787304630212</v>
      </c>
      <c r="J1413" s="54">
        <v>1412</v>
      </c>
      <c r="K1413" s="57">
        <v>82155.887304630218</v>
      </c>
      <c r="M1413" s="107">
        <v>0.9</v>
      </c>
    </row>
    <row r="1414" spans="1:13">
      <c r="A1414" s="57">
        <f>'Infographic data 1'!$J$9</f>
        <v>59799.416679454022</v>
      </c>
      <c r="B1414" s="54">
        <v>1413</v>
      </c>
      <c r="C1414" s="57">
        <v>57586.976679454019</v>
      </c>
      <c r="E1414" s="57">
        <v>118966.50705945599</v>
      </c>
      <c r="F1414" s="54">
        <v>1413</v>
      </c>
      <c r="G1414" s="57">
        <v>114640.50705945599</v>
      </c>
      <c r="I1414" s="57">
        <v>84991.787304630212</v>
      </c>
      <c r="J1414" s="54">
        <v>1413</v>
      </c>
      <c r="K1414" s="57">
        <v>82148.987304630209</v>
      </c>
      <c r="M1414" s="107">
        <v>0.9</v>
      </c>
    </row>
    <row r="1415" spans="1:13">
      <c r="A1415" s="57">
        <f>'Infographic data 1'!$J$9</f>
        <v>59799.416679454022</v>
      </c>
      <c r="B1415" s="54">
        <v>1414</v>
      </c>
      <c r="C1415" s="57">
        <v>57581.606679454024</v>
      </c>
      <c r="E1415" s="57">
        <v>118966.50705945599</v>
      </c>
      <c r="F1415" s="54">
        <v>1414</v>
      </c>
      <c r="G1415" s="57">
        <v>114630.00705945599</v>
      </c>
      <c r="I1415" s="57">
        <v>84991.787304630212</v>
      </c>
      <c r="J1415" s="54">
        <v>1414</v>
      </c>
      <c r="K1415" s="57">
        <v>82142.087304630215</v>
      </c>
      <c r="M1415" s="107">
        <v>0.9</v>
      </c>
    </row>
    <row r="1416" spans="1:13">
      <c r="A1416" s="57">
        <f>'Infographic data 1'!$J$9</f>
        <v>59799.416679454022</v>
      </c>
      <c r="B1416" s="54">
        <v>1415</v>
      </c>
      <c r="C1416" s="57">
        <v>57576.236679454021</v>
      </c>
      <c r="E1416" s="57">
        <v>118966.50705945599</v>
      </c>
      <c r="F1416" s="54">
        <v>1415</v>
      </c>
      <c r="G1416" s="57">
        <v>114619.50705945599</v>
      </c>
      <c r="I1416" s="57">
        <v>84991.787304630212</v>
      </c>
      <c r="J1416" s="54">
        <v>1415</v>
      </c>
      <c r="K1416" s="57">
        <v>82135.187304630206</v>
      </c>
      <c r="M1416" s="107">
        <v>0.9</v>
      </c>
    </row>
    <row r="1417" spans="1:13">
      <c r="A1417" s="57">
        <f>'Infographic data 1'!$J$9</f>
        <v>59799.416679454022</v>
      </c>
      <c r="B1417" s="54">
        <v>1416</v>
      </c>
      <c r="C1417" s="57">
        <v>57570.866679454019</v>
      </c>
      <c r="E1417" s="57">
        <v>118966.50705945599</v>
      </c>
      <c r="F1417" s="54">
        <v>1416</v>
      </c>
      <c r="G1417" s="57">
        <v>114609.00705945599</v>
      </c>
      <c r="I1417" s="57">
        <v>84991.787304630212</v>
      </c>
      <c r="J1417" s="54">
        <v>1416</v>
      </c>
      <c r="K1417" s="57">
        <v>82128.287304630212</v>
      </c>
      <c r="M1417" s="107">
        <v>0.9</v>
      </c>
    </row>
    <row r="1418" spans="1:13">
      <c r="A1418" s="57">
        <f>'Infographic data 1'!$J$9</f>
        <v>59799.416679454022</v>
      </c>
      <c r="B1418" s="54">
        <v>1417</v>
      </c>
      <c r="C1418" s="57">
        <v>57565.496679454023</v>
      </c>
      <c r="E1418" s="57">
        <v>118966.50705945599</v>
      </c>
      <c r="F1418" s="54">
        <v>1417</v>
      </c>
      <c r="G1418" s="57">
        <v>114598.50705945599</v>
      </c>
      <c r="I1418" s="57">
        <v>84991.787304630212</v>
      </c>
      <c r="J1418" s="54">
        <v>1417</v>
      </c>
      <c r="K1418" s="57">
        <v>82121.387304630218</v>
      </c>
      <c r="M1418" s="107">
        <v>0.9</v>
      </c>
    </row>
    <row r="1419" spans="1:13">
      <c r="A1419" s="57">
        <f>'Infographic data 1'!$J$9</f>
        <v>59799.416679454022</v>
      </c>
      <c r="B1419" s="54">
        <v>1418</v>
      </c>
      <c r="C1419" s="57">
        <v>57560.126679454021</v>
      </c>
      <c r="E1419" s="57">
        <v>118966.50705945599</v>
      </c>
      <c r="F1419" s="54">
        <v>1418</v>
      </c>
      <c r="G1419" s="57">
        <v>114588.00705945599</v>
      </c>
      <c r="I1419" s="57">
        <v>84991.787304630212</v>
      </c>
      <c r="J1419" s="54">
        <v>1418</v>
      </c>
      <c r="K1419" s="57">
        <v>82114.487304630209</v>
      </c>
      <c r="M1419" s="107">
        <v>0.9</v>
      </c>
    </row>
    <row r="1420" spans="1:13">
      <c r="A1420" s="57">
        <f>'Infographic data 1'!$J$9</f>
        <v>59799.416679454022</v>
      </c>
      <c r="B1420" s="54">
        <v>1419</v>
      </c>
      <c r="C1420" s="57">
        <v>57554.756679454018</v>
      </c>
      <c r="E1420" s="57">
        <v>118966.50705945599</v>
      </c>
      <c r="F1420" s="54">
        <v>1419</v>
      </c>
      <c r="G1420" s="57">
        <v>114577.50705945599</v>
      </c>
      <c r="I1420" s="57">
        <v>84991.787304630212</v>
      </c>
      <c r="J1420" s="54">
        <v>1419</v>
      </c>
      <c r="K1420" s="57">
        <v>82107.587304630215</v>
      </c>
      <c r="M1420" s="107">
        <v>0.9</v>
      </c>
    </row>
    <row r="1421" spans="1:13">
      <c r="A1421" s="57">
        <f>'Infographic data 1'!$J$9</f>
        <v>59799.416679454022</v>
      </c>
      <c r="B1421" s="54">
        <v>1420</v>
      </c>
      <c r="C1421" s="57">
        <v>57549.386679454023</v>
      </c>
      <c r="E1421" s="57">
        <v>118966.50705945599</v>
      </c>
      <c r="F1421" s="54">
        <v>1420</v>
      </c>
      <c r="G1421" s="57">
        <v>114567.00705945599</v>
      </c>
      <c r="I1421" s="57">
        <v>84991.787304630212</v>
      </c>
      <c r="J1421" s="54">
        <v>1420</v>
      </c>
      <c r="K1421" s="57">
        <v>82100.687304630206</v>
      </c>
      <c r="M1421" s="107">
        <v>0.9</v>
      </c>
    </row>
    <row r="1422" spans="1:13">
      <c r="A1422" s="57">
        <f>'Infographic data 1'!$J$9</f>
        <v>59799.416679454022</v>
      </c>
      <c r="B1422" s="54">
        <v>1421</v>
      </c>
      <c r="C1422" s="57">
        <v>57544.01667945402</v>
      </c>
      <c r="E1422" s="57">
        <v>118966.50705945599</v>
      </c>
      <c r="F1422" s="54">
        <v>1421</v>
      </c>
      <c r="G1422" s="57">
        <v>114556.50705945599</v>
      </c>
      <c r="I1422" s="57">
        <v>84991.787304630212</v>
      </c>
      <c r="J1422" s="54">
        <v>1421</v>
      </c>
      <c r="K1422" s="57">
        <v>82093.787304630212</v>
      </c>
      <c r="M1422" s="107">
        <v>0.9</v>
      </c>
    </row>
    <row r="1423" spans="1:13">
      <c r="A1423" s="57">
        <f>'Infographic data 1'!$J$9</f>
        <v>59799.416679454022</v>
      </c>
      <c r="B1423" s="54">
        <v>1422</v>
      </c>
      <c r="C1423" s="57">
        <v>57538.646679454025</v>
      </c>
      <c r="E1423" s="57">
        <v>118966.50705945599</v>
      </c>
      <c r="F1423" s="54">
        <v>1422</v>
      </c>
      <c r="G1423" s="57">
        <v>114546.00705945599</v>
      </c>
      <c r="I1423" s="57">
        <v>84991.787304630212</v>
      </c>
      <c r="J1423" s="54">
        <v>1422</v>
      </c>
      <c r="K1423" s="57">
        <v>82086.887304630218</v>
      </c>
      <c r="M1423" s="107">
        <v>0.9</v>
      </c>
    </row>
    <row r="1424" spans="1:13">
      <c r="A1424" s="57">
        <f>'Infographic data 1'!$J$9</f>
        <v>59799.416679454022</v>
      </c>
      <c r="B1424" s="54">
        <v>1423</v>
      </c>
      <c r="C1424" s="57">
        <v>57533.276679454022</v>
      </c>
      <c r="E1424" s="57">
        <v>118966.50705945599</v>
      </c>
      <c r="F1424" s="54">
        <v>1423</v>
      </c>
      <c r="G1424" s="57">
        <v>114535.50705945599</v>
      </c>
      <c r="I1424" s="57">
        <v>84991.787304630212</v>
      </c>
      <c r="J1424" s="54">
        <v>1423</v>
      </c>
      <c r="K1424" s="57">
        <v>82079.987304630209</v>
      </c>
      <c r="M1424" s="107">
        <v>0.9</v>
      </c>
    </row>
    <row r="1425" spans="1:13">
      <c r="A1425" s="57">
        <f>'Infographic data 1'!$J$9</f>
        <v>59799.416679454022</v>
      </c>
      <c r="B1425" s="54">
        <v>1424</v>
      </c>
      <c r="C1425" s="57">
        <v>57527.906679454019</v>
      </c>
      <c r="E1425" s="57">
        <v>118966.50705945599</v>
      </c>
      <c r="F1425" s="54">
        <v>1424</v>
      </c>
      <c r="G1425" s="57">
        <v>114525.00705945599</v>
      </c>
      <c r="I1425" s="57">
        <v>84991.787304630212</v>
      </c>
      <c r="J1425" s="54">
        <v>1424</v>
      </c>
      <c r="K1425" s="57">
        <v>82073.087304630215</v>
      </c>
      <c r="M1425" s="107">
        <v>0.9</v>
      </c>
    </row>
    <row r="1426" spans="1:13">
      <c r="A1426" s="57">
        <f>'Infographic data 1'!$J$9</f>
        <v>59799.416679454022</v>
      </c>
      <c r="B1426" s="54">
        <v>1425</v>
      </c>
      <c r="C1426" s="57">
        <v>57522.536679454024</v>
      </c>
      <c r="E1426" s="57">
        <v>118966.50705945599</v>
      </c>
      <c r="F1426" s="54">
        <v>1425</v>
      </c>
      <c r="G1426" s="57">
        <v>114514.50705945599</v>
      </c>
      <c r="I1426" s="57">
        <v>84991.787304630212</v>
      </c>
      <c r="J1426" s="54">
        <v>1425</v>
      </c>
      <c r="K1426" s="57">
        <v>82066.187304630206</v>
      </c>
      <c r="M1426" s="107">
        <v>0.9</v>
      </c>
    </row>
    <row r="1427" spans="1:13">
      <c r="A1427" s="57">
        <f>'Infographic data 1'!$J$9</f>
        <v>59799.416679454022</v>
      </c>
      <c r="B1427" s="54">
        <v>1426</v>
      </c>
      <c r="C1427" s="57">
        <v>57517.166679454022</v>
      </c>
      <c r="E1427" s="57">
        <v>118966.50705945599</v>
      </c>
      <c r="F1427" s="54">
        <v>1426</v>
      </c>
      <c r="G1427" s="57">
        <v>114504.00705945599</v>
      </c>
      <c r="I1427" s="57">
        <v>84991.787304630212</v>
      </c>
      <c r="J1427" s="54">
        <v>1426</v>
      </c>
      <c r="K1427" s="57">
        <v>82059.287304630212</v>
      </c>
      <c r="M1427" s="107">
        <v>0.9</v>
      </c>
    </row>
    <row r="1428" spans="1:13">
      <c r="A1428" s="57">
        <f>'Infographic data 1'!$J$9</f>
        <v>59799.416679454022</v>
      </c>
      <c r="B1428" s="54">
        <v>1427</v>
      </c>
      <c r="C1428" s="57">
        <v>57511.796679454019</v>
      </c>
      <c r="E1428" s="57">
        <v>118966.50705945599</v>
      </c>
      <c r="F1428" s="54">
        <v>1427</v>
      </c>
      <c r="G1428" s="57">
        <v>114493.50705945599</v>
      </c>
      <c r="I1428" s="57">
        <v>84991.787304630212</v>
      </c>
      <c r="J1428" s="54">
        <v>1427</v>
      </c>
      <c r="K1428" s="57">
        <v>82052.387304630218</v>
      </c>
      <c r="M1428" s="107">
        <v>0.9</v>
      </c>
    </row>
    <row r="1429" spans="1:13">
      <c r="A1429" s="57">
        <f>'Infographic data 1'!$J$9</f>
        <v>59799.416679454022</v>
      </c>
      <c r="B1429" s="54">
        <v>1428</v>
      </c>
      <c r="C1429" s="57">
        <v>57506.426679454024</v>
      </c>
      <c r="E1429" s="57">
        <v>118966.50705945599</v>
      </c>
      <c r="F1429" s="54">
        <v>1428</v>
      </c>
      <c r="G1429" s="57">
        <v>114483.00705945599</v>
      </c>
      <c r="I1429" s="57">
        <v>84991.787304630212</v>
      </c>
      <c r="J1429" s="54">
        <v>1428</v>
      </c>
      <c r="K1429" s="57">
        <v>82045.487304630209</v>
      </c>
      <c r="M1429" s="107">
        <v>0.9</v>
      </c>
    </row>
    <row r="1430" spans="1:13">
      <c r="A1430" s="57">
        <f>'Infographic data 1'!$J$9</f>
        <v>59799.416679454022</v>
      </c>
      <c r="B1430" s="54">
        <v>1429</v>
      </c>
      <c r="C1430" s="57">
        <v>57501.056679454021</v>
      </c>
      <c r="E1430" s="57">
        <v>118966.50705945599</v>
      </c>
      <c r="F1430" s="54">
        <v>1429</v>
      </c>
      <c r="G1430" s="57">
        <v>114472.50705945599</v>
      </c>
      <c r="I1430" s="57">
        <v>84991.787304630212</v>
      </c>
      <c r="J1430" s="54">
        <v>1429</v>
      </c>
      <c r="K1430" s="57">
        <v>82038.587304630215</v>
      </c>
      <c r="M1430" s="107">
        <v>0.9</v>
      </c>
    </row>
    <row r="1431" spans="1:13">
      <c r="A1431" s="57">
        <f>'Infographic data 1'!$J$9</f>
        <v>59799.416679454022</v>
      </c>
      <c r="B1431" s="54">
        <v>1430</v>
      </c>
      <c r="C1431" s="57">
        <v>57495.686679454018</v>
      </c>
      <c r="E1431" s="57">
        <v>118966.50705945599</v>
      </c>
      <c r="F1431" s="54">
        <v>1430</v>
      </c>
      <c r="G1431" s="57">
        <v>114462.00705945599</v>
      </c>
      <c r="I1431" s="57">
        <v>84991.787304630212</v>
      </c>
      <c r="J1431" s="54">
        <v>1430</v>
      </c>
      <c r="K1431" s="57">
        <v>82031.687304630206</v>
      </c>
      <c r="M1431" s="107">
        <v>0.9</v>
      </c>
    </row>
    <row r="1432" spans="1:13">
      <c r="A1432" s="57">
        <f>'Infographic data 1'!$J$9</f>
        <v>59799.416679454022</v>
      </c>
      <c r="B1432" s="54">
        <v>1431</v>
      </c>
      <c r="C1432" s="57">
        <v>57490.316679454023</v>
      </c>
      <c r="E1432" s="57">
        <v>118966.50705945599</v>
      </c>
      <c r="F1432" s="54">
        <v>1431</v>
      </c>
      <c r="G1432" s="57">
        <v>114451.50705945599</v>
      </c>
      <c r="I1432" s="57">
        <v>84991.787304630212</v>
      </c>
      <c r="J1432" s="54">
        <v>1431</v>
      </c>
      <c r="K1432" s="57">
        <v>82024.787304630212</v>
      </c>
      <c r="M1432" s="107">
        <v>0.9</v>
      </c>
    </row>
    <row r="1433" spans="1:13">
      <c r="A1433" s="57">
        <f>'Infographic data 1'!$J$9</f>
        <v>59799.416679454022</v>
      </c>
      <c r="B1433" s="54">
        <v>1432</v>
      </c>
      <c r="C1433" s="57">
        <v>57484.94667945402</v>
      </c>
      <c r="E1433" s="57">
        <v>118966.50705945599</v>
      </c>
      <c r="F1433" s="54">
        <v>1432</v>
      </c>
      <c r="G1433" s="57">
        <v>114441.00705945599</v>
      </c>
      <c r="I1433" s="57">
        <v>84991.787304630212</v>
      </c>
      <c r="J1433" s="54">
        <v>1432</v>
      </c>
      <c r="K1433" s="57">
        <v>82017.887304630218</v>
      </c>
      <c r="M1433" s="107">
        <v>0.9</v>
      </c>
    </row>
    <row r="1434" spans="1:13">
      <c r="A1434" s="57">
        <f>'Infographic data 1'!$J$9</f>
        <v>59799.416679454022</v>
      </c>
      <c r="B1434" s="54">
        <v>1433</v>
      </c>
      <c r="C1434" s="57">
        <v>57479.576679454025</v>
      </c>
      <c r="E1434" s="57">
        <v>118966.50705945599</v>
      </c>
      <c r="F1434" s="54">
        <v>1433</v>
      </c>
      <c r="G1434" s="57">
        <v>114430.50705945599</v>
      </c>
      <c r="I1434" s="57">
        <v>84991.787304630212</v>
      </c>
      <c r="J1434" s="54">
        <v>1433</v>
      </c>
      <c r="K1434" s="57">
        <v>82010.987304630209</v>
      </c>
      <c r="M1434" s="107">
        <v>0.9</v>
      </c>
    </row>
    <row r="1435" spans="1:13">
      <c r="A1435" s="57">
        <f>'Infographic data 1'!$J$9</f>
        <v>59799.416679454022</v>
      </c>
      <c r="B1435" s="54">
        <v>1434</v>
      </c>
      <c r="C1435" s="57">
        <v>57474.206679454022</v>
      </c>
      <c r="E1435" s="57">
        <v>118966.50705945599</v>
      </c>
      <c r="F1435" s="54">
        <v>1434</v>
      </c>
      <c r="G1435" s="57">
        <v>114420.00705945599</v>
      </c>
      <c r="I1435" s="57">
        <v>84991.787304630212</v>
      </c>
      <c r="J1435" s="54">
        <v>1434</v>
      </c>
      <c r="K1435" s="57">
        <v>82004.087304630215</v>
      </c>
      <c r="M1435" s="107">
        <v>0.9</v>
      </c>
    </row>
    <row r="1436" spans="1:13">
      <c r="A1436" s="57">
        <f>'Infographic data 1'!$J$9</f>
        <v>59799.416679454022</v>
      </c>
      <c r="B1436" s="54">
        <v>1435</v>
      </c>
      <c r="C1436" s="57">
        <v>57468.83667945402</v>
      </c>
      <c r="E1436" s="57">
        <v>118966.50705945599</v>
      </c>
      <c r="F1436" s="54">
        <v>1435</v>
      </c>
      <c r="G1436" s="57">
        <v>114409.50705945599</v>
      </c>
      <c r="I1436" s="57">
        <v>84991.787304630212</v>
      </c>
      <c r="J1436" s="54">
        <v>1435</v>
      </c>
      <c r="K1436" s="57">
        <v>81997.187304630206</v>
      </c>
      <c r="M1436" s="107">
        <v>0.9</v>
      </c>
    </row>
    <row r="1437" spans="1:13">
      <c r="A1437" s="57">
        <f>'Infographic data 1'!$J$9</f>
        <v>59799.416679454022</v>
      </c>
      <c r="B1437" s="54">
        <v>1436</v>
      </c>
      <c r="C1437" s="57">
        <v>57463.466679454024</v>
      </c>
      <c r="E1437" s="57">
        <v>118966.50705945599</v>
      </c>
      <c r="F1437" s="54">
        <v>1436</v>
      </c>
      <c r="G1437" s="57">
        <v>114399.00705945599</v>
      </c>
      <c r="I1437" s="57">
        <v>84991.787304630212</v>
      </c>
      <c r="J1437" s="54">
        <v>1436</v>
      </c>
      <c r="K1437" s="57">
        <v>81990.287304630212</v>
      </c>
      <c r="M1437" s="107">
        <v>0.9</v>
      </c>
    </row>
    <row r="1438" spans="1:13">
      <c r="A1438" s="57">
        <f>'Infographic data 1'!$J$9</f>
        <v>59799.416679454022</v>
      </c>
      <c r="B1438" s="54">
        <v>1437</v>
      </c>
      <c r="C1438" s="57">
        <v>57458.096679454022</v>
      </c>
      <c r="E1438" s="57">
        <v>118966.50705945599</v>
      </c>
      <c r="F1438" s="54">
        <v>1437</v>
      </c>
      <c r="G1438" s="57">
        <v>114388.50705945599</v>
      </c>
      <c r="I1438" s="57">
        <v>84991.787304630212</v>
      </c>
      <c r="J1438" s="54">
        <v>1437</v>
      </c>
      <c r="K1438" s="57">
        <v>81983.387304630218</v>
      </c>
      <c r="M1438" s="107">
        <v>0.9</v>
      </c>
    </row>
    <row r="1439" spans="1:13">
      <c r="A1439" s="57">
        <f>'Infographic data 1'!$J$9</f>
        <v>59799.416679454022</v>
      </c>
      <c r="B1439" s="54">
        <v>1438</v>
      </c>
      <c r="C1439" s="57">
        <v>57452.726679454019</v>
      </c>
      <c r="E1439" s="57">
        <v>118966.50705945599</v>
      </c>
      <c r="F1439" s="54">
        <v>1438</v>
      </c>
      <c r="G1439" s="57">
        <v>114378.00705945599</v>
      </c>
      <c r="I1439" s="57">
        <v>84991.787304630212</v>
      </c>
      <c r="J1439" s="54">
        <v>1438</v>
      </c>
      <c r="K1439" s="57">
        <v>81976.487304630209</v>
      </c>
      <c r="M1439" s="107">
        <v>0.9</v>
      </c>
    </row>
    <row r="1440" spans="1:13">
      <c r="A1440" s="57">
        <f>'Infographic data 1'!$J$9</f>
        <v>59799.416679454022</v>
      </c>
      <c r="B1440" s="54">
        <v>1439</v>
      </c>
      <c r="C1440" s="57">
        <v>57447.356679454024</v>
      </c>
      <c r="E1440" s="57">
        <v>118966.50705945599</v>
      </c>
      <c r="F1440" s="54">
        <v>1439</v>
      </c>
      <c r="G1440" s="57">
        <v>114367.50705945599</v>
      </c>
      <c r="I1440" s="57">
        <v>84991.787304630212</v>
      </c>
      <c r="J1440" s="54">
        <v>1439</v>
      </c>
      <c r="K1440" s="57">
        <v>81969.587304630215</v>
      </c>
      <c r="M1440" s="107">
        <v>0.9</v>
      </c>
    </row>
    <row r="1441" spans="1:13">
      <c r="A1441" s="57">
        <f>'Infographic data 1'!$J$9</f>
        <v>59799.416679454022</v>
      </c>
      <c r="B1441" s="54">
        <v>1440</v>
      </c>
      <c r="C1441" s="57">
        <v>57441.986679454021</v>
      </c>
      <c r="E1441" s="57">
        <v>118966.50705945599</v>
      </c>
      <c r="F1441" s="54">
        <v>1440</v>
      </c>
      <c r="G1441" s="57">
        <v>114357.00705945599</v>
      </c>
      <c r="I1441" s="57">
        <v>84991.787304630212</v>
      </c>
      <c r="J1441" s="54">
        <v>1440</v>
      </c>
      <c r="K1441" s="57">
        <v>81962.687304630206</v>
      </c>
      <c r="M1441" s="107">
        <v>0.9</v>
      </c>
    </row>
    <row r="1442" spans="1:13">
      <c r="A1442" s="57">
        <f>'Infographic data 1'!$J$9</f>
        <v>59799.416679454022</v>
      </c>
      <c r="B1442" s="54">
        <v>1441</v>
      </c>
      <c r="C1442" s="57">
        <v>57436.616679454019</v>
      </c>
      <c r="E1442" s="57">
        <v>118966.50705945599</v>
      </c>
      <c r="F1442" s="54">
        <v>1441</v>
      </c>
      <c r="G1442" s="57">
        <v>114346.50705945599</v>
      </c>
      <c r="I1442" s="57">
        <v>84991.787304630212</v>
      </c>
      <c r="J1442" s="54">
        <v>1441</v>
      </c>
      <c r="K1442" s="57">
        <v>81955.787304630212</v>
      </c>
      <c r="M1442" s="107">
        <v>0.9</v>
      </c>
    </row>
    <row r="1443" spans="1:13">
      <c r="A1443" s="57">
        <f>'Infographic data 1'!$J$9</f>
        <v>59799.416679454022</v>
      </c>
      <c r="B1443" s="54">
        <v>1442</v>
      </c>
      <c r="C1443" s="57">
        <v>57431.246679454023</v>
      </c>
      <c r="E1443" s="57">
        <v>118966.50705945599</v>
      </c>
      <c r="F1443" s="54">
        <v>1442</v>
      </c>
      <c r="G1443" s="57">
        <v>114336.00705945599</v>
      </c>
      <c r="I1443" s="57">
        <v>84991.787304630212</v>
      </c>
      <c r="J1443" s="54">
        <v>1442</v>
      </c>
      <c r="K1443" s="57">
        <v>81948.887304630218</v>
      </c>
      <c r="M1443" s="107">
        <v>0.9</v>
      </c>
    </row>
    <row r="1444" spans="1:13">
      <c r="A1444" s="57">
        <f>'Infographic data 1'!$J$9</f>
        <v>59799.416679454022</v>
      </c>
      <c r="B1444" s="54">
        <v>1443</v>
      </c>
      <c r="C1444" s="57">
        <v>57425.876679454021</v>
      </c>
      <c r="E1444" s="57">
        <v>118966.50705945599</v>
      </c>
      <c r="F1444" s="54">
        <v>1443</v>
      </c>
      <c r="G1444" s="57">
        <v>114325.50705945599</v>
      </c>
      <c r="I1444" s="57">
        <v>84991.787304630212</v>
      </c>
      <c r="J1444" s="54">
        <v>1443</v>
      </c>
      <c r="K1444" s="57">
        <v>81941.987304630209</v>
      </c>
      <c r="M1444" s="107">
        <v>0.9</v>
      </c>
    </row>
    <row r="1445" spans="1:13">
      <c r="A1445" s="57">
        <f>'Infographic data 1'!$J$9</f>
        <v>59799.416679454022</v>
      </c>
      <c r="B1445" s="54">
        <v>1444</v>
      </c>
      <c r="C1445" s="57">
        <v>57420.506679454018</v>
      </c>
      <c r="E1445" s="57">
        <v>118966.50705945599</v>
      </c>
      <c r="F1445" s="54">
        <v>1444</v>
      </c>
      <c r="G1445" s="57">
        <v>114315.00705945599</v>
      </c>
      <c r="I1445" s="57">
        <v>84991.787304630212</v>
      </c>
      <c r="J1445" s="54">
        <v>1444</v>
      </c>
      <c r="K1445" s="57">
        <v>81935.087304630215</v>
      </c>
      <c r="M1445" s="107">
        <v>0.9</v>
      </c>
    </row>
    <row r="1446" spans="1:13">
      <c r="A1446" s="57">
        <f>'Infographic data 1'!$J$9</f>
        <v>59799.416679454022</v>
      </c>
      <c r="B1446" s="54">
        <v>1445</v>
      </c>
      <c r="C1446" s="57">
        <v>57415.136679454023</v>
      </c>
      <c r="E1446" s="57">
        <v>118966.50705945599</v>
      </c>
      <c r="F1446" s="54">
        <v>1445</v>
      </c>
      <c r="G1446" s="57">
        <v>114304.50705945599</v>
      </c>
      <c r="I1446" s="57">
        <v>84991.787304630212</v>
      </c>
      <c r="J1446" s="54">
        <v>1445</v>
      </c>
      <c r="K1446" s="57">
        <v>81928.187304630206</v>
      </c>
      <c r="M1446" s="107">
        <v>0.9</v>
      </c>
    </row>
    <row r="1447" spans="1:13">
      <c r="A1447" s="57">
        <f>'Infographic data 1'!$J$9</f>
        <v>59799.416679454022</v>
      </c>
      <c r="B1447" s="54">
        <v>1446</v>
      </c>
      <c r="C1447" s="57">
        <v>57409.76667945402</v>
      </c>
      <c r="E1447" s="57">
        <v>118966.50705945599</v>
      </c>
      <c r="F1447" s="54">
        <v>1446</v>
      </c>
      <c r="G1447" s="57">
        <v>114294.00705945599</v>
      </c>
      <c r="I1447" s="57">
        <v>84991.787304630212</v>
      </c>
      <c r="J1447" s="54">
        <v>1446</v>
      </c>
      <c r="K1447" s="57">
        <v>81921.287304630212</v>
      </c>
      <c r="M1447" s="107">
        <v>0.9</v>
      </c>
    </row>
    <row r="1448" spans="1:13">
      <c r="A1448" s="57">
        <f>'Infographic data 1'!$J$9</f>
        <v>59799.416679454022</v>
      </c>
      <c r="B1448" s="54">
        <v>1447</v>
      </c>
      <c r="C1448" s="57">
        <v>57404.396679454025</v>
      </c>
      <c r="E1448" s="57">
        <v>118966.50705945599</v>
      </c>
      <c r="F1448" s="54">
        <v>1447</v>
      </c>
      <c r="G1448" s="57">
        <v>114283.50705945599</v>
      </c>
      <c r="I1448" s="57">
        <v>84991.787304630212</v>
      </c>
      <c r="J1448" s="54">
        <v>1447</v>
      </c>
      <c r="K1448" s="57">
        <v>81914.387304630218</v>
      </c>
      <c r="M1448" s="107">
        <v>0.9</v>
      </c>
    </row>
    <row r="1449" spans="1:13">
      <c r="A1449" s="57">
        <f>'Infographic data 1'!$J$9</f>
        <v>59799.416679454022</v>
      </c>
      <c r="B1449" s="54">
        <v>1448</v>
      </c>
      <c r="C1449" s="57">
        <v>57399.026679454022</v>
      </c>
      <c r="E1449" s="57">
        <v>118966.50705945599</v>
      </c>
      <c r="F1449" s="54">
        <v>1448</v>
      </c>
      <c r="G1449" s="57">
        <v>114273.00705945599</v>
      </c>
      <c r="I1449" s="57">
        <v>84991.787304630212</v>
      </c>
      <c r="J1449" s="54">
        <v>1448</v>
      </c>
      <c r="K1449" s="57">
        <v>81907.487304630209</v>
      </c>
      <c r="M1449" s="107">
        <v>0.9</v>
      </c>
    </row>
    <row r="1450" spans="1:13">
      <c r="A1450" s="57">
        <f>'Infographic data 1'!$J$9</f>
        <v>59799.416679454022</v>
      </c>
      <c r="B1450" s="54">
        <v>1449</v>
      </c>
      <c r="C1450" s="57">
        <v>57393.656679454019</v>
      </c>
      <c r="E1450" s="57">
        <v>118966.50705945599</v>
      </c>
      <c r="F1450" s="54">
        <v>1449</v>
      </c>
      <c r="G1450" s="57">
        <v>114262.50705945599</v>
      </c>
      <c r="I1450" s="57">
        <v>84991.787304630212</v>
      </c>
      <c r="J1450" s="54">
        <v>1449</v>
      </c>
      <c r="K1450" s="57">
        <v>81900.587304630215</v>
      </c>
      <c r="M1450" s="107">
        <v>0.9</v>
      </c>
    </row>
    <row r="1451" spans="1:13">
      <c r="A1451" s="57">
        <f>'Infographic data 1'!$J$9</f>
        <v>59799.416679454022</v>
      </c>
      <c r="B1451" s="54">
        <v>1450</v>
      </c>
      <c r="C1451" s="57">
        <v>57388.286679454024</v>
      </c>
      <c r="E1451" s="57">
        <v>118966.50705945599</v>
      </c>
      <c r="F1451" s="54">
        <v>1450</v>
      </c>
      <c r="G1451" s="57">
        <v>114252.00705945599</v>
      </c>
      <c r="I1451" s="57">
        <v>84991.787304630212</v>
      </c>
      <c r="J1451" s="54">
        <v>1450</v>
      </c>
      <c r="K1451" s="57">
        <v>81893.687304630206</v>
      </c>
      <c r="M1451" s="107">
        <v>0.9</v>
      </c>
    </row>
    <row r="1452" spans="1:13">
      <c r="A1452" s="57">
        <f>'Infographic data 1'!$J$9</f>
        <v>59799.416679454022</v>
      </c>
      <c r="B1452" s="54">
        <v>1451</v>
      </c>
      <c r="C1452" s="57">
        <v>57382.916679454022</v>
      </c>
      <c r="E1452" s="57">
        <v>118966.50705945599</v>
      </c>
      <c r="F1452" s="54">
        <v>1451</v>
      </c>
      <c r="G1452" s="57">
        <v>114241.50705945599</v>
      </c>
      <c r="I1452" s="57">
        <v>84991.787304630212</v>
      </c>
      <c r="J1452" s="54">
        <v>1451</v>
      </c>
      <c r="K1452" s="57">
        <v>81886.787304630212</v>
      </c>
      <c r="M1452" s="107">
        <v>0.9</v>
      </c>
    </row>
    <row r="1453" spans="1:13">
      <c r="A1453" s="57">
        <f>'Infographic data 1'!$J$9</f>
        <v>59799.416679454022</v>
      </c>
      <c r="B1453" s="54">
        <v>1452</v>
      </c>
      <c r="C1453" s="57">
        <v>57377.546679454019</v>
      </c>
      <c r="E1453" s="57">
        <v>118966.50705945599</v>
      </c>
      <c r="F1453" s="54">
        <v>1452</v>
      </c>
      <c r="G1453" s="57">
        <v>114231.00705945599</v>
      </c>
      <c r="I1453" s="57">
        <v>84991.787304630212</v>
      </c>
      <c r="J1453" s="54">
        <v>1452</v>
      </c>
      <c r="K1453" s="57">
        <v>81879.887304630218</v>
      </c>
      <c r="M1453" s="107">
        <v>0.9</v>
      </c>
    </row>
    <row r="1454" spans="1:13">
      <c r="A1454" s="57">
        <f>'Infographic data 1'!$J$9</f>
        <v>59799.416679454022</v>
      </c>
      <c r="B1454" s="54">
        <v>1453</v>
      </c>
      <c r="C1454" s="57">
        <v>57372.176679454024</v>
      </c>
      <c r="E1454" s="57">
        <v>118966.50705945599</v>
      </c>
      <c r="F1454" s="54">
        <v>1453</v>
      </c>
      <c r="G1454" s="57">
        <v>114220.50705945599</v>
      </c>
      <c r="I1454" s="57">
        <v>84991.787304630212</v>
      </c>
      <c r="J1454" s="54">
        <v>1453</v>
      </c>
      <c r="K1454" s="57">
        <v>81872.987304630209</v>
      </c>
      <c r="M1454" s="107">
        <v>0.9</v>
      </c>
    </row>
    <row r="1455" spans="1:13">
      <c r="A1455" s="57">
        <f>'Infographic data 1'!$J$9</f>
        <v>59799.416679454022</v>
      </c>
      <c r="B1455" s="54">
        <v>1454</v>
      </c>
      <c r="C1455" s="57">
        <v>57366.806679454021</v>
      </c>
      <c r="E1455" s="57">
        <v>118966.50705945599</v>
      </c>
      <c r="F1455" s="54">
        <v>1454</v>
      </c>
      <c r="G1455" s="57">
        <v>114210.00705945599</v>
      </c>
      <c r="I1455" s="57">
        <v>84991.787304630212</v>
      </c>
      <c r="J1455" s="54">
        <v>1454</v>
      </c>
      <c r="K1455" s="57">
        <v>81866.087304630215</v>
      </c>
      <c r="M1455" s="107">
        <v>0.9</v>
      </c>
    </row>
    <row r="1456" spans="1:13">
      <c r="A1456" s="57">
        <f>'Infographic data 1'!$J$9</f>
        <v>59799.416679454022</v>
      </c>
      <c r="B1456" s="54">
        <v>1455</v>
      </c>
      <c r="C1456" s="57">
        <v>57361.436679454018</v>
      </c>
      <c r="E1456" s="57">
        <v>118966.50705945599</v>
      </c>
      <c r="F1456" s="54">
        <v>1455</v>
      </c>
      <c r="G1456" s="57">
        <v>114199.50705945599</v>
      </c>
      <c r="I1456" s="57">
        <v>84991.787304630212</v>
      </c>
      <c r="J1456" s="54">
        <v>1455</v>
      </c>
      <c r="K1456" s="57">
        <v>81859.187304630206</v>
      </c>
      <c r="M1456" s="107">
        <v>0.9</v>
      </c>
    </row>
    <row r="1457" spans="1:13">
      <c r="A1457" s="57">
        <f>'Infographic data 1'!$J$9</f>
        <v>59799.416679454022</v>
      </c>
      <c r="B1457" s="54">
        <v>1456</v>
      </c>
      <c r="C1457" s="57">
        <v>57356.066679454023</v>
      </c>
      <c r="E1457" s="57">
        <v>118966.50705945599</v>
      </c>
      <c r="F1457" s="54">
        <v>1456</v>
      </c>
      <c r="G1457" s="57">
        <v>114189.00705945599</v>
      </c>
      <c r="I1457" s="57">
        <v>84991.787304630212</v>
      </c>
      <c r="J1457" s="54">
        <v>1456</v>
      </c>
      <c r="K1457" s="57">
        <v>81852.287304630212</v>
      </c>
      <c r="M1457" s="107">
        <v>0.9</v>
      </c>
    </row>
    <row r="1458" spans="1:13">
      <c r="A1458" s="57">
        <f>'Infographic data 1'!$J$9</f>
        <v>59799.416679454022</v>
      </c>
      <c r="B1458" s="54">
        <v>1457</v>
      </c>
      <c r="C1458" s="57">
        <v>57350.69667945402</v>
      </c>
      <c r="E1458" s="57">
        <v>118966.50705945599</v>
      </c>
      <c r="F1458" s="54">
        <v>1457</v>
      </c>
      <c r="G1458" s="57">
        <v>114178.50705945599</v>
      </c>
      <c r="I1458" s="57">
        <v>84991.787304630212</v>
      </c>
      <c r="J1458" s="54">
        <v>1457</v>
      </c>
      <c r="K1458" s="57">
        <v>81845.387304630218</v>
      </c>
      <c r="M1458" s="107">
        <v>0.9</v>
      </c>
    </row>
    <row r="1459" spans="1:13">
      <c r="A1459" s="57">
        <f>'Infographic data 1'!$J$9</f>
        <v>59799.416679454022</v>
      </c>
      <c r="B1459" s="54">
        <v>1458</v>
      </c>
      <c r="C1459" s="57">
        <v>57345.326679454025</v>
      </c>
      <c r="E1459" s="57">
        <v>118966.50705945599</v>
      </c>
      <c r="F1459" s="54">
        <v>1458</v>
      </c>
      <c r="G1459" s="57">
        <v>114168.00705945599</v>
      </c>
      <c r="I1459" s="57">
        <v>84991.787304630212</v>
      </c>
      <c r="J1459" s="54">
        <v>1458</v>
      </c>
      <c r="K1459" s="57">
        <v>81838.487304630209</v>
      </c>
      <c r="M1459" s="107">
        <v>0.9</v>
      </c>
    </row>
    <row r="1460" spans="1:13">
      <c r="A1460" s="57">
        <f>'Infographic data 1'!$J$9</f>
        <v>59799.416679454022</v>
      </c>
      <c r="B1460" s="54">
        <v>1459</v>
      </c>
      <c r="C1460" s="57">
        <v>57339.956679454022</v>
      </c>
      <c r="E1460" s="57">
        <v>118966.50705945599</v>
      </c>
      <c r="F1460" s="54">
        <v>1459</v>
      </c>
      <c r="G1460" s="57">
        <v>114157.50705945599</v>
      </c>
      <c r="I1460" s="57">
        <v>84991.787304630212</v>
      </c>
      <c r="J1460" s="54">
        <v>1459</v>
      </c>
      <c r="K1460" s="57">
        <v>81831.587304630215</v>
      </c>
      <c r="M1460" s="107">
        <v>0.9</v>
      </c>
    </row>
    <row r="1461" spans="1:13">
      <c r="A1461" s="57">
        <f>'Infographic data 1'!$J$9</f>
        <v>59799.416679454022</v>
      </c>
      <c r="B1461" s="54">
        <v>1460</v>
      </c>
      <c r="C1461" s="57">
        <v>57334.58667945402</v>
      </c>
      <c r="E1461" s="57">
        <v>118966.50705945599</v>
      </c>
      <c r="F1461" s="54">
        <v>1460</v>
      </c>
      <c r="G1461" s="57">
        <v>114147.00705945599</v>
      </c>
      <c r="I1461" s="57">
        <v>84991.787304630212</v>
      </c>
      <c r="J1461" s="54">
        <v>1460</v>
      </c>
      <c r="K1461" s="57">
        <v>81824.687304630206</v>
      </c>
      <c r="M1461" s="107">
        <v>0.9</v>
      </c>
    </row>
    <row r="1462" spans="1:13">
      <c r="A1462" s="57">
        <f>'Infographic data 1'!$J$9</f>
        <v>59799.416679454022</v>
      </c>
      <c r="B1462" s="54">
        <v>1461</v>
      </c>
      <c r="C1462" s="57">
        <v>57329.216679454024</v>
      </c>
      <c r="E1462" s="57">
        <v>118966.50705945599</v>
      </c>
      <c r="F1462" s="54">
        <v>1461</v>
      </c>
      <c r="G1462" s="57">
        <v>114136.50705945599</v>
      </c>
      <c r="I1462" s="57">
        <v>84991.787304630212</v>
      </c>
      <c r="J1462" s="54">
        <v>1461</v>
      </c>
      <c r="K1462" s="57">
        <v>81817.787304630212</v>
      </c>
      <c r="M1462" s="107">
        <v>0.9</v>
      </c>
    </row>
    <row r="1463" spans="1:13">
      <c r="A1463" s="57">
        <f>'Infographic data 1'!$J$9</f>
        <v>59799.416679454022</v>
      </c>
      <c r="B1463" s="54">
        <v>1462</v>
      </c>
      <c r="C1463" s="57">
        <v>57323.846679454022</v>
      </c>
      <c r="E1463" s="57">
        <v>118966.50705945599</v>
      </c>
      <c r="F1463" s="54">
        <v>1462</v>
      </c>
      <c r="G1463" s="57">
        <v>114126.00705945599</v>
      </c>
      <c r="I1463" s="57">
        <v>84991.787304630212</v>
      </c>
      <c r="J1463" s="54">
        <v>1462</v>
      </c>
      <c r="K1463" s="57">
        <v>81810.887304630218</v>
      </c>
      <c r="M1463" s="107">
        <v>0.9</v>
      </c>
    </row>
    <row r="1464" spans="1:13">
      <c r="A1464" s="57">
        <f>'Infographic data 1'!$J$9</f>
        <v>59799.416679454022</v>
      </c>
      <c r="B1464" s="54">
        <v>1463</v>
      </c>
      <c r="C1464" s="57">
        <v>57318.476679454019</v>
      </c>
      <c r="E1464" s="57">
        <v>118966.50705945599</v>
      </c>
      <c r="F1464" s="54">
        <v>1463</v>
      </c>
      <c r="G1464" s="57">
        <v>114115.50705945599</v>
      </c>
      <c r="I1464" s="57">
        <v>84991.787304630212</v>
      </c>
      <c r="J1464" s="54">
        <v>1463</v>
      </c>
      <c r="K1464" s="57">
        <v>81803.987304630209</v>
      </c>
      <c r="M1464" s="107">
        <v>0.9</v>
      </c>
    </row>
    <row r="1465" spans="1:13">
      <c r="A1465" s="57">
        <f>'Infographic data 1'!$J$9</f>
        <v>59799.416679454022</v>
      </c>
      <c r="B1465" s="54">
        <v>1464</v>
      </c>
      <c r="C1465" s="57">
        <v>57313.106679454024</v>
      </c>
      <c r="E1465" s="57">
        <v>118966.50705945599</v>
      </c>
      <c r="F1465" s="54">
        <v>1464</v>
      </c>
      <c r="G1465" s="57">
        <v>114105.00705945599</v>
      </c>
      <c r="I1465" s="57">
        <v>84991.787304630212</v>
      </c>
      <c r="J1465" s="54">
        <v>1464</v>
      </c>
      <c r="K1465" s="57">
        <v>81797.087304630215</v>
      </c>
      <c r="M1465" s="107">
        <v>0.9</v>
      </c>
    </row>
    <row r="1466" spans="1:13">
      <c r="A1466" s="57">
        <f>'Infographic data 1'!$J$9</f>
        <v>59799.416679454022</v>
      </c>
      <c r="B1466" s="54">
        <v>1465</v>
      </c>
      <c r="C1466" s="57">
        <v>57307.736679454021</v>
      </c>
      <c r="E1466" s="57">
        <v>118966.50705945599</v>
      </c>
      <c r="F1466" s="54">
        <v>1465</v>
      </c>
      <c r="G1466" s="57">
        <v>114094.50705945599</v>
      </c>
      <c r="I1466" s="57">
        <v>84991.787304630212</v>
      </c>
      <c r="J1466" s="54">
        <v>1465</v>
      </c>
      <c r="K1466" s="57">
        <v>81790.187304630206</v>
      </c>
      <c r="M1466" s="107">
        <v>0.9</v>
      </c>
    </row>
    <row r="1467" spans="1:13">
      <c r="A1467" s="57">
        <f>'Infographic data 1'!$J$9</f>
        <v>59799.416679454022</v>
      </c>
      <c r="B1467" s="54">
        <v>1466</v>
      </c>
      <c r="C1467" s="57">
        <v>57302.366679454019</v>
      </c>
      <c r="E1467" s="57">
        <v>118966.50705945599</v>
      </c>
      <c r="F1467" s="54">
        <v>1466</v>
      </c>
      <c r="G1467" s="57">
        <v>114084.00705945599</v>
      </c>
      <c r="I1467" s="57">
        <v>84991.787304630212</v>
      </c>
      <c r="J1467" s="54">
        <v>1466</v>
      </c>
      <c r="K1467" s="57">
        <v>81783.287304630212</v>
      </c>
      <c r="M1467" s="107">
        <v>0.9</v>
      </c>
    </row>
    <row r="1468" spans="1:13">
      <c r="A1468" s="57">
        <f>'Infographic data 1'!$J$9</f>
        <v>59799.416679454022</v>
      </c>
      <c r="B1468" s="54">
        <v>1467</v>
      </c>
      <c r="C1468" s="57">
        <v>57296.996679454023</v>
      </c>
      <c r="E1468" s="57">
        <v>118966.50705945599</v>
      </c>
      <c r="F1468" s="54">
        <v>1467</v>
      </c>
      <c r="G1468" s="57">
        <v>114073.50705945599</v>
      </c>
      <c r="I1468" s="57">
        <v>84991.787304630212</v>
      </c>
      <c r="J1468" s="54">
        <v>1467</v>
      </c>
      <c r="K1468" s="57">
        <v>81776.387304630218</v>
      </c>
      <c r="M1468" s="107">
        <v>0.9</v>
      </c>
    </row>
    <row r="1469" spans="1:13">
      <c r="A1469" s="57">
        <f>'Infographic data 1'!$J$9</f>
        <v>59799.416679454022</v>
      </c>
      <c r="B1469" s="54">
        <v>1468</v>
      </c>
      <c r="C1469" s="57">
        <v>57291.626679454021</v>
      </c>
      <c r="E1469" s="57">
        <v>118966.50705945599</v>
      </c>
      <c r="F1469" s="54">
        <v>1468</v>
      </c>
      <c r="G1469" s="57">
        <v>114063.00705945599</v>
      </c>
      <c r="I1469" s="57">
        <v>84991.787304630212</v>
      </c>
      <c r="J1469" s="54">
        <v>1468</v>
      </c>
      <c r="K1469" s="57">
        <v>81769.487304630209</v>
      </c>
      <c r="M1469" s="107">
        <v>0.9</v>
      </c>
    </row>
    <row r="1470" spans="1:13">
      <c r="A1470" s="57">
        <f>'Infographic data 1'!$J$9</f>
        <v>59799.416679454022</v>
      </c>
      <c r="B1470" s="54">
        <v>1469</v>
      </c>
      <c r="C1470" s="57">
        <v>57286.256679454018</v>
      </c>
      <c r="E1470" s="57">
        <v>118966.50705945599</v>
      </c>
      <c r="F1470" s="54">
        <v>1469</v>
      </c>
      <c r="G1470" s="57">
        <v>114052.50705945599</v>
      </c>
      <c r="I1470" s="57">
        <v>84991.787304630212</v>
      </c>
      <c r="J1470" s="54">
        <v>1469</v>
      </c>
      <c r="K1470" s="57">
        <v>81762.587304630215</v>
      </c>
      <c r="M1470" s="107">
        <v>0.9</v>
      </c>
    </row>
    <row r="1471" spans="1:13">
      <c r="A1471" s="57">
        <f>'Infographic data 1'!$J$9</f>
        <v>59799.416679454022</v>
      </c>
      <c r="B1471" s="54">
        <v>1470</v>
      </c>
      <c r="C1471" s="57">
        <v>57280.886679454023</v>
      </c>
      <c r="E1471" s="57">
        <v>118966.50705945599</v>
      </c>
      <c r="F1471" s="54">
        <v>1470</v>
      </c>
      <c r="G1471" s="57">
        <v>114042.00705945599</v>
      </c>
      <c r="I1471" s="57">
        <v>84991.787304630212</v>
      </c>
      <c r="J1471" s="54">
        <v>1470</v>
      </c>
      <c r="K1471" s="57">
        <v>81755.687304630206</v>
      </c>
      <c r="M1471" s="107">
        <v>0.9</v>
      </c>
    </row>
    <row r="1472" spans="1:13">
      <c r="A1472" s="57">
        <f>'Infographic data 1'!$J$9</f>
        <v>59799.416679454022</v>
      </c>
      <c r="B1472" s="54">
        <v>1471</v>
      </c>
      <c r="C1472" s="57">
        <v>57275.51667945402</v>
      </c>
      <c r="E1472" s="57">
        <v>118966.50705945599</v>
      </c>
      <c r="F1472" s="54">
        <v>1471</v>
      </c>
      <c r="G1472" s="57">
        <v>114031.50705945599</v>
      </c>
      <c r="I1472" s="57">
        <v>84991.787304630212</v>
      </c>
      <c r="J1472" s="54">
        <v>1471</v>
      </c>
      <c r="K1472" s="57">
        <v>81748.787304630212</v>
      </c>
      <c r="M1472" s="107">
        <v>0.9</v>
      </c>
    </row>
    <row r="1473" spans="1:13">
      <c r="A1473" s="57">
        <f>'Infographic data 1'!$J$9</f>
        <v>59799.416679454022</v>
      </c>
      <c r="B1473" s="54">
        <v>1472</v>
      </c>
      <c r="C1473" s="57">
        <v>57270.146679454025</v>
      </c>
      <c r="E1473" s="57">
        <v>118966.50705945599</v>
      </c>
      <c r="F1473" s="54">
        <v>1472</v>
      </c>
      <c r="G1473" s="57">
        <v>114021.00705945599</v>
      </c>
      <c r="I1473" s="57">
        <v>84991.787304630212</v>
      </c>
      <c r="J1473" s="54">
        <v>1472</v>
      </c>
      <c r="K1473" s="57">
        <v>81741.887304630218</v>
      </c>
      <c r="M1473" s="107">
        <v>0.9</v>
      </c>
    </row>
    <row r="1474" spans="1:13">
      <c r="A1474" s="57">
        <f>'Infographic data 1'!$J$9</f>
        <v>59799.416679454022</v>
      </c>
      <c r="B1474" s="54">
        <v>1473</v>
      </c>
      <c r="C1474" s="57">
        <v>57264.776679454022</v>
      </c>
      <c r="E1474" s="57">
        <v>118966.50705945599</v>
      </c>
      <c r="F1474" s="54">
        <v>1473</v>
      </c>
      <c r="G1474" s="57">
        <v>114010.50705945599</v>
      </c>
      <c r="I1474" s="57">
        <v>84991.787304630212</v>
      </c>
      <c r="J1474" s="54">
        <v>1473</v>
      </c>
      <c r="K1474" s="57">
        <v>81734.987304630209</v>
      </c>
      <c r="M1474" s="107">
        <v>0.9</v>
      </c>
    </row>
    <row r="1475" spans="1:13">
      <c r="A1475" s="57">
        <f>'Infographic data 1'!$J$9</f>
        <v>59799.416679454022</v>
      </c>
      <c r="B1475" s="54">
        <v>1474</v>
      </c>
      <c r="C1475" s="57">
        <v>57259.406679454019</v>
      </c>
      <c r="E1475" s="57">
        <v>118966.50705945599</v>
      </c>
      <c r="F1475" s="54">
        <v>1474</v>
      </c>
      <c r="G1475" s="57">
        <v>114000.00705945599</v>
      </c>
      <c r="I1475" s="57">
        <v>84991.787304630212</v>
      </c>
      <c r="J1475" s="54">
        <v>1474</v>
      </c>
      <c r="K1475" s="57">
        <v>81728.087304630215</v>
      </c>
      <c r="M1475" s="107">
        <v>0.9</v>
      </c>
    </row>
    <row r="1476" spans="1:13">
      <c r="A1476" s="57">
        <f>'Infographic data 1'!$J$9</f>
        <v>59799.416679454022</v>
      </c>
      <c r="B1476" s="54">
        <v>1475</v>
      </c>
      <c r="C1476" s="57">
        <v>57254.036679454024</v>
      </c>
      <c r="E1476" s="57">
        <v>118966.50705945599</v>
      </c>
      <c r="F1476" s="54">
        <v>1475</v>
      </c>
      <c r="G1476" s="57">
        <v>113989.50705945599</v>
      </c>
      <c r="I1476" s="57">
        <v>84991.787304630212</v>
      </c>
      <c r="J1476" s="54">
        <v>1475</v>
      </c>
      <c r="K1476" s="57">
        <v>81721.187304630206</v>
      </c>
      <c r="M1476" s="107">
        <v>0.9</v>
      </c>
    </row>
    <row r="1477" spans="1:13">
      <c r="A1477" s="57">
        <f>'Infographic data 1'!$J$9</f>
        <v>59799.416679454022</v>
      </c>
      <c r="B1477" s="54">
        <v>1476</v>
      </c>
      <c r="C1477" s="57">
        <v>57248.666679454022</v>
      </c>
      <c r="E1477" s="57">
        <v>118966.50705945599</v>
      </c>
      <c r="F1477" s="54">
        <v>1476</v>
      </c>
      <c r="G1477" s="57">
        <v>113979.00705945599</v>
      </c>
      <c r="I1477" s="57">
        <v>84991.787304630212</v>
      </c>
      <c r="J1477" s="54">
        <v>1476</v>
      </c>
      <c r="K1477" s="57">
        <v>81714.287304630212</v>
      </c>
      <c r="M1477" s="107">
        <v>0.9</v>
      </c>
    </row>
    <row r="1478" spans="1:13">
      <c r="A1478" s="57">
        <f>'Infographic data 1'!$J$9</f>
        <v>59799.416679454022</v>
      </c>
      <c r="B1478" s="54">
        <v>1477</v>
      </c>
      <c r="C1478" s="57">
        <v>57243.296679454019</v>
      </c>
      <c r="E1478" s="57">
        <v>118966.50705945599</v>
      </c>
      <c r="F1478" s="54">
        <v>1477</v>
      </c>
      <c r="G1478" s="57">
        <v>113968.50705945599</v>
      </c>
      <c r="I1478" s="57">
        <v>84991.787304630212</v>
      </c>
      <c r="J1478" s="54">
        <v>1477</v>
      </c>
      <c r="K1478" s="57">
        <v>81707.387304630218</v>
      </c>
      <c r="M1478" s="107">
        <v>0.9</v>
      </c>
    </row>
    <row r="1479" spans="1:13">
      <c r="A1479" s="57">
        <f>'Infographic data 1'!$J$9</f>
        <v>59799.416679454022</v>
      </c>
      <c r="B1479" s="54">
        <v>1478</v>
      </c>
      <c r="C1479" s="57">
        <v>57237.926679454024</v>
      </c>
      <c r="E1479" s="57">
        <v>118966.50705945599</v>
      </c>
      <c r="F1479" s="54">
        <v>1478</v>
      </c>
      <c r="G1479" s="57">
        <v>113958.00705945599</v>
      </c>
      <c r="I1479" s="57">
        <v>84991.787304630212</v>
      </c>
      <c r="J1479" s="54">
        <v>1478</v>
      </c>
      <c r="K1479" s="57">
        <v>81700.487304630209</v>
      </c>
      <c r="M1479" s="107">
        <v>0.9</v>
      </c>
    </row>
    <row r="1480" spans="1:13">
      <c r="A1480" s="57">
        <f>'Infographic data 1'!$J$9</f>
        <v>59799.416679454022</v>
      </c>
      <c r="B1480" s="54">
        <v>1479</v>
      </c>
      <c r="C1480" s="57">
        <v>57232.556679454021</v>
      </c>
      <c r="E1480" s="57">
        <v>118966.50705945599</v>
      </c>
      <c r="F1480" s="54">
        <v>1479</v>
      </c>
      <c r="G1480" s="57">
        <v>113947.50705945599</v>
      </c>
      <c r="I1480" s="57">
        <v>84991.787304630212</v>
      </c>
      <c r="J1480" s="54">
        <v>1479</v>
      </c>
      <c r="K1480" s="57">
        <v>81693.587304630215</v>
      </c>
      <c r="M1480" s="107">
        <v>0.9</v>
      </c>
    </row>
    <row r="1481" spans="1:13">
      <c r="A1481" s="57">
        <f>'Infographic data 1'!$J$9</f>
        <v>59799.416679454022</v>
      </c>
      <c r="B1481" s="54">
        <v>1480</v>
      </c>
      <c r="C1481" s="57">
        <v>57227.186679454018</v>
      </c>
      <c r="E1481" s="57">
        <v>118966.50705945599</v>
      </c>
      <c r="F1481" s="54">
        <v>1480</v>
      </c>
      <c r="G1481" s="57">
        <v>113937.00705945599</v>
      </c>
      <c r="I1481" s="57">
        <v>84991.787304630212</v>
      </c>
      <c r="J1481" s="54">
        <v>1480</v>
      </c>
      <c r="K1481" s="57">
        <v>81686.687304630206</v>
      </c>
      <c r="M1481" s="107">
        <v>0.9</v>
      </c>
    </row>
    <row r="1482" spans="1:13">
      <c r="A1482" s="57">
        <f>'Infographic data 1'!$J$9</f>
        <v>59799.416679454022</v>
      </c>
      <c r="B1482" s="54">
        <v>1481</v>
      </c>
      <c r="C1482" s="57">
        <v>57221.816679454023</v>
      </c>
      <c r="E1482" s="57">
        <v>118966.50705945599</v>
      </c>
      <c r="F1482" s="54">
        <v>1481</v>
      </c>
      <c r="G1482" s="57">
        <v>113926.50705945599</v>
      </c>
      <c r="I1482" s="57">
        <v>84991.787304630212</v>
      </c>
      <c r="J1482" s="54">
        <v>1481</v>
      </c>
      <c r="K1482" s="57">
        <v>81679.787304630212</v>
      </c>
      <c r="M1482" s="107">
        <v>0.9</v>
      </c>
    </row>
    <row r="1483" spans="1:13">
      <c r="A1483" s="57">
        <f>'Infographic data 1'!$J$9</f>
        <v>59799.416679454022</v>
      </c>
      <c r="B1483" s="54">
        <v>1482</v>
      </c>
      <c r="C1483" s="57">
        <v>57216.44667945402</v>
      </c>
      <c r="E1483" s="57">
        <v>118966.50705945599</v>
      </c>
      <c r="F1483" s="54">
        <v>1482</v>
      </c>
      <c r="G1483" s="57">
        <v>113916.00705945599</v>
      </c>
      <c r="I1483" s="57">
        <v>84991.787304630212</v>
      </c>
      <c r="J1483" s="54">
        <v>1482</v>
      </c>
      <c r="K1483" s="57">
        <v>81672.887304630218</v>
      </c>
      <c r="M1483" s="107">
        <v>0.9</v>
      </c>
    </row>
    <row r="1484" spans="1:13">
      <c r="A1484" s="57">
        <f>'Infographic data 1'!$J$9</f>
        <v>59799.416679454022</v>
      </c>
      <c r="B1484" s="54">
        <v>1483</v>
      </c>
      <c r="C1484" s="57">
        <v>57211.076679454025</v>
      </c>
      <c r="E1484" s="57">
        <v>118966.50705945599</v>
      </c>
      <c r="F1484" s="54">
        <v>1483</v>
      </c>
      <c r="G1484" s="57">
        <v>113905.50705945599</v>
      </c>
      <c r="I1484" s="57">
        <v>84991.787304630212</v>
      </c>
      <c r="J1484" s="54">
        <v>1483</v>
      </c>
      <c r="K1484" s="57">
        <v>81665.987304630209</v>
      </c>
      <c r="M1484" s="107">
        <v>0.9</v>
      </c>
    </row>
    <row r="1485" spans="1:13">
      <c r="A1485" s="57">
        <f>'Infographic data 1'!$J$9</f>
        <v>59799.416679454022</v>
      </c>
      <c r="B1485" s="54">
        <v>1484</v>
      </c>
      <c r="C1485" s="57">
        <v>57205.706679454022</v>
      </c>
      <c r="E1485" s="57">
        <v>118966.50705945599</v>
      </c>
      <c r="F1485" s="54">
        <v>1484</v>
      </c>
      <c r="G1485" s="57">
        <v>113895.00705945599</v>
      </c>
      <c r="I1485" s="57">
        <v>84991.787304630212</v>
      </c>
      <c r="J1485" s="54">
        <v>1484</v>
      </c>
      <c r="K1485" s="57">
        <v>81659.087304630215</v>
      </c>
      <c r="M1485" s="107">
        <v>0.9</v>
      </c>
    </row>
    <row r="1486" spans="1:13">
      <c r="A1486" s="57">
        <f>'Infographic data 1'!$J$9</f>
        <v>59799.416679454022</v>
      </c>
      <c r="B1486" s="54">
        <v>1485</v>
      </c>
      <c r="C1486" s="57">
        <v>57200.33667945402</v>
      </c>
      <c r="E1486" s="57">
        <v>118966.50705945599</v>
      </c>
      <c r="F1486" s="54">
        <v>1485</v>
      </c>
      <c r="G1486" s="57">
        <v>113884.50705945599</v>
      </c>
      <c r="I1486" s="57">
        <v>84991.787304630212</v>
      </c>
      <c r="J1486" s="54">
        <v>1485</v>
      </c>
      <c r="K1486" s="57">
        <v>81652.187304630206</v>
      </c>
      <c r="M1486" s="107">
        <v>0.9</v>
      </c>
    </row>
    <row r="1487" spans="1:13">
      <c r="A1487" s="57">
        <f>'Infographic data 1'!$J$9</f>
        <v>59799.416679454022</v>
      </c>
      <c r="B1487" s="54">
        <v>1486</v>
      </c>
      <c r="C1487" s="57">
        <v>57194.966679454024</v>
      </c>
      <c r="E1487" s="57">
        <v>118966.50705945599</v>
      </c>
      <c r="F1487" s="54">
        <v>1486</v>
      </c>
      <c r="G1487" s="57">
        <v>113874.00705945599</v>
      </c>
      <c r="I1487" s="57">
        <v>84991.787304630212</v>
      </c>
      <c r="J1487" s="54">
        <v>1486</v>
      </c>
      <c r="K1487" s="57">
        <v>81645.287304630212</v>
      </c>
      <c r="M1487" s="107">
        <v>0.9</v>
      </c>
    </row>
    <row r="1488" spans="1:13">
      <c r="A1488" s="57">
        <f>'Infographic data 1'!$J$9</f>
        <v>59799.416679454022</v>
      </c>
      <c r="B1488" s="54">
        <v>1487</v>
      </c>
      <c r="C1488" s="57">
        <v>57189.596679454022</v>
      </c>
      <c r="E1488" s="57">
        <v>118966.50705945599</v>
      </c>
      <c r="F1488" s="54">
        <v>1487</v>
      </c>
      <c r="G1488" s="57">
        <v>113863.50705945599</v>
      </c>
      <c r="I1488" s="57">
        <v>84991.787304630212</v>
      </c>
      <c r="J1488" s="54">
        <v>1487</v>
      </c>
      <c r="K1488" s="57">
        <v>81638.387304630218</v>
      </c>
      <c r="M1488" s="107">
        <v>0.9</v>
      </c>
    </row>
    <row r="1489" spans="1:13">
      <c r="A1489" s="57">
        <f>'Infographic data 1'!$J$9</f>
        <v>59799.416679454022</v>
      </c>
      <c r="B1489" s="54">
        <v>1488</v>
      </c>
      <c r="C1489" s="57">
        <v>57184.226679454019</v>
      </c>
      <c r="E1489" s="57">
        <v>118966.50705945599</v>
      </c>
      <c r="F1489" s="54">
        <v>1488</v>
      </c>
      <c r="G1489" s="57">
        <v>113853.00705945599</v>
      </c>
      <c r="I1489" s="57">
        <v>84991.787304630212</v>
      </c>
      <c r="J1489" s="54">
        <v>1488</v>
      </c>
      <c r="K1489" s="57">
        <v>81631.487304630209</v>
      </c>
      <c r="M1489" s="107">
        <v>0.9</v>
      </c>
    </row>
    <row r="1490" spans="1:13">
      <c r="A1490" s="57">
        <f>'Infographic data 1'!$J$9</f>
        <v>59799.416679454022</v>
      </c>
      <c r="B1490" s="54">
        <v>1489</v>
      </c>
      <c r="C1490" s="57">
        <v>57178.856679454024</v>
      </c>
      <c r="E1490" s="57">
        <v>118966.50705945599</v>
      </c>
      <c r="F1490" s="54">
        <v>1489</v>
      </c>
      <c r="G1490" s="57">
        <v>113842.50705945599</v>
      </c>
      <c r="I1490" s="57">
        <v>84991.787304630212</v>
      </c>
      <c r="J1490" s="54">
        <v>1489</v>
      </c>
      <c r="K1490" s="57">
        <v>81624.587304630215</v>
      </c>
      <c r="M1490" s="107">
        <v>0.9</v>
      </c>
    </row>
    <row r="1491" spans="1:13">
      <c r="A1491" s="57">
        <f>'Infographic data 1'!$J$9</f>
        <v>59799.416679454022</v>
      </c>
      <c r="B1491" s="54">
        <v>1490</v>
      </c>
      <c r="C1491" s="57">
        <v>57173.486679454021</v>
      </c>
      <c r="E1491" s="57">
        <v>118966.50705945599</v>
      </c>
      <c r="F1491" s="54">
        <v>1490</v>
      </c>
      <c r="G1491" s="57">
        <v>113832.00705945599</v>
      </c>
      <c r="I1491" s="57">
        <v>84991.787304630212</v>
      </c>
      <c r="J1491" s="54">
        <v>1490</v>
      </c>
      <c r="K1491" s="57">
        <v>81617.687304630206</v>
      </c>
      <c r="M1491" s="107">
        <v>0.9</v>
      </c>
    </row>
    <row r="1492" spans="1:13">
      <c r="A1492" s="57">
        <f>'Infographic data 1'!$J$9</f>
        <v>59799.416679454022</v>
      </c>
      <c r="B1492" s="54">
        <v>1491</v>
      </c>
      <c r="C1492" s="57">
        <v>57168.116679454019</v>
      </c>
      <c r="E1492" s="57">
        <v>118966.50705945599</v>
      </c>
      <c r="F1492" s="54">
        <v>1491</v>
      </c>
      <c r="G1492" s="57">
        <v>113821.50705945599</v>
      </c>
      <c r="I1492" s="57">
        <v>84991.787304630212</v>
      </c>
      <c r="J1492" s="54">
        <v>1491</v>
      </c>
      <c r="K1492" s="57">
        <v>81610.787304630212</v>
      </c>
      <c r="M1492" s="107">
        <v>0.9</v>
      </c>
    </row>
    <row r="1493" spans="1:13">
      <c r="A1493" s="57">
        <f>'Infographic data 1'!$J$9</f>
        <v>59799.416679454022</v>
      </c>
      <c r="B1493" s="54">
        <v>1492</v>
      </c>
      <c r="C1493" s="57">
        <v>57162.746679454023</v>
      </c>
      <c r="E1493" s="57">
        <v>118966.50705945599</v>
      </c>
      <c r="F1493" s="54">
        <v>1492</v>
      </c>
      <c r="G1493" s="57">
        <v>113811.00705945599</v>
      </c>
      <c r="I1493" s="57">
        <v>84991.787304630212</v>
      </c>
      <c r="J1493" s="54">
        <v>1492</v>
      </c>
      <c r="K1493" s="57">
        <v>81603.887304630218</v>
      </c>
      <c r="M1493" s="107">
        <v>0.9</v>
      </c>
    </row>
    <row r="1494" spans="1:13">
      <c r="A1494" s="57">
        <f>'Infographic data 1'!$J$9</f>
        <v>59799.416679454022</v>
      </c>
      <c r="B1494" s="54">
        <v>1493</v>
      </c>
      <c r="C1494" s="57">
        <v>57157.376679454021</v>
      </c>
      <c r="E1494" s="57">
        <v>118966.50705945599</v>
      </c>
      <c r="F1494" s="54">
        <v>1493</v>
      </c>
      <c r="G1494" s="57">
        <v>113800.50705945599</v>
      </c>
      <c r="I1494" s="57">
        <v>84991.787304630212</v>
      </c>
      <c r="J1494" s="54">
        <v>1493</v>
      </c>
      <c r="K1494" s="57">
        <v>81596.987304630209</v>
      </c>
      <c r="M1494" s="107">
        <v>0.9</v>
      </c>
    </row>
    <row r="1495" spans="1:13">
      <c r="A1495" s="57">
        <f>'Infographic data 1'!$J$9</f>
        <v>59799.416679454022</v>
      </c>
      <c r="B1495" s="54">
        <v>1494</v>
      </c>
      <c r="C1495" s="57">
        <v>57152.006679454018</v>
      </c>
      <c r="E1495" s="57">
        <v>118966.50705945599</v>
      </c>
      <c r="F1495" s="54">
        <v>1494</v>
      </c>
      <c r="G1495" s="57">
        <v>113790.00705945599</v>
      </c>
      <c r="I1495" s="57">
        <v>84991.787304630212</v>
      </c>
      <c r="J1495" s="54">
        <v>1494</v>
      </c>
      <c r="K1495" s="57">
        <v>81590.087304630215</v>
      </c>
      <c r="M1495" s="107">
        <v>0.9</v>
      </c>
    </row>
    <row r="1496" spans="1:13">
      <c r="A1496" s="57">
        <f>'Infographic data 1'!$J$9</f>
        <v>59799.416679454022</v>
      </c>
      <c r="B1496" s="54">
        <v>1495</v>
      </c>
      <c r="C1496" s="57">
        <v>57146.636679454023</v>
      </c>
      <c r="E1496" s="57">
        <v>118966.50705945599</v>
      </c>
      <c r="F1496" s="54">
        <v>1495</v>
      </c>
      <c r="G1496" s="57">
        <v>113779.50705945599</v>
      </c>
      <c r="I1496" s="57">
        <v>84991.787304630212</v>
      </c>
      <c r="J1496" s="54">
        <v>1495</v>
      </c>
      <c r="K1496" s="57">
        <v>81583.187304630206</v>
      </c>
      <c r="M1496" s="107">
        <v>0.9</v>
      </c>
    </row>
    <row r="1497" spans="1:13">
      <c r="A1497" s="57">
        <f>'Infographic data 1'!$J$9</f>
        <v>59799.416679454022</v>
      </c>
      <c r="B1497" s="54">
        <v>1496</v>
      </c>
      <c r="C1497" s="57">
        <v>57141.26667945402</v>
      </c>
      <c r="E1497" s="57">
        <v>118966.50705945599</v>
      </c>
      <c r="F1497" s="54">
        <v>1496</v>
      </c>
      <c r="G1497" s="57">
        <v>113769.00705945599</v>
      </c>
      <c r="I1497" s="57">
        <v>84991.787304630212</v>
      </c>
      <c r="J1497" s="54">
        <v>1496</v>
      </c>
      <c r="K1497" s="57">
        <v>81576.287304630212</v>
      </c>
      <c r="M1497" s="107">
        <v>0.9</v>
      </c>
    </row>
    <row r="1498" spans="1:13">
      <c r="A1498" s="57">
        <f>'Infographic data 1'!$J$9</f>
        <v>59799.416679454022</v>
      </c>
      <c r="B1498" s="54">
        <v>1497</v>
      </c>
      <c r="C1498" s="57">
        <v>57135.896679454025</v>
      </c>
      <c r="E1498" s="57">
        <v>118966.50705945599</v>
      </c>
      <c r="F1498" s="54">
        <v>1497</v>
      </c>
      <c r="G1498" s="57">
        <v>113758.50705945599</v>
      </c>
      <c r="I1498" s="57">
        <v>84991.787304630212</v>
      </c>
      <c r="J1498" s="54">
        <v>1497</v>
      </c>
      <c r="K1498" s="57">
        <v>81569.387304630218</v>
      </c>
      <c r="M1498" s="107">
        <v>0.9</v>
      </c>
    </row>
    <row r="1499" spans="1:13">
      <c r="A1499" s="57">
        <f>'Infographic data 1'!$J$9</f>
        <v>59799.416679454022</v>
      </c>
      <c r="B1499" s="54">
        <v>1498</v>
      </c>
      <c r="C1499" s="57">
        <v>57130.526679454022</v>
      </c>
      <c r="E1499" s="57">
        <v>118966.50705945599</v>
      </c>
      <c r="F1499" s="54">
        <v>1498</v>
      </c>
      <c r="G1499" s="57">
        <v>113748.00705945599</v>
      </c>
      <c r="I1499" s="57">
        <v>84991.787304630212</v>
      </c>
      <c r="J1499" s="54">
        <v>1498</v>
      </c>
      <c r="K1499" s="57">
        <v>81562.487304630209</v>
      </c>
      <c r="M1499" s="107">
        <v>0.9</v>
      </c>
    </row>
    <row r="1500" spans="1:13">
      <c r="A1500" s="57">
        <f>'Infographic data 1'!$J$9</f>
        <v>59799.416679454022</v>
      </c>
      <c r="B1500" s="54">
        <v>1499</v>
      </c>
      <c r="C1500" s="57">
        <v>57125.156679454019</v>
      </c>
      <c r="E1500" s="57">
        <v>118966.50705945599</v>
      </c>
      <c r="F1500" s="54">
        <v>1499</v>
      </c>
      <c r="G1500" s="57">
        <v>113737.50705945599</v>
      </c>
      <c r="I1500" s="57">
        <v>84991.787304630212</v>
      </c>
      <c r="J1500" s="54">
        <v>1499</v>
      </c>
      <c r="K1500" s="57">
        <v>81555.587304630215</v>
      </c>
      <c r="M1500" s="107">
        <v>0.9</v>
      </c>
    </row>
    <row r="1501" spans="1:13">
      <c r="A1501" s="57">
        <f>'Infographic data 1'!$J$9</f>
        <v>59799.416679454022</v>
      </c>
      <c r="B1501" s="54">
        <v>1500</v>
      </c>
      <c r="C1501" s="57">
        <v>57119.786679454024</v>
      </c>
      <c r="E1501" s="57">
        <v>118966.50705945599</v>
      </c>
      <c r="F1501" s="54">
        <v>1500</v>
      </c>
      <c r="G1501" s="57">
        <v>113727.00705945599</v>
      </c>
      <c r="I1501" s="57">
        <v>84991.787304630212</v>
      </c>
      <c r="J1501" s="54">
        <v>1500</v>
      </c>
      <c r="K1501" s="57">
        <v>81548.687304630206</v>
      </c>
      <c r="M1501" s="107">
        <v>0.9</v>
      </c>
    </row>
    <row r="1502" spans="1:13">
      <c r="A1502" s="57">
        <f>'Infographic data 1'!$J$9</f>
        <v>59799.416679454022</v>
      </c>
      <c r="B1502" s="54">
        <v>1501</v>
      </c>
      <c r="C1502" s="57">
        <v>57114.416679454022</v>
      </c>
      <c r="E1502" s="57">
        <v>118966.50705945599</v>
      </c>
      <c r="F1502" s="54">
        <v>1501</v>
      </c>
      <c r="G1502" s="57">
        <v>113716.50705945599</v>
      </c>
      <c r="I1502" s="57">
        <v>84991.787304630212</v>
      </c>
      <c r="J1502" s="54">
        <v>1501</v>
      </c>
      <c r="K1502" s="57">
        <v>81541.787304630212</v>
      </c>
      <c r="M1502" s="107">
        <v>0.9</v>
      </c>
    </row>
    <row r="1503" spans="1:13">
      <c r="A1503" s="57">
        <f>'Infographic data 1'!$J$9</f>
        <v>59799.416679454022</v>
      </c>
      <c r="B1503" s="54">
        <v>1502</v>
      </c>
      <c r="C1503" s="57">
        <v>57109.046679454019</v>
      </c>
      <c r="E1503" s="57">
        <v>118966.50705945599</v>
      </c>
      <c r="F1503" s="54">
        <v>1502</v>
      </c>
      <c r="G1503" s="57">
        <v>113706.00705945599</v>
      </c>
      <c r="I1503" s="57">
        <v>84991.787304630212</v>
      </c>
      <c r="J1503" s="54">
        <v>1502</v>
      </c>
      <c r="K1503" s="57">
        <v>81534.887304630218</v>
      </c>
      <c r="M1503" s="107">
        <v>0.9</v>
      </c>
    </row>
    <row r="1504" spans="1:13">
      <c r="A1504" s="57">
        <f>'Infographic data 1'!$J$9</f>
        <v>59799.416679454022</v>
      </c>
      <c r="B1504" s="54">
        <v>1503</v>
      </c>
      <c r="C1504" s="57">
        <v>57103.676679454024</v>
      </c>
      <c r="E1504" s="57">
        <v>118966.50705945599</v>
      </c>
      <c r="F1504" s="54">
        <v>1503</v>
      </c>
      <c r="G1504" s="57">
        <v>113695.50705945599</v>
      </c>
      <c r="I1504" s="57">
        <v>84991.787304630212</v>
      </c>
      <c r="J1504" s="54">
        <v>1503</v>
      </c>
      <c r="K1504" s="57">
        <v>81527.987304630209</v>
      </c>
      <c r="M1504" s="107">
        <v>0.9</v>
      </c>
    </row>
    <row r="1505" spans="1:13">
      <c r="A1505" s="57">
        <f>'Infographic data 1'!$J$9</f>
        <v>59799.416679454022</v>
      </c>
      <c r="B1505" s="54">
        <v>1504</v>
      </c>
      <c r="C1505" s="57">
        <v>57098.306679454021</v>
      </c>
      <c r="E1505" s="57">
        <v>118966.50705945599</v>
      </c>
      <c r="F1505" s="54">
        <v>1504</v>
      </c>
      <c r="G1505" s="57">
        <v>113685.00705945599</v>
      </c>
      <c r="I1505" s="57">
        <v>84991.787304630212</v>
      </c>
      <c r="J1505" s="54">
        <v>1504</v>
      </c>
      <c r="K1505" s="57">
        <v>81521.087304630215</v>
      </c>
      <c r="M1505" s="107">
        <v>0.9</v>
      </c>
    </row>
    <row r="1506" spans="1:13">
      <c r="A1506" s="57">
        <f>'Infographic data 1'!$J$9</f>
        <v>59799.416679454022</v>
      </c>
      <c r="B1506" s="54">
        <v>1505</v>
      </c>
      <c r="C1506" s="57">
        <v>57092.936679454018</v>
      </c>
      <c r="E1506" s="57">
        <v>118966.50705945599</v>
      </c>
      <c r="F1506" s="54">
        <v>1505</v>
      </c>
      <c r="G1506" s="57">
        <v>113674.50705945599</v>
      </c>
      <c r="I1506" s="57">
        <v>84991.787304630212</v>
      </c>
      <c r="J1506" s="54">
        <v>1505</v>
      </c>
      <c r="K1506" s="57">
        <v>81514.187304630206</v>
      </c>
      <c r="M1506" s="107">
        <v>0.9</v>
      </c>
    </row>
    <row r="1507" spans="1:13">
      <c r="A1507" s="57">
        <f>'Infographic data 1'!$J$9</f>
        <v>59799.416679454022</v>
      </c>
      <c r="B1507" s="54">
        <v>1506</v>
      </c>
      <c r="C1507" s="57">
        <v>57087.566679454023</v>
      </c>
      <c r="E1507" s="57">
        <v>118966.50705945599</v>
      </c>
      <c r="F1507" s="54">
        <v>1506</v>
      </c>
      <c r="G1507" s="57">
        <v>113664.00705945599</v>
      </c>
      <c r="I1507" s="57">
        <v>84991.787304630212</v>
      </c>
      <c r="J1507" s="54">
        <v>1506</v>
      </c>
      <c r="K1507" s="57">
        <v>81507.287304630212</v>
      </c>
      <c r="M1507" s="107">
        <v>0.9</v>
      </c>
    </row>
    <row r="1508" spans="1:13">
      <c r="A1508" s="57">
        <f>'Infographic data 1'!$J$9</f>
        <v>59799.416679454022</v>
      </c>
      <c r="B1508" s="54">
        <v>1507</v>
      </c>
      <c r="C1508" s="57">
        <v>57082.19667945402</v>
      </c>
      <c r="E1508" s="57">
        <v>118966.50705945599</v>
      </c>
      <c r="F1508" s="54">
        <v>1507</v>
      </c>
      <c r="G1508" s="57">
        <v>113653.50705945599</v>
      </c>
      <c r="I1508" s="57">
        <v>84991.787304630212</v>
      </c>
      <c r="J1508" s="54">
        <v>1507</v>
      </c>
      <c r="K1508" s="57">
        <v>81500.387304630218</v>
      </c>
      <c r="M1508" s="107">
        <v>0.9</v>
      </c>
    </row>
    <row r="1509" spans="1:13">
      <c r="A1509" s="57">
        <f>'Infographic data 1'!$J$9</f>
        <v>59799.416679454022</v>
      </c>
      <c r="B1509" s="54">
        <v>1508</v>
      </c>
      <c r="C1509" s="57">
        <v>57076.826679454025</v>
      </c>
      <c r="E1509" s="57">
        <v>118966.50705945599</v>
      </c>
      <c r="F1509" s="54">
        <v>1508</v>
      </c>
      <c r="G1509" s="57">
        <v>113643.00705945599</v>
      </c>
      <c r="I1509" s="57">
        <v>84991.787304630212</v>
      </c>
      <c r="J1509" s="54">
        <v>1508</v>
      </c>
      <c r="K1509" s="57">
        <v>81493.487304630209</v>
      </c>
      <c r="M1509" s="107">
        <v>0.9</v>
      </c>
    </row>
    <row r="1510" spans="1:13">
      <c r="A1510" s="57">
        <f>'Infographic data 1'!$J$9</f>
        <v>59799.416679454022</v>
      </c>
      <c r="B1510" s="54">
        <v>1509</v>
      </c>
      <c r="C1510" s="57">
        <v>57071.456679454022</v>
      </c>
      <c r="E1510" s="57">
        <v>118966.50705945599</v>
      </c>
      <c r="F1510" s="54">
        <v>1509</v>
      </c>
      <c r="G1510" s="57">
        <v>113632.50705945599</v>
      </c>
      <c r="I1510" s="57">
        <v>84991.787304630212</v>
      </c>
      <c r="J1510" s="54">
        <v>1509</v>
      </c>
      <c r="K1510" s="57">
        <v>81486.587304630215</v>
      </c>
      <c r="M1510" s="107">
        <v>0.9</v>
      </c>
    </row>
    <row r="1511" spans="1:13">
      <c r="A1511" s="57">
        <f>'Infographic data 1'!$J$9</f>
        <v>59799.416679454022</v>
      </c>
      <c r="B1511" s="54">
        <v>1510</v>
      </c>
      <c r="C1511" s="57">
        <v>57066.08667945402</v>
      </c>
      <c r="E1511" s="57">
        <v>118966.50705945599</v>
      </c>
      <c r="F1511" s="54">
        <v>1510</v>
      </c>
      <c r="G1511" s="57">
        <v>113622.00705945599</v>
      </c>
      <c r="I1511" s="57">
        <v>84991.787304630212</v>
      </c>
      <c r="J1511" s="54">
        <v>1510</v>
      </c>
      <c r="K1511" s="57">
        <v>81479.687304630206</v>
      </c>
      <c r="M1511" s="107">
        <v>0.9</v>
      </c>
    </row>
    <row r="1512" spans="1:13">
      <c r="A1512" s="57">
        <f>'Infographic data 1'!$J$9</f>
        <v>59799.416679454022</v>
      </c>
      <c r="B1512" s="54">
        <v>1511</v>
      </c>
      <c r="C1512" s="57">
        <v>57060.716679454024</v>
      </c>
      <c r="E1512" s="57">
        <v>118966.50705945599</v>
      </c>
      <c r="F1512" s="54">
        <v>1511</v>
      </c>
      <c r="G1512" s="57">
        <v>113611.50705945599</v>
      </c>
      <c r="I1512" s="57">
        <v>84991.787304630212</v>
      </c>
      <c r="J1512" s="54">
        <v>1511</v>
      </c>
      <c r="K1512" s="57">
        <v>81472.787304630212</v>
      </c>
      <c r="M1512" s="107">
        <v>0.9</v>
      </c>
    </row>
    <row r="1513" spans="1:13">
      <c r="A1513" s="57">
        <f>'Infographic data 1'!$J$9</f>
        <v>59799.416679454022</v>
      </c>
      <c r="B1513" s="54">
        <v>1512</v>
      </c>
      <c r="C1513" s="57">
        <v>57055.346679454022</v>
      </c>
      <c r="E1513" s="57">
        <v>118966.50705945599</v>
      </c>
      <c r="F1513" s="54">
        <v>1512</v>
      </c>
      <c r="G1513" s="57">
        <v>113601.00705945599</v>
      </c>
      <c r="I1513" s="57">
        <v>84991.787304630212</v>
      </c>
      <c r="J1513" s="54">
        <v>1512</v>
      </c>
      <c r="K1513" s="57">
        <v>81465.887304630218</v>
      </c>
      <c r="M1513" s="107">
        <v>0.9</v>
      </c>
    </row>
    <row r="1514" spans="1:13">
      <c r="A1514" s="57">
        <f>'Infographic data 1'!$J$9</f>
        <v>59799.416679454022</v>
      </c>
      <c r="B1514" s="54">
        <v>1513</v>
      </c>
      <c r="C1514" s="57">
        <v>57049.976679454019</v>
      </c>
      <c r="E1514" s="57">
        <v>118966.50705945599</v>
      </c>
      <c r="F1514" s="54">
        <v>1513</v>
      </c>
      <c r="G1514" s="57">
        <v>113590.50705945599</v>
      </c>
      <c r="I1514" s="57">
        <v>84991.787304630212</v>
      </c>
      <c r="J1514" s="54">
        <v>1513</v>
      </c>
      <c r="K1514" s="57">
        <v>81458.987304630209</v>
      </c>
      <c r="M1514" s="107">
        <v>0.9</v>
      </c>
    </row>
    <row r="1515" spans="1:13">
      <c r="A1515" s="57">
        <f>'Infographic data 1'!$J$9</f>
        <v>59799.416679454022</v>
      </c>
      <c r="B1515" s="54">
        <v>1514</v>
      </c>
      <c r="C1515" s="57">
        <v>57044.606679454024</v>
      </c>
      <c r="E1515" s="57">
        <v>118966.50705945599</v>
      </c>
      <c r="F1515" s="54">
        <v>1514</v>
      </c>
      <c r="G1515" s="57">
        <v>113580.00705945599</v>
      </c>
      <c r="I1515" s="57">
        <v>84991.787304630212</v>
      </c>
      <c r="J1515" s="54">
        <v>1514</v>
      </c>
      <c r="K1515" s="57">
        <v>81452.087304630215</v>
      </c>
      <c r="M1515" s="107">
        <v>0.9</v>
      </c>
    </row>
    <row r="1516" spans="1:13">
      <c r="A1516" s="57">
        <f>'Infographic data 1'!$J$9</f>
        <v>59799.416679454022</v>
      </c>
      <c r="B1516" s="54">
        <v>1515</v>
      </c>
      <c r="C1516" s="57">
        <v>57039.236679454021</v>
      </c>
      <c r="E1516" s="57">
        <v>118966.50705945599</v>
      </c>
      <c r="F1516" s="54">
        <v>1515</v>
      </c>
      <c r="G1516" s="57">
        <v>113569.50705945599</v>
      </c>
      <c r="I1516" s="57">
        <v>84991.787304630212</v>
      </c>
      <c r="J1516" s="54">
        <v>1515</v>
      </c>
      <c r="K1516" s="57">
        <v>81445.187304630206</v>
      </c>
      <c r="M1516" s="107">
        <v>0.9</v>
      </c>
    </row>
    <row r="1517" spans="1:13">
      <c r="A1517" s="57">
        <f>'Infographic data 1'!$J$9</f>
        <v>59799.416679454022</v>
      </c>
      <c r="B1517" s="54">
        <v>1516</v>
      </c>
      <c r="C1517" s="57">
        <v>57033.866679454019</v>
      </c>
      <c r="E1517" s="57">
        <v>118966.50705945599</v>
      </c>
      <c r="F1517" s="54">
        <v>1516</v>
      </c>
      <c r="G1517" s="57">
        <v>113559.00705945599</v>
      </c>
      <c r="I1517" s="57">
        <v>84991.787304630212</v>
      </c>
      <c r="J1517" s="54">
        <v>1516</v>
      </c>
      <c r="K1517" s="57">
        <v>81438.287304630212</v>
      </c>
      <c r="M1517" s="107">
        <v>0.9</v>
      </c>
    </row>
    <row r="1518" spans="1:13">
      <c r="A1518" s="57">
        <f>'Infographic data 1'!$J$9</f>
        <v>59799.416679454022</v>
      </c>
      <c r="B1518" s="54">
        <v>1517</v>
      </c>
      <c r="C1518" s="57">
        <v>57028.496679454023</v>
      </c>
      <c r="E1518" s="57">
        <v>118966.50705945599</v>
      </c>
      <c r="F1518" s="54">
        <v>1517</v>
      </c>
      <c r="G1518" s="57">
        <v>113548.50705945599</v>
      </c>
      <c r="I1518" s="57">
        <v>84991.787304630212</v>
      </c>
      <c r="J1518" s="54">
        <v>1517</v>
      </c>
      <c r="K1518" s="57">
        <v>81431.387304630218</v>
      </c>
      <c r="M1518" s="107">
        <v>0.9</v>
      </c>
    </row>
    <row r="1519" spans="1:13">
      <c r="A1519" s="57">
        <f>'Infographic data 1'!$J$9</f>
        <v>59799.416679454022</v>
      </c>
      <c r="B1519" s="54">
        <v>1518</v>
      </c>
      <c r="C1519" s="57">
        <v>57023.126679454021</v>
      </c>
      <c r="E1519" s="57">
        <v>118966.50705945599</v>
      </c>
      <c r="F1519" s="54">
        <v>1518</v>
      </c>
      <c r="G1519" s="57">
        <v>113538.00705945599</v>
      </c>
      <c r="I1519" s="57">
        <v>84991.787304630212</v>
      </c>
      <c r="J1519" s="54">
        <v>1518</v>
      </c>
      <c r="K1519" s="57">
        <v>81424.487304630209</v>
      </c>
      <c r="M1519" s="107">
        <v>0.9</v>
      </c>
    </row>
    <row r="1520" spans="1:13">
      <c r="A1520" s="57">
        <f>'Infographic data 1'!$J$9</f>
        <v>59799.416679454022</v>
      </c>
      <c r="B1520" s="54">
        <v>1519</v>
      </c>
      <c r="C1520" s="57">
        <v>57017.756679454018</v>
      </c>
      <c r="E1520" s="57">
        <v>118966.50705945599</v>
      </c>
      <c r="F1520" s="54">
        <v>1519</v>
      </c>
      <c r="G1520" s="57">
        <v>113527.50705945599</v>
      </c>
      <c r="I1520" s="57">
        <v>84991.787304630212</v>
      </c>
      <c r="J1520" s="54">
        <v>1519</v>
      </c>
      <c r="K1520" s="57">
        <v>81417.587304630215</v>
      </c>
      <c r="M1520" s="107">
        <v>0.9</v>
      </c>
    </row>
    <row r="1521" spans="1:13">
      <c r="A1521" s="57">
        <f>'Infographic data 1'!$J$9</f>
        <v>59799.416679454022</v>
      </c>
      <c r="B1521" s="54">
        <v>1520</v>
      </c>
      <c r="C1521" s="57">
        <v>57012.386679454023</v>
      </c>
      <c r="E1521" s="57">
        <v>118966.50705945599</v>
      </c>
      <c r="F1521" s="54">
        <v>1520</v>
      </c>
      <c r="G1521" s="57">
        <v>113517.00705945599</v>
      </c>
      <c r="I1521" s="57">
        <v>84991.787304630212</v>
      </c>
      <c r="J1521" s="54">
        <v>1520</v>
      </c>
      <c r="K1521" s="57">
        <v>81410.687304630206</v>
      </c>
      <c r="M1521" s="107">
        <v>0.9</v>
      </c>
    </row>
    <row r="1522" spans="1:13">
      <c r="A1522" s="57">
        <f>'Infographic data 1'!$J$9</f>
        <v>59799.416679454022</v>
      </c>
      <c r="B1522" s="54">
        <v>1521</v>
      </c>
      <c r="C1522" s="57">
        <v>57007.01667945402</v>
      </c>
      <c r="E1522" s="57">
        <v>118966.50705945599</v>
      </c>
      <c r="F1522" s="54">
        <v>1521</v>
      </c>
      <c r="G1522" s="57">
        <v>113506.50705945599</v>
      </c>
      <c r="I1522" s="57">
        <v>84991.787304630212</v>
      </c>
      <c r="J1522" s="54">
        <v>1521</v>
      </c>
      <c r="K1522" s="57">
        <v>81403.787304630212</v>
      </c>
      <c r="M1522" s="107">
        <v>0.9</v>
      </c>
    </row>
    <row r="1523" spans="1:13">
      <c r="A1523" s="57">
        <f>'Infographic data 1'!$J$9</f>
        <v>59799.416679454022</v>
      </c>
      <c r="B1523" s="54">
        <v>1522</v>
      </c>
      <c r="C1523" s="57">
        <v>57001.646679454025</v>
      </c>
      <c r="E1523" s="57">
        <v>118966.50705945599</v>
      </c>
      <c r="F1523" s="54">
        <v>1522</v>
      </c>
      <c r="G1523" s="57">
        <v>113496.00705945599</v>
      </c>
      <c r="I1523" s="57">
        <v>84991.787304630212</v>
      </c>
      <c r="J1523" s="54">
        <v>1522</v>
      </c>
      <c r="K1523" s="57">
        <v>81396.887304630218</v>
      </c>
      <c r="M1523" s="107">
        <v>0.9</v>
      </c>
    </row>
    <row r="1524" spans="1:13">
      <c r="A1524" s="57">
        <f>'Infographic data 1'!$J$9</f>
        <v>59799.416679454022</v>
      </c>
      <c r="B1524" s="54">
        <v>1523</v>
      </c>
      <c r="C1524" s="57">
        <v>56996.276679454022</v>
      </c>
      <c r="E1524" s="57">
        <v>118966.50705945599</v>
      </c>
      <c r="F1524" s="54">
        <v>1523</v>
      </c>
      <c r="G1524" s="57">
        <v>113485.50705945599</v>
      </c>
      <c r="I1524" s="57">
        <v>84991.787304630212</v>
      </c>
      <c r="J1524" s="54">
        <v>1523</v>
      </c>
      <c r="K1524" s="57">
        <v>81389.987304630209</v>
      </c>
      <c r="M1524" s="107">
        <v>0.9</v>
      </c>
    </row>
    <row r="1525" spans="1:13">
      <c r="A1525" s="57">
        <f>'Infographic data 1'!$J$9</f>
        <v>59799.416679454022</v>
      </c>
      <c r="B1525" s="54">
        <v>1524</v>
      </c>
      <c r="C1525" s="57">
        <v>56990.906679454019</v>
      </c>
      <c r="E1525" s="57">
        <v>118966.50705945599</v>
      </c>
      <c r="F1525" s="54">
        <v>1524</v>
      </c>
      <c r="G1525" s="57">
        <v>113475.00705945599</v>
      </c>
      <c r="I1525" s="57">
        <v>84991.787304630212</v>
      </c>
      <c r="J1525" s="54">
        <v>1524</v>
      </c>
      <c r="K1525" s="57">
        <v>81383.087304630215</v>
      </c>
      <c r="M1525" s="107">
        <v>0.9</v>
      </c>
    </row>
    <row r="1526" spans="1:13">
      <c r="A1526" s="57">
        <f>'Infographic data 1'!$J$9</f>
        <v>59799.416679454022</v>
      </c>
      <c r="B1526" s="54">
        <v>1525</v>
      </c>
      <c r="C1526" s="57">
        <v>56985.536679454024</v>
      </c>
      <c r="E1526" s="57">
        <v>118966.50705945599</v>
      </c>
      <c r="F1526" s="54">
        <v>1525</v>
      </c>
      <c r="G1526" s="57">
        <v>113464.50705945599</v>
      </c>
      <c r="I1526" s="57">
        <v>84991.787304630212</v>
      </c>
      <c r="J1526" s="54">
        <v>1525</v>
      </c>
      <c r="K1526" s="57">
        <v>81376.187304630206</v>
      </c>
      <c r="M1526" s="107">
        <v>0.9</v>
      </c>
    </row>
    <row r="1527" spans="1:13">
      <c r="A1527" s="57">
        <f>'Infographic data 1'!$J$9</f>
        <v>59799.416679454022</v>
      </c>
      <c r="B1527" s="54">
        <v>1526</v>
      </c>
      <c r="C1527" s="57">
        <v>56980.166679454022</v>
      </c>
      <c r="E1527" s="57">
        <v>118966.50705945599</v>
      </c>
      <c r="F1527" s="54">
        <v>1526</v>
      </c>
      <c r="G1527" s="57">
        <v>113454.00705945599</v>
      </c>
      <c r="I1527" s="57">
        <v>84991.787304630212</v>
      </c>
      <c r="J1527" s="54">
        <v>1526</v>
      </c>
      <c r="K1527" s="57">
        <v>81369.287304630212</v>
      </c>
      <c r="M1527" s="107">
        <v>0.9</v>
      </c>
    </row>
    <row r="1528" spans="1:13">
      <c r="A1528" s="57">
        <f>'Infographic data 1'!$J$9</f>
        <v>59799.416679454022</v>
      </c>
      <c r="B1528" s="54">
        <v>1527</v>
      </c>
      <c r="C1528" s="57">
        <v>56974.796679454019</v>
      </c>
      <c r="E1528" s="57">
        <v>118966.50705945599</v>
      </c>
      <c r="F1528" s="54">
        <v>1527</v>
      </c>
      <c r="G1528" s="57">
        <v>113443.50705945599</v>
      </c>
      <c r="I1528" s="57">
        <v>84991.787304630212</v>
      </c>
      <c r="J1528" s="54">
        <v>1527</v>
      </c>
      <c r="K1528" s="57">
        <v>81362.387304630218</v>
      </c>
      <c r="M1528" s="107">
        <v>0.9</v>
      </c>
    </row>
    <row r="1529" spans="1:13">
      <c r="A1529" s="57">
        <f>'Infographic data 1'!$J$9</f>
        <v>59799.416679454022</v>
      </c>
      <c r="B1529" s="54">
        <v>1528</v>
      </c>
      <c r="C1529" s="57">
        <v>56969.426679454024</v>
      </c>
      <c r="E1529" s="57">
        <v>118966.50705945599</v>
      </c>
      <c r="F1529" s="54">
        <v>1528</v>
      </c>
      <c r="G1529" s="57">
        <v>113433.00705945599</v>
      </c>
      <c r="I1529" s="57">
        <v>84991.787304630212</v>
      </c>
      <c r="J1529" s="54">
        <v>1528</v>
      </c>
      <c r="K1529" s="57">
        <v>81355.487304630209</v>
      </c>
      <c r="M1529" s="107">
        <v>0.9</v>
      </c>
    </row>
    <row r="1530" spans="1:13">
      <c r="A1530" s="57">
        <f>'Infographic data 1'!$J$9</f>
        <v>59799.416679454022</v>
      </c>
      <c r="B1530" s="54">
        <v>1529</v>
      </c>
      <c r="C1530" s="57">
        <v>56964.056679454021</v>
      </c>
      <c r="E1530" s="57">
        <v>118966.50705945599</v>
      </c>
      <c r="F1530" s="54">
        <v>1529</v>
      </c>
      <c r="G1530" s="57">
        <v>113422.50705945599</v>
      </c>
      <c r="I1530" s="57">
        <v>84991.787304630212</v>
      </c>
      <c r="J1530" s="54">
        <v>1529</v>
      </c>
      <c r="K1530" s="57">
        <v>81348.587304630215</v>
      </c>
      <c r="M1530" s="107">
        <v>0.9</v>
      </c>
    </row>
    <row r="1531" spans="1:13">
      <c r="A1531" s="57">
        <f>'Infographic data 1'!$J$9</f>
        <v>59799.416679454022</v>
      </c>
      <c r="B1531" s="54">
        <v>1530</v>
      </c>
      <c r="C1531" s="57">
        <v>56958.686679454018</v>
      </c>
      <c r="E1531" s="57">
        <v>118966.50705945599</v>
      </c>
      <c r="F1531" s="54">
        <v>1530</v>
      </c>
      <c r="G1531" s="57">
        <v>113412.00705945599</v>
      </c>
      <c r="I1531" s="57">
        <v>84991.787304630212</v>
      </c>
      <c r="J1531" s="54">
        <v>1530</v>
      </c>
      <c r="K1531" s="57">
        <v>81341.687304630206</v>
      </c>
      <c r="M1531" s="107">
        <v>0.9</v>
      </c>
    </row>
    <row r="1532" spans="1:13">
      <c r="A1532" s="57">
        <f>'Infographic data 1'!$J$9</f>
        <v>59799.416679454022</v>
      </c>
      <c r="B1532" s="54">
        <v>1531</v>
      </c>
      <c r="C1532" s="57">
        <v>56953.316679454023</v>
      </c>
      <c r="E1532" s="57">
        <v>118966.50705945599</v>
      </c>
      <c r="F1532" s="54">
        <v>1531</v>
      </c>
      <c r="G1532" s="57">
        <v>113401.50705945599</v>
      </c>
      <c r="I1532" s="57">
        <v>84991.787304630212</v>
      </c>
      <c r="J1532" s="54">
        <v>1531</v>
      </c>
      <c r="K1532" s="57">
        <v>81334.787304630212</v>
      </c>
      <c r="M1532" s="107">
        <v>0.9</v>
      </c>
    </row>
    <row r="1533" spans="1:13">
      <c r="A1533" s="57">
        <f>'Infographic data 1'!$J$9</f>
        <v>59799.416679454022</v>
      </c>
      <c r="B1533" s="54">
        <v>1532</v>
      </c>
      <c r="C1533" s="57">
        <v>56947.94667945402</v>
      </c>
      <c r="E1533" s="57">
        <v>118966.50705945599</v>
      </c>
      <c r="F1533" s="54">
        <v>1532</v>
      </c>
      <c r="G1533" s="57">
        <v>113391.00705945599</v>
      </c>
      <c r="I1533" s="57">
        <v>84991.787304630212</v>
      </c>
      <c r="J1533" s="54">
        <v>1532</v>
      </c>
      <c r="K1533" s="57">
        <v>81327.887304630218</v>
      </c>
      <c r="M1533" s="107">
        <v>0.9</v>
      </c>
    </row>
    <row r="1534" spans="1:13">
      <c r="A1534" s="57">
        <f>'Infographic data 1'!$J$9</f>
        <v>59799.416679454022</v>
      </c>
      <c r="B1534" s="54">
        <v>1533</v>
      </c>
      <c r="C1534" s="57">
        <v>56942.576679454025</v>
      </c>
      <c r="E1534" s="57">
        <v>118966.50705945599</v>
      </c>
      <c r="F1534" s="54">
        <v>1533</v>
      </c>
      <c r="G1534" s="57">
        <v>113380.50705945599</v>
      </c>
      <c r="I1534" s="57">
        <v>84991.787304630212</v>
      </c>
      <c r="J1534" s="54">
        <v>1533</v>
      </c>
      <c r="K1534" s="57">
        <v>81320.987304630209</v>
      </c>
      <c r="M1534" s="107">
        <v>0.9</v>
      </c>
    </row>
    <row r="1535" spans="1:13">
      <c r="A1535" s="57">
        <f>'Infographic data 1'!$J$9</f>
        <v>59799.416679454022</v>
      </c>
      <c r="B1535" s="54">
        <v>1534</v>
      </c>
      <c r="C1535" s="57">
        <v>56937.206679454022</v>
      </c>
      <c r="E1535" s="57">
        <v>118966.50705945599</v>
      </c>
      <c r="F1535" s="54">
        <v>1534</v>
      </c>
      <c r="G1535" s="57">
        <v>113370.00705945599</v>
      </c>
      <c r="I1535" s="57">
        <v>84991.787304630212</v>
      </c>
      <c r="J1535" s="54">
        <v>1534</v>
      </c>
      <c r="K1535" s="57">
        <v>81314.087304630215</v>
      </c>
      <c r="M1535" s="107">
        <v>0.9</v>
      </c>
    </row>
    <row r="1536" spans="1:13">
      <c r="A1536" s="57">
        <f>'Infographic data 1'!$J$9</f>
        <v>59799.416679454022</v>
      </c>
      <c r="B1536" s="54">
        <v>1535</v>
      </c>
      <c r="C1536" s="57">
        <v>56931.83667945402</v>
      </c>
      <c r="E1536" s="57">
        <v>118966.50705945599</v>
      </c>
      <c r="F1536" s="54">
        <v>1535</v>
      </c>
      <c r="G1536" s="57">
        <v>113359.50705945599</v>
      </c>
      <c r="I1536" s="57">
        <v>84991.787304630212</v>
      </c>
      <c r="J1536" s="54">
        <v>1535</v>
      </c>
      <c r="K1536" s="57">
        <v>81307.187304630206</v>
      </c>
      <c r="M1536" s="107">
        <v>0.9</v>
      </c>
    </row>
    <row r="1537" spans="1:13">
      <c r="A1537" s="57">
        <f>'Infographic data 1'!$J$9</f>
        <v>59799.416679454022</v>
      </c>
      <c r="B1537" s="54">
        <v>1536</v>
      </c>
      <c r="C1537" s="57">
        <v>56926.466679454024</v>
      </c>
      <c r="E1537" s="57">
        <v>118966.50705945599</v>
      </c>
      <c r="F1537" s="54">
        <v>1536</v>
      </c>
      <c r="G1537" s="57">
        <v>113349.00705945599</v>
      </c>
      <c r="I1537" s="57">
        <v>84991.787304630212</v>
      </c>
      <c r="J1537" s="54">
        <v>1536</v>
      </c>
      <c r="K1537" s="57">
        <v>81300.287304630212</v>
      </c>
      <c r="M1537" s="107">
        <v>0.9</v>
      </c>
    </row>
    <row r="1538" spans="1:13">
      <c r="A1538" s="57">
        <f>'Infographic data 1'!$J$9</f>
        <v>59799.416679454022</v>
      </c>
      <c r="B1538" s="54">
        <v>1537</v>
      </c>
      <c r="C1538" s="57">
        <v>56921.096679454022</v>
      </c>
      <c r="E1538" s="57">
        <v>118966.50705945599</v>
      </c>
      <c r="F1538" s="54">
        <v>1537</v>
      </c>
      <c r="G1538" s="57">
        <v>113338.50705945599</v>
      </c>
      <c r="I1538" s="57">
        <v>84991.787304630212</v>
      </c>
      <c r="J1538" s="54">
        <v>1537</v>
      </c>
      <c r="K1538" s="57">
        <v>81293.387304630218</v>
      </c>
      <c r="M1538" s="107">
        <v>0.9</v>
      </c>
    </row>
    <row r="1539" spans="1:13">
      <c r="A1539" s="57">
        <f>'Infographic data 1'!$J$9</f>
        <v>59799.416679454022</v>
      </c>
      <c r="B1539" s="54">
        <v>1538</v>
      </c>
      <c r="C1539" s="57">
        <v>56915.726679454019</v>
      </c>
      <c r="E1539" s="57">
        <v>118966.50705945599</v>
      </c>
      <c r="F1539" s="54">
        <v>1538</v>
      </c>
      <c r="G1539" s="57">
        <v>113328.00705945599</v>
      </c>
      <c r="I1539" s="57">
        <v>84991.787304630212</v>
      </c>
      <c r="J1539" s="54">
        <v>1538</v>
      </c>
      <c r="K1539" s="57">
        <v>81286.487304630209</v>
      </c>
      <c r="M1539" s="107">
        <v>0.9</v>
      </c>
    </row>
    <row r="1540" spans="1:13">
      <c r="A1540" s="57">
        <f>'Infographic data 1'!$J$9</f>
        <v>59799.416679454022</v>
      </c>
      <c r="B1540" s="54">
        <v>1539</v>
      </c>
      <c r="C1540" s="57">
        <v>56910.356679454024</v>
      </c>
      <c r="E1540" s="57">
        <v>118966.50705945599</v>
      </c>
      <c r="F1540" s="54">
        <v>1539</v>
      </c>
      <c r="G1540" s="57">
        <v>113317.50705945599</v>
      </c>
      <c r="I1540" s="57">
        <v>84991.787304630212</v>
      </c>
      <c r="J1540" s="54">
        <v>1539</v>
      </c>
      <c r="K1540" s="57">
        <v>81279.587304630215</v>
      </c>
      <c r="M1540" s="107">
        <v>0.9</v>
      </c>
    </row>
    <row r="1541" spans="1:13">
      <c r="A1541" s="57">
        <f>'Infographic data 1'!$J$9</f>
        <v>59799.416679454022</v>
      </c>
      <c r="B1541" s="54">
        <v>1540</v>
      </c>
      <c r="C1541" s="57">
        <v>56904.986679454021</v>
      </c>
      <c r="E1541" s="57">
        <v>118966.50705945599</v>
      </c>
      <c r="F1541" s="54">
        <v>1540</v>
      </c>
      <c r="G1541" s="57">
        <v>113307.00705945599</v>
      </c>
      <c r="I1541" s="57">
        <v>84991.787304630212</v>
      </c>
      <c r="J1541" s="54">
        <v>1540</v>
      </c>
      <c r="K1541" s="57">
        <v>81272.687304630206</v>
      </c>
      <c r="M1541" s="107">
        <v>0.9</v>
      </c>
    </row>
    <row r="1542" spans="1:13">
      <c r="A1542" s="57">
        <f>'Infographic data 1'!$J$9</f>
        <v>59799.416679454022</v>
      </c>
      <c r="B1542" s="54">
        <v>1541</v>
      </c>
      <c r="C1542" s="57">
        <v>56899.616679454019</v>
      </c>
      <c r="E1542" s="57">
        <v>118966.50705945599</v>
      </c>
      <c r="F1542" s="54">
        <v>1541</v>
      </c>
      <c r="G1542" s="57">
        <v>113296.50705945599</v>
      </c>
      <c r="I1542" s="57">
        <v>84991.787304630212</v>
      </c>
      <c r="J1542" s="54">
        <v>1541</v>
      </c>
      <c r="K1542" s="57">
        <v>81265.787304630212</v>
      </c>
      <c r="M1542" s="107">
        <v>0.9</v>
      </c>
    </row>
    <row r="1543" spans="1:13">
      <c r="A1543" s="57">
        <f>'Infographic data 1'!$J$9</f>
        <v>59799.416679454022</v>
      </c>
      <c r="B1543" s="54">
        <v>1542</v>
      </c>
      <c r="C1543" s="57">
        <v>56894.246679454023</v>
      </c>
      <c r="E1543" s="57">
        <v>118966.50705945599</v>
      </c>
      <c r="F1543" s="54">
        <v>1542</v>
      </c>
      <c r="G1543" s="57">
        <v>113286.00705945599</v>
      </c>
      <c r="I1543" s="57">
        <v>84991.787304630212</v>
      </c>
      <c r="J1543" s="54">
        <v>1542</v>
      </c>
      <c r="K1543" s="57">
        <v>81258.887304630218</v>
      </c>
      <c r="M1543" s="107">
        <v>0.9</v>
      </c>
    </row>
    <row r="1544" spans="1:13">
      <c r="A1544" s="57">
        <f>'Infographic data 1'!$J$9</f>
        <v>59799.416679454022</v>
      </c>
      <c r="B1544" s="54">
        <v>1543</v>
      </c>
      <c r="C1544" s="57">
        <v>56888.876679454021</v>
      </c>
      <c r="E1544" s="57">
        <v>118966.50705945599</v>
      </c>
      <c r="F1544" s="54">
        <v>1543</v>
      </c>
      <c r="G1544" s="57">
        <v>113275.50705945599</v>
      </c>
      <c r="I1544" s="57">
        <v>84991.787304630212</v>
      </c>
      <c r="J1544" s="54">
        <v>1543</v>
      </c>
      <c r="K1544" s="57">
        <v>81251.987304630209</v>
      </c>
      <c r="M1544" s="107">
        <v>0.9</v>
      </c>
    </row>
    <row r="1545" spans="1:13">
      <c r="A1545" s="57">
        <f>'Infographic data 1'!$J$9</f>
        <v>59799.416679454022</v>
      </c>
      <c r="B1545" s="54">
        <v>1544</v>
      </c>
      <c r="C1545" s="57">
        <v>56883.506679454018</v>
      </c>
      <c r="E1545" s="57">
        <v>118966.50705945599</v>
      </c>
      <c r="F1545" s="54">
        <v>1544</v>
      </c>
      <c r="G1545" s="57">
        <v>113265.00705945599</v>
      </c>
      <c r="I1545" s="57">
        <v>84991.787304630212</v>
      </c>
      <c r="J1545" s="54">
        <v>1544</v>
      </c>
      <c r="K1545" s="57">
        <v>81245.087304630215</v>
      </c>
      <c r="M1545" s="107">
        <v>0.9</v>
      </c>
    </row>
    <row r="1546" spans="1:13">
      <c r="A1546" s="57">
        <f>'Infographic data 1'!$J$9</f>
        <v>59799.416679454022</v>
      </c>
      <c r="B1546" s="54">
        <v>1545</v>
      </c>
      <c r="C1546" s="57">
        <v>56878.136679454023</v>
      </c>
      <c r="E1546" s="57">
        <v>118966.50705945599</v>
      </c>
      <c r="F1546" s="54">
        <v>1545</v>
      </c>
      <c r="G1546" s="57">
        <v>113254.50705945599</v>
      </c>
      <c r="I1546" s="57">
        <v>84991.787304630212</v>
      </c>
      <c r="J1546" s="54">
        <v>1545</v>
      </c>
      <c r="K1546" s="57">
        <v>81238.187304630206</v>
      </c>
      <c r="M1546" s="107">
        <v>0.9</v>
      </c>
    </row>
    <row r="1547" spans="1:13">
      <c r="A1547" s="57">
        <f>'Infographic data 1'!$J$9</f>
        <v>59799.416679454022</v>
      </c>
      <c r="B1547" s="54">
        <v>1546</v>
      </c>
      <c r="C1547" s="57">
        <v>56872.76667945402</v>
      </c>
      <c r="E1547" s="57">
        <v>118966.50705945599</v>
      </c>
      <c r="F1547" s="54">
        <v>1546</v>
      </c>
      <c r="G1547" s="57">
        <v>113244.00705945599</v>
      </c>
      <c r="I1547" s="57">
        <v>84991.787304630212</v>
      </c>
      <c r="J1547" s="54">
        <v>1546</v>
      </c>
      <c r="K1547" s="57">
        <v>81231.287304630212</v>
      </c>
      <c r="M1547" s="107">
        <v>0.9</v>
      </c>
    </row>
    <row r="1548" spans="1:13">
      <c r="A1548" s="57">
        <f>'Infographic data 1'!$J$9</f>
        <v>59799.416679454022</v>
      </c>
      <c r="B1548" s="54">
        <v>1547</v>
      </c>
      <c r="C1548" s="57">
        <v>56867.396679454025</v>
      </c>
      <c r="E1548" s="57">
        <v>118966.50705945599</v>
      </c>
      <c r="F1548" s="54">
        <v>1547</v>
      </c>
      <c r="G1548" s="57">
        <v>113233.50705945599</v>
      </c>
      <c r="I1548" s="57">
        <v>84991.787304630212</v>
      </c>
      <c r="J1548" s="54">
        <v>1547</v>
      </c>
      <c r="K1548" s="57">
        <v>81224.387304630218</v>
      </c>
      <c r="M1548" s="107">
        <v>0.9</v>
      </c>
    </row>
    <row r="1549" spans="1:13">
      <c r="A1549" s="57">
        <f>'Infographic data 1'!$J$9</f>
        <v>59799.416679454022</v>
      </c>
      <c r="B1549" s="54">
        <v>1548</v>
      </c>
      <c r="C1549" s="57">
        <v>56862.026679454022</v>
      </c>
      <c r="E1549" s="57">
        <v>118966.50705945599</v>
      </c>
      <c r="F1549" s="54">
        <v>1548</v>
      </c>
      <c r="G1549" s="57">
        <v>113223.00705945599</v>
      </c>
      <c r="I1549" s="57">
        <v>84991.787304630212</v>
      </c>
      <c r="J1549" s="54">
        <v>1548</v>
      </c>
      <c r="K1549" s="57">
        <v>81217.487304630209</v>
      </c>
      <c r="M1549" s="107">
        <v>0.9</v>
      </c>
    </row>
    <row r="1550" spans="1:13">
      <c r="A1550" s="57">
        <f>'Infographic data 1'!$J$9</f>
        <v>59799.416679454022</v>
      </c>
      <c r="B1550" s="54">
        <v>1549</v>
      </c>
      <c r="C1550" s="57">
        <v>56856.656679454019</v>
      </c>
      <c r="E1550" s="57">
        <v>118966.50705945599</v>
      </c>
      <c r="F1550" s="54">
        <v>1549</v>
      </c>
      <c r="G1550" s="57">
        <v>113212.50705945599</v>
      </c>
      <c r="I1550" s="57">
        <v>84991.787304630212</v>
      </c>
      <c r="J1550" s="54">
        <v>1549</v>
      </c>
      <c r="K1550" s="57">
        <v>81210.587304630215</v>
      </c>
      <c r="M1550" s="107">
        <v>0.9</v>
      </c>
    </row>
    <row r="1551" spans="1:13">
      <c r="A1551" s="57">
        <f>'Infographic data 1'!$J$9</f>
        <v>59799.416679454022</v>
      </c>
      <c r="B1551" s="54">
        <v>1550</v>
      </c>
      <c r="C1551" s="57">
        <v>56851.286679454024</v>
      </c>
      <c r="E1551" s="57">
        <v>118966.50705945599</v>
      </c>
      <c r="F1551" s="54">
        <v>1550</v>
      </c>
      <c r="G1551" s="57">
        <v>113202.00705945599</v>
      </c>
      <c r="I1551" s="57">
        <v>84991.787304630212</v>
      </c>
      <c r="J1551" s="54">
        <v>1550</v>
      </c>
      <c r="K1551" s="57">
        <v>81203.687304630206</v>
      </c>
      <c r="M1551" s="107">
        <v>0.9</v>
      </c>
    </row>
    <row r="1552" spans="1:13">
      <c r="A1552" s="57">
        <f>'Infographic data 1'!$J$9</f>
        <v>59799.416679454022</v>
      </c>
      <c r="B1552" s="54">
        <v>1551</v>
      </c>
      <c r="C1552" s="57">
        <v>56845.916679454022</v>
      </c>
      <c r="E1552" s="57">
        <v>118966.50705945599</v>
      </c>
      <c r="F1552" s="54">
        <v>1551</v>
      </c>
      <c r="G1552" s="57">
        <v>113191.50705945599</v>
      </c>
      <c r="I1552" s="57">
        <v>84991.787304630212</v>
      </c>
      <c r="J1552" s="54">
        <v>1551</v>
      </c>
      <c r="K1552" s="57">
        <v>81196.787304630212</v>
      </c>
      <c r="M1552" s="107">
        <v>0.9</v>
      </c>
    </row>
    <row r="1553" spans="1:13">
      <c r="A1553" s="57">
        <f>'Infographic data 1'!$J$9</f>
        <v>59799.416679454022</v>
      </c>
      <c r="B1553" s="54">
        <v>1552</v>
      </c>
      <c r="C1553" s="57">
        <v>56840.546679454019</v>
      </c>
      <c r="E1553" s="57">
        <v>118966.50705945599</v>
      </c>
      <c r="F1553" s="54">
        <v>1552</v>
      </c>
      <c r="G1553" s="57">
        <v>113181.00705945599</v>
      </c>
      <c r="I1553" s="57">
        <v>84991.787304630212</v>
      </c>
      <c r="J1553" s="54">
        <v>1552</v>
      </c>
      <c r="K1553" s="57">
        <v>81189.887304630218</v>
      </c>
      <c r="M1553" s="107">
        <v>0.9</v>
      </c>
    </row>
    <row r="1554" spans="1:13">
      <c r="A1554" s="57">
        <f>'Infographic data 1'!$J$9</f>
        <v>59799.416679454022</v>
      </c>
      <c r="B1554" s="54">
        <v>1553</v>
      </c>
      <c r="C1554" s="57">
        <v>56835.176679454024</v>
      </c>
      <c r="E1554" s="57">
        <v>118966.50705945599</v>
      </c>
      <c r="F1554" s="54">
        <v>1553</v>
      </c>
      <c r="G1554" s="57">
        <v>113170.50705945599</v>
      </c>
      <c r="I1554" s="57">
        <v>84991.787304630212</v>
      </c>
      <c r="J1554" s="54">
        <v>1553</v>
      </c>
      <c r="K1554" s="57">
        <v>81182.987304630209</v>
      </c>
      <c r="M1554" s="107">
        <v>0.9</v>
      </c>
    </row>
    <row r="1555" spans="1:13">
      <c r="A1555" s="57">
        <f>'Infographic data 1'!$J$9</f>
        <v>59799.416679454022</v>
      </c>
      <c r="B1555" s="54">
        <v>1554</v>
      </c>
      <c r="C1555" s="57">
        <v>56829.806679454021</v>
      </c>
      <c r="E1555" s="57">
        <v>118966.50705945599</v>
      </c>
      <c r="F1555" s="54">
        <v>1554</v>
      </c>
      <c r="G1555" s="57">
        <v>113160.00705945599</v>
      </c>
      <c r="I1555" s="57">
        <v>84991.787304630212</v>
      </c>
      <c r="J1555" s="54">
        <v>1554</v>
      </c>
      <c r="K1555" s="57">
        <v>81176.087304630215</v>
      </c>
      <c r="M1555" s="107">
        <v>0.9</v>
      </c>
    </row>
    <row r="1556" spans="1:13">
      <c r="A1556" s="57">
        <f>'Infographic data 1'!$J$9</f>
        <v>59799.416679454022</v>
      </c>
      <c r="B1556" s="54">
        <v>1555</v>
      </c>
      <c r="C1556" s="57">
        <v>56824.436679454018</v>
      </c>
      <c r="E1556" s="57">
        <v>118966.50705945599</v>
      </c>
      <c r="F1556" s="54">
        <v>1555</v>
      </c>
      <c r="G1556" s="57">
        <v>113149.50705945599</v>
      </c>
      <c r="I1556" s="57">
        <v>84991.787304630212</v>
      </c>
      <c r="J1556" s="54">
        <v>1555</v>
      </c>
      <c r="K1556" s="57">
        <v>81169.187304630206</v>
      </c>
      <c r="M1556" s="107">
        <v>0.9</v>
      </c>
    </row>
    <row r="1557" spans="1:13">
      <c r="A1557" s="57">
        <f>'Infographic data 1'!$J$9</f>
        <v>59799.416679454022</v>
      </c>
      <c r="B1557" s="54">
        <v>1556</v>
      </c>
      <c r="C1557" s="57">
        <v>56819.066679454023</v>
      </c>
      <c r="E1557" s="57">
        <v>118966.50705945599</v>
      </c>
      <c r="F1557" s="54">
        <v>1556</v>
      </c>
      <c r="G1557" s="57">
        <v>113139.00705945599</v>
      </c>
      <c r="I1557" s="57">
        <v>84991.787304630212</v>
      </c>
      <c r="J1557" s="54">
        <v>1556</v>
      </c>
      <c r="K1557" s="57">
        <v>81162.287304630212</v>
      </c>
      <c r="M1557" s="107">
        <v>0.9</v>
      </c>
    </row>
    <row r="1558" spans="1:13">
      <c r="A1558" s="57">
        <f>'Infographic data 1'!$J$9</f>
        <v>59799.416679454022</v>
      </c>
      <c r="B1558" s="54">
        <v>1557</v>
      </c>
      <c r="C1558" s="57">
        <v>56813.69667945402</v>
      </c>
      <c r="E1558" s="57">
        <v>118966.50705945599</v>
      </c>
      <c r="F1558" s="54">
        <v>1557</v>
      </c>
      <c r="G1558" s="57">
        <v>113128.50705945599</v>
      </c>
      <c r="I1558" s="57">
        <v>84991.787304630212</v>
      </c>
      <c r="J1558" s="54">
        <v>1557</v>
      </c>
      <c r="K1558" s="57">
        <v>81155.387304630218</v>
      </c>
      <c r="M1558" s="107">
        <v>0.9</v>
      </c>
    </row>
    <row r="1559" spans="1:13">
      <c r="A1559" s="57">
        <f>'Infographic data 1'!$J$9</f>
        <v>59799.416679454022</v>
      </c>
      <c r="B1559" s="54">
        <v>1558</v>
      </c>
      <c r="C1559" s="57">
        <v>56808.326679454025</v>
      </c>
      <c r="E1559" s="57">
        <v>118966.50705945599</v>
      </c>
      <c r="F1559" s="54">
        <v>1558</v>
      </c>
      <c r="G1559" s="57">
        <v>113118.00705945599</v>
      </c>
      <c r="I1559" s="57">
        <v>84991.787304630212</v>
      </c>
      <c r="J1559" s="54">
        <v>1558</v>
      </c>
      <c r="K1559" s="57">
        <v>81148.487304630209</v>
      </c>
      <c r="M1559" s="107">
        <v>0.9</v>
      </c>
    </row>
    <row r="1560" spans="1:13">
      <c r="A1560" s="57">
        <f>'Infographic data 1'!$J$9</f>
        <v>59799.416679454022</v>
      </c>
      <c r="B1560" s="54">
        <v>1559</v>
      </c>
      <c r="C1560" s="57">
        <v>56802.956679454022</v>
      </c>
      <c r="E1560" s="57">
        <v>118966.50705945599</v>
      </c>
      <c r="F1560" s="54">
        <v>1559</v>
      </c>
      <c r="G1560" s="57">
        <v>113107.50705945599</v>
      </c>
      <c r="I1560" s="57">
        <v>84991.787304630212</v>
      </c>
      <c r="J1560" s="54">
        <v>1559</v>
      </c>
      <c r="K1560" s="57">
        <v>81141.587304630215</v>
      </c>
      <c r="M1560" s="107">
        <v>0.9</v>
      </c>
    </row>
    <row r="1561" spans="1:13">
      <c r="A1561" s="57">
        <f>'Infographic data 1'!$J$9</f>
        <v>59799.416679454022</v>
      </c>
      <c r="B1561" s="54">
        <v>1560</v>
      </c>
      <c r="C1561" s="57">
        <v>56797.58667945402</v>
      </c>
      <c r="E1561" s="57">
        <v>118966.50705945599</v>
      </c>
      <c r="F1561" s="54">
        <v>1560</v>
      </c>
      <c r="G1561" s="57">
        <v>113097.00705945599</v>
      </c>
      <c r="I1561" s="57">
        <v>84991.787304630212</v>
      </c>
      <c r="J1561" s="54">
        <v>1560</v>
      </c>
      <c r="K1561" s="57">
        <v>81134.687304630206</v>
      </c>
      <c r="M1561" s="107">
        <v>0.9</v>
      </c>
    </row>
    <row r="1562" spans="1:13">
      <c r="A1562" s="57">
        <f>'Infographic data 1'!$J$9</f>
        <v>59799.416679454022</v>
      </c>
      <c r="B1562" s="54">
        <v>1561</v>
      </c>
      <c r="C1562" s="57">
        <v>56792.216679454024</v>
      </c>
      <c r="E1562" s="57">
        <v>118966.50705945599</v>
      </c>
      <c r="F1562" s="54">
        <v>1561</v>
      </c>
      <c r="G1562" s="57">
        <v>113086.50705945599</v>
      </c>
      <c r="I1562" s="57">
        <v>84991.787304630212</v>
      </c>
      <c r="J1562" s="54">
        <v>1561</v>
      </c>
      <c r="K1562" s="57">
        <v>81127.787304630212</v>
      </c>
      <c r="M1562" s="107">
        <v>0.9</v>
      </c>
    </row>
    <row r="1563" spans="1:13">
      <c r="A1563" s="57">
        <f>'Infographic data 1'!$J$9</f>
        <v>59799.416679454022</v>
      </c>
      <c r="B1563" s="54">
        <v>1562</v>
      </c>
      <c r="C1563" s="57">
        <v>56786.846679454022</v>
      </c>
      <c r="E1563" s="57">
        <v>118966.50705945599</v>
      </c>
      <c r="F1563" s="54">
        <v>1562</v>
      </c>
      <c r="G1563" s="57">
        <v>113076.00705945599</v>
      </c>
      <c r="I1563" s="57">
        <v>84991.787304630212</v>
      </c>
      <c r="J1563" s="54">
        <v>1562</v>
      </c>
      <c r="K1563" s="57">
        <v>81120.887304630218</v>
      </c>
      <c r="M1563" s="107">
        <v>0.9</v>
      </c>
    </row>
    <row r="1564" spans="1:13">
      <c r="A1564" s="57">
        <f>'Infographic data 1'!$J$9</f>
        <v>59799.416679454022</v>
      </c>
      <c r="B1564" s="54">
        <v>1563</v>
      </c>
      <c r="C1564" s="57">
        <v>56781.476679454019</v>
      </c>
      <c r="E1564" s="57">
        <v>118966.50705945599</v>
      </c>
      <c r="F1564" s="54">
        <v>1563</v>
      </c>
      <c r="G1564" s="57">
        <v>113065.50705945599</v>
      </c>
      <c r="I1564" s="57">
        <v>84991.787304630212</v>
      </c>
      <c r="J1564" s="54">
        <v>1563</v>
      </c>
      <c r="K1564" s="57">
        <v>81113.987304630209</v>
      </c>
      <c r="M1564" s="107">
        <v>0.9</v>
      </c>
    </row>
    <row r="1565" spans="1:13">
      <c r="A1565" s="57">
        <f>'Infographic data 1'!$J$9</f>
        <v>59799.416679454022</v>
      </c>
      <c r="B1565" s="54">
        <v>1564</v>
      </c>
      <c r="C1565" s="57">
        <v>56776.106679454024</v>
      </c>
      <c r="E1565" s="57">
        <v>118966.50705945599</v>
      </c>
      <c r="F1565" s="54">
        <v>1564</v>
      </c>
      <c r="G1565" s="57">
        <v>113055.00705945599</v>
      </c>
      <c r="I1565" s="57">
        <v>84991.787304630212</v>
      </c>
      <c r="J1565" s="54">
        <v>1564</v>
      </c>
      <c r="K1565" s="57">
        <v>81107.087304630215</v>
      </c>
      <c r="M1565" s="107">
        <v>0.9</v>
      </c>
    </row>
    <row r="1566" spans="1:13">
      <c r="A1566" s="57">
        <f>'Infographic data 1'!$J$9</f>
        <v>59799.416679454022</v>
      </c>
      <c r="B1566" s="54">
        <v>1565</v>
      </c>
      <c r="C1566" s="57">
        <v>56770.736679454021</v>
      </c>
      <c r="E1566" s="57">
        <v>118966.50705945599</v>
      </c>
      <c r="F1566" s="54">
        <v>1565</v>
      </c>
      <c r="G1566" s="57">
        <v>113044.50705945599</v>
      </c>
      <c r="I1566" s="57">
        <v>84991.787304630212</v>
      </c>
      <c r="J1566" s="54">
        <v>1565</v>
      </c>
      <c r="K1566" s="57">
        <v>81100.187304630206</v>
      </c>
      <c r="M1566" s="107">
        <v>0.9</v>
      </c>
    </row>
    <row r="1567" spans="1:13">
      <c r="A1567" s="57">
        <f>'Infographic data 1'!$J$9</f>
        <v>59799.416679454022</v>
      </c>
      <c r="B1567" s="54">
        <v>1566</v>
      </c>
      <c r="C1567" s="57">
        <v>56765.366679454019</v>
      </c>
      <c r="E1567" s="57">
        <v>118966.50705945599</v>
      </c>
      <c r="F1567" s="54">
        <v>1566</v>
      </c>
      <c r="G1567" s="57">
        <v>113034.00705945599</v>
      </c>
      <c r="I1567" s="57">
        <v>84991.787304630212</v>
      </c>
      <c r="J1567" s="54">
        <v>1566</v>
      </c>
      <c r="K1567" s="57">
        <v>81093.287304630212</v>
      </c>
      <c r="M1567" s="107">
        <v>0.9</v>
      </c>
    </row>
    <row r="1568" spans="1:13">
      <c r="A1568" s="57">
        <f>'Infographic data 1'!$J$9</f>
        <v>59799.416679454022</v>
      </c>
      <c r="B1568" s="54">
        <v>1567</v>
      </c>
      <c r="C1568" s="57">
        <v>56759.996679454023</v>
      </c>
      <c r="E1568" s="57">
        <v>118966.50705945599</v>
      </c>
      <c r="F1568" s="54">
        <v>1567</v>
      </c>
      <c r="G1568" s="57">
        <v>113023.50705945599</v>
      </c>
      <c r="I1568" s="57">
        <v>84991.787304630212</v>
      </c>
      <c r="J1568" s="54">
        <v>1567</v>
      </c>
      <c r="K1568" s="57">
        <v>81086.387304630218</v>
      </c>
      <c r="M1568" s="107">
        <v>0.9</v>
      </c>
    </row>
    <row r="1569" spans="1:13">
      <c r="A1569" s="57">
        <f>'Infographic data 1'!$J$9</f>
        <v>59799.416679454022</v>
      </c>
      <c r="B1569" s="54">
        <v>1568</v>
      </c>
      <c r="C1569" s="57">
        <v>56754.626679454021</v>
      </c>
      <c r="E1569" s="57">
        <v>118966.50705945599</v>
      </c>
      <c r="F1569" s="54">
        <v>1568</v>
      </c>
      <c r="G1569" s="57">
        <v>113013.00705945599</v>
      </c>
      <c r="I1569" s="57">
        <v>84991.787304630212</v>
      </c>
      <c r="J1569" s="54">
        <v>1568</v>
      </c>
      <c r="K1569" s="57">
        <v>81079.487304630209</v>
      </c>
      <c r="M1569" s="107">
        <v>0.9</v>
      </c>
    </row>
    <row r="1570" spans="1:13">
      <c r="A1570" s="57">
        <f>'Infographic data 1'!$J$9</f>
        <v>59799.416679454022</v>
      </c>
      <c r="B1570" s="54">
        <v>1569</v>
      </c>
      <c r="C1570" s="57">
        <v>56749.256679454018</v>
      </c>
      <c r="E1570" s="57">
        <v>118966.50705945599</v>
      </c>
      <c r="F1570" s="54">
        <v>1569</v>
      </c>
      <c r="G1570" s="57">
        <v>113002.50705945599</v>
      </c>
      <c r="I1570" s="57">
        <v>84991.787304630212</v>
      </c>
      <c r="J1570" s="54">
        <v>1569</v>
      </c>
      <c r="K1570" s="57">
        <v>81072.587304630215</v>
      </c>
      <c r="M1570" s="107">
        <v>0.9</v>
      </c>
    </row>
    <row r="1571" spans="1:13">
      <c r="A1571" s="57">
        <f>'Infographic data 1'!$J$9</f>
        <v>59799.416679454022</v>
      </c>
      <c r="B1571" s="54">
        <v>1570</v>
      </c>
      <c r="C1571" s="57">
        <v>56743.886679454023</v>
      </c>
      <c r="E1571" s="57">
        <v>118966.50705945599</v>
      </c>
      <c r="F1571" s="54">
        <v>1570</v>
      </c>
      <c r="G1571" s="57">
        <v>112992.00705945599</v>
      </c>
      <c r="I1571" s="57">
        <v>84991.787304630212</v>
      </c>
      <c r="J1571" s="54">
        <v>1570</v>
      </c>
      <c r="K1571" s="57">
        <v>81065.687304630206</v>
      </c>
      <c r="M1571" s="107">
        <v>0.9</v>
      </c>
    </row>
    <row r="1572" spans="1:13">
      <c r="A1572" s="57">
        <f>'Infographic data 1'!$J$9</f>
        <v>59799.416679454022</v>
      </c>
      <c r="B1572" s="54">
        <v>1571</v>
      </c>
      <c r="C1572" s="57">
        <v>56738.51667945402</v>
      </c>
      <c r="E1572" s="57">
        <v>118966.50705945599</v>
      </c>
      <c r="F1572" s="54">
        <v>1571</v>
      </c>
      <c r="G1572" s="57">
        <v>112981.50705945599</v>
      </c>
      <c r="I1572" s="57">
        <v>84991.787304630212</v>
      </c>
      <c r="J1572" s="54">
        <v>1571</v>
      </c>
      <c r="K1572" s="57">
        <v>81058.787304630212</v>
      </c>
      <c r="M1572" s="107">
        <v>0.9</v>
      </c>
    </row>
    <row r="1573" spans="1:13">
      <c r="A1573" s="57">
        <f>'Infographic data 1'!$J$9</f>
        <v>59799.416679454022</v>
      </c>
      <c r="B1573" s="54">
        <v>1572</v>
      </c>
      <c r="C1573" s="57">
        <v>56733.146679454025</v>
      </c>
      <c r="E1573" s="57">
        <v>118966.50705945599</v>
      </c>
      <c r="F1573" s="54">
        <v>1572</v>
      </c>
      <c r="G1573" s="57">
        <v>112971.00705945599</v>
      </c>
      <c r="I1573" s="57">
        <v>84991.787304630212</v>
      </c>
      <c r="J1573" s="54">
        <v>1572</v>
      </c>
      <c r="K1573" s="57">
        <v>81051.887304630218</v>
      </c>
      <c r="M1573" s="107">
        <v>0.9</v>
      </c>
    </row>
    <row r="1574" spans="1:13">
      <c r="A1574" s="57">
        <f>'Infographic data 1'!$J$9</f>
        <v>59799.416679454022</v>
      </c>
      <c r="B1574" s="54">
        <v>1573</v>
      </c>
      <c r="C1574" s="57">
        <v>56727.776679454022</v>
      </c>
      <c r="E1574" s="57">
        <v>118966.50705945599</v>
      </c>
      <c r="F1574" s="54">
        <v>1573</v>
      </c>
      <c r="G1574" s="57">
        <v>112960.50705945599</v>
      </c>
      <c r="I1574" s="57">
        <v>84991.787304630212</v>
      </c>
      <c r="J1574" s="54">
        <v>1573</v>
      </c>
      <c r="K1574" s="57">
        <v>81044.987304630209</v>
      </c>
      <c r="M1574" s="107">
        <v>0.9</v>
      </c>
    </row>
    <row r="1575" spans="1:13">
      <c r="A1575" s="57">
        <f>'Infographic data 1'!$J$9</f>
        <v>59799.416679454022</v>
      </c>
      <c r="B1575" s="54">
        <v>1574</v>
      </c>
      <c r="C1575" s="57">
        <v>56722.406679454019</v>
      </c>
      <c r="E1575" s="57">
        <v>118966.50705945599</v>
      </c>
      <c r="F1575" s="54">
        <v>1574</v>
      </c>
      <c r="G1575" s="57">
        <v>112950.00705945599</v>
      </c>
      <c r="I1575" s="57">
        <v>84991.787304630212</v>
      </c>
      <c r="J1575" s="54">
        <v>1574</v>
      </c>
      <c r="K1575" s="57">
        <v>81038.087304630215</v>
      </c>
      <c r="M1575" s="107">
        <v>0.9</v>
      </c>
    </row>
    <row r="1576" spans="1:13">
      <c r="A1576" s="57">
        <f>'Infographic data 1'!$J$9</f>
        <v>59799.416679454022</v>
      </c>
      <c r="B1576" s="54">
        <v>1575</v>
      </c>
      <c r="C1576" s="57">
        <v>56717.036679454024</v>
      </c>
      <c r="E1576" s="57">
        <v>118966.50705945599</v>
      </c>
      <c r="F1576" s="54">
        <v>1575</v>
      </c>
      <c r="G1576" s="57">
        <v>112939.50705945599</v>
      </c>
      <c r="I1576" s="57">
        <v>84991.787304630212</v>
      </c>
      <c r="J1576" s="54">
        <v>1575</v>
      </c>
      <c r="K1576" s="57">
        <v>81031.187304630206</v>
      </c>
      <c r="M1576" s="107">
        <v>0.9</v>
      </c>
    </row>
    <row r="1577" spans="1:13">
      <c r="A1577" s="57">
        <f>'Infographic data 1'!$J$9</f>
        <v>59799.416679454022</v>
      </c>
      <c r="B1577" s="54">
        <v>1576</v>
      </c>
      <c r="C1577" s="57">
        <v>56711.666679454022</v>
      </c>
      <c r="E1577" s="57">
        <v>118966.50705945599</v>
      </c>
      <c r="F1577" s="54">
        <v>1576</v>
      </c>
      <c r="G1577" s="57">
        <v>112929.00705945599</v>
      </c>
      <c r="I1577" s="57">
        <v>84991.787304630212</v>
      </c>
      <c r="J1577" s="54">
        <v>1576</v>
      </c>
      <c r="K1577" s="57">
        <v>81024.287304630212</v>
      </c>
      <c r="M1577" s="107">
        <v>0.9</v>
      </c>
    </row>
    <row r="1578" spans="1:13">
      <c r="A1578" s="57">
        <f>'Infographic data 1'!$J$9</f>
        <v>59799.416679454022</v>
      </c>
      <c r="B1578" s="54">
        <v>1577</v>
      </c>
      <c r="C1578" s="57">
        <v>56706.296679454019</v>
      </c>
      <c r="E1578" s="57">
        <v>118966.50705945599</v>
      </c>
      <c r="F1578" s="54">
        <v>1577</v>
      </c>
      <c r="G1578" s="57">
        <v>112918.50705945599</v>
      </c>
      <c r="I1578" s="57">
        <v>84991.787304630212</v>
      </c>
      <c r="J1578" s="54">
        <v>1577</v>
      </c>
      <c r="K1578" s="57">
        <v>81017.387304630218</v>
      </c>
      <c r="M1578" s="107">
        <v>0.9</v>
      </c>
    </row>
    <row r="1579" spans="1:13">
      <c r="A1579" s="57">
        <f>'Infographic data 1'!$J$9</f>
        <v>59799.416679454022</v>
      </c>
      <c r="B1579" s="54">
        <v>1578</v>
      </c>
      <c r="C1579" s="57">
        <v>56700.926679454024</v>
      </c>
      <c r="E1579" s="57">
        <v>118966.50705945599</v>
      </c>
      <c r="F1579" s="54">
        <v>1578</v>
      </c>
      <c r="G1579" s="57">
        <v>112908.00705945599</v>
      </c>
      <c r="I1579" s="57">
        <v>84991.787304630212</v>
      </c>
      <c r="J1579" s="54">
        <v>1578</v>
      </c>
      <c r="K1579" s="57">
        <v>81010.487304630209</v>
      </c>
      <c r="M1579" s="107">
        <v>0.9</v>
      </c>
    </row>
    <row r="1580" spans="1:13">
      <c r="A1580" s="57">
        <f>'Infographic data 1'!$J$9</f>
        <v>59799.416679454022</v>
      </c>
      <c r="B1580" s="54">
        <v>1579</v>
      </c>
      <c r="C1580" s="57">
        <v>56695.556679454021</v>
      </c>
      <c r="E1580" s="57">
        <v>118966.50705945599</v>
      </c>
      <c r="F1580" s="54">
        <v>1579</v>
      </c>
      <c r="G1580" s="57">
        <v>112897.50705945599</v>
      </c>
      <c r="I1580" s="57">
        <v>84991.787304630212</v>
      </c>
      <c r="J1580" s="54">
        <v>1579</v>
      </c>
      <c r="K1580" s="57">
        <v>81003.587304630215</v>
      </c>
      <c r="M1580" s="107">
        <v>0.9</v>
      </c>
    </row>
    <row r="1581" spans="1:13">
      <c r="A1581" s="57">
        <f>'Infographic data 1'!$J$9</f>
        <v>59799.416679454022</v>
      </c>
      <c r="B1581" s="54">
        <v>1580</v>
      </c>
      <c r="C1581" s="57">
        <v>56690.186679454018</v>
      </c>
      <c r="E1581" s="57">
        <v>118966.50705945599</v>
      </c>
      <c r="F1581" s="54">
        <v>1580</v>
      </c>
      <c r="G1581" s="57">
        <v>112887.00705945599</v>
      </c>
      <c r="I1581" s="57">
        <v>84991.787304630212</v>
      </c>
      <c r="J1581" s="54">
        <v>1580</v>
      </c>
      <c r="K1581" s="57">
        <v>80996.687304630206</v>
      </c>
      <c r="M1581" s="107">
        <v>0.9</v>
      </c>
    </row>
    <row r="1582" spans="1:13">
      <c r="A1582" s="57">
        <f>'Infographic data 1'!$J$9</f>
        <v>59799.416679454022</v>
      </c>
      <c r="B1582" s="54">
        <v>1581</v>
      </c>
      <c r="C1582" s="57">
        <v>56684.816679454023</v>
      </c>
      <c r="E1582" s="57">
        <v>118966.50705945599</v>
      </c>
      <c r="F1582" s="54">
        <v>1581</v>
      </c>
      <c r="G1582" s="57">
        <v>112876.50705945599</v>
      </c>
      <c r="I1582" s="57">
        <v>84991.787304630212</v>
      </c>
      <c r="J1582" s="54">
        <v>1581</v>
      </c>
      <c r="K1582" s="57">
        <v>80989.787304630212</v>
      </c>
      <c r="M1582" s="107">
        <v>0.9</v>
      </c>
    </row>
    <row r="1583" spans="1:13">
      <c r="A1583" s="57">
        <f>'Infographic data 1'!$J$9</f>
        <v>59799.416679454022</v>
      </c>
      <c r="B1583" s="54">
        <v>1582</v>
      </c>
      <c r="C1583" s="57">
        <v>56679.44667945402</v>
      </c>
      <c r="E1583" s="57">
        <v>118966.50705945599</v>
      </c>
      <c r="F1583" s="54">
        <v>1582</v>
      </c>
      <c r="G1583" s="57">
        <v>112866.00705945599</v>
      </c>
      <c r="I1583" s="57">
        <v>84991.787304630212</v>
      </c>
      <c r="J1583" s="54">
        <v>1582</v>
      </c>
      <c r="K1583" s="57">
        <v>80982.887304630218</v>
      </c>
      <c r="M1583" s="107">
        <v>0.9</v>
      </c>
    </row>
    <row r="1584" spans="1:13">
      <c r="A1584" s="57">
        <f>'Infographic data 1'!$J$9</f>
        <v>59799.416679454022</v>
      </c>
      <c r="B1584" s="54">
        <v>1583</v>
      </c>
      <c r="C1584" s="57">
        <v>56674.076679454025</v>
      </c>
      <c r="E1584" s="57">
        <v>118966.50705945599</v>
      </c>
      <c r="F1584" s="54">
        <v>1583</v>
      </c>
      <c r="G1584" s="57">
        <v>112855.50705945599</v>
      </c>
      <c r="I1584" s="57">
        <v>84991.787304630212</v>
      </c>
      <c r="J1584" s="54">
        <v>1583</v>
      </c>
      <c r="K1584" s="57">
        <v>80975.987304630209</v>
      </c>
      <c r="M1584" s="107">
        <v>0.9</v>
      </c>
    </row>
    <row r="1585" spans="1:13">
      <c r="A1585" s="57">
        <f>'Infographic data 1'!$J$9</f>
        <v>59799.416679454022</v>
      </c>
      <c r="B1585" s="54">
        <v>1584</v>
      </c>
      <c r="C1585" s="57">
        <v>56668.706679454022</v>
      </c>
      <c r="E1585" s="57">
        <v>118966.50705945599</v>
      </c>
      <c r="F1585" s="54">
        <v>1584</v>
      </c>
      <c r="G1585" s="57">
        <v>112845.00705945599</v>
      </c>
      <c r="I1585" s="57">
        <v>84991.787304630212</v>
      </c>
      <c r="J1585" s="54">
        <v>1584</v>
      </c>
      <c r="K1585" s="57">
        <v>80969.087304630215</v>
      </c>
      <c r="M1585" s="107">
        <v>0.9</v>
      </c>
    </row>
    <row r="1586" spans="1:13">
      <c r="A1586" s="57">
        <f>'Infographic data 1'!$J$9</f>
        <v>59799.416679454022</v>
      </c>
      <c r="B1586" s="54">
        <v>1585</v>
      </c>
      <c r="C1586" s="57">
        <v>56663.33667945402</v>
      </c>
      <c r="E1586" s="57">
        <v>118966.50705945599</v>
      </c>
      <c r="F1586" s="54">
        <v>1585</v>
      </c>
      <c r="G1586" s="57">
        <v>112834.50705945599</v>
      </c>
      <c r="I1586" s="57">
        <v>84991.787304630212</v>
      </c>
      <c r="J1586" s="54">
        <v>1585</v>
      </c>
      <c r="K1586" s="57">
        <v>80962.187304630206</v>
      </c>
      <c r="M1586" s="107">
        <v>0.9</v>
      </c>
    </row>
    <row r="1587" spans="1:13">
      <c r="A1587" s="57">
        <f>'Infographic data 1'!$J$9</f>
        <v>59799.416679454022</v>
      </c>
      <c r="B1587" s="54">
        <v>1586</v>
      </c>
      <c r="C1587" s="57">
        <v>56657.966679454024</v>
      </c>
      <c r="E1587" s="57">
        <v>118966.50705945599</v>
      </c>
      <c r="F1587" s="54">
        <v>1586</v>
      </c>
      <c r="G1587" s="57">
        <v>112824.00705945599</v>
      </c>
      <c r="I1587" s="57">
        <v>84991.787304630212</v>
      </c>
      <c r="J1587" s="54">
        <v>1586</v>
      </c>
      <c r="K1587" s="57">
        <v>80955.287304630212</v>
      </c>
      <c r="M1587" s="107">
        <v>0.9</v>
      </c>
    </row>
    <row r="1588" spans="1:13">
      <c r="A1588" s="57">
        <f>'Infographic data 1'!$J$9</f>
        <v>59799.416679454022</v>
      </c>
      <c r="B1588" s="54">
        <v>1587</v>
      </c>
      <c r="C1588" s="57">
        <v>56652.596679454022</v>
      </c>
      <c r="E1588" s="57">
        <v>118966.50705945599</v>
      </c>
      <c r="F1588" s="54">
        <v>1587</v>
      </c>
      <c r="G1588" s="57">
        <v>112813.50705945599</v>
      </c>
      <c r="I1588" s="57">
        <v>84991.787304630212</v>
      </c>
      <c r="J1588" s="54">
        <v>1587</v>
      </c>
      <c r="K1588" s="57">
        <v>80948.387304630218</v>
      </c>
      <c r="M1588" s="107">
        <v>0.9</v>
      </c>
    </row>
    <row r="1589" spans="1:13">
      <c r="A1589" s="57">
        <f>'Infographic data 1'!$J$9</f>
        <v>59799.416679454022</v>
      </c>
      <c r="B1589" s="54">
        <v>1588</v>
      </c>
      <c r="C1589" s="57">
        <v>56647.226679454019</v>
      </c>
      <c r="E1589" s="57">
        <v>118966.50705945599</v>
      </c>
      <c r="F1589" s="54">
        <v>1588</v>
      </c>
      <c r="G1589" s="57">
        <v>112803.00705945599</v>
      </c>
      <c r="I1589" s="57">
        <v>84991.787304630212</v>
      </c>
      <c r="J1589" s="54">
        <v>1588</v>
      </c>
      <c r="K1589" s="57">
        <v>80941.487304630209</v>
      </c>
      <c r="M1589" s="107">
        <v>0.9</v>
      </c>
    </row>
    <row r="1590" spans="1:13">
      <c r="A1590" s="57">
        <f>'Infographic data 1'!$J$9</f>
        <v>59799.416679454022</v>
      </c>
      <c r="B1590" s="54">
        <v>1589</v>
      </c>
      <c r="C1590" s="57">
        <v>56641.856679454024</v>
      </c>
      <c r="E1590" s="57">
        <v>118966.50705945599</v>
      </c>
      <c r="F1590" s="54">
        <v>1589</v>
      </c>
      <c r="G1590" s="57">
        <v>112792.50705945599</v>
      </c>
      <c r="I1590" s="57">
        <v>84991.787304630212</v>
      </c>
      <c r="J1590" s="54">
        <v>1589</v>
      </c>
      <c r="K1590" s="57">
        <v>80934.587304630215</v>
      </c>
      <c r="M1590" s="107">
        <v>0.9</v>
      </c>
    </row>
    <row r="1591" spans="1:13">
      <c r="A1591" s="57">
        <f>'Infographic data 1'!$J$9</f>
        <v>59799.416679454022</v>
      </c>
      <c r="B1591" s="54">
        <v>1590</v>
      </c>
      <c r="C1591" s="57">
        <v>56636.486679454021</v>
      </c>
      <c r="E1591" s="57">
        <v>118966.50705945599</v>
      </c>
      <c r="F1591" s="54">
        <v>1590</v>
      </c>
      <c r="G1591" s="57">
        <v>112782.00705945599</v>
      </c>
      <c r="I1591" s="57">
        <v>84991.787304630212</v>
      </c>
      <c r="J1591" s="54">
        <v>1590</v>
      </c>
      <c r="K1591" s="57">
        <v>80927.687304630206</v>
      </c>
      <c r="M1591" s="107">
        <v>0.9</v>
      </c>
    </row>
    <row r="1592" spans="1:13">
      <c r="A1592" s="57">
        <f>'Infographic data 1'!$J$9</f>
        <v>59799.416679454022</v>
      </c>
      <c r="B1592" s="54">
        <v>1591</v>
      </c>
      <c r="C1592" s="57">
        <v>56631.116679454019</v>
      </c>
      <c r="E1592" s="57">
        <v>118966.50705945599</v>
      </c>
      <c r="F1592" s="54">
        <v>1591</v>
      </c>
      <c r="G1592" s="57">
        <v>112771.50705945599</v>
      </c>
      <c r="I1592" s="57">
        <v>84991.787304630212</v>
      </c>
      <c r="J1592" s="54">
        <v>1591</v>
      </c>
      <c r="K1592" s="57">
        <v>80920.787304630212</v>
      </c>
      <c r="M1592" s="107">
        <v>0.9</v>
      </c>
    </row>
    <row r="1593" spans="1:13">
      <c r="A1593" s="57">
        <f>'Infographic data 1'!$J$9</f>
        <v>59799.416679454022</v>
      </c>
      <c r="B1593" s="54">
        <v>1592</v>
      </c>
      <c r="C1593" s="57">
        <v>56625.746679454023</v>
      </c>
      <c r="E1593" s="57">
        <v>118966.50705945599</v>
      </c>
      <c r="F1593" s="54">
        <v>1592</v>
      </c>
      <c r="G1593" s="57">
        <v>112761.00705945599</v>
      </c>
      <c r="I1593" s="57">
        <v>84991.787304630212</v>
      </c>
      <c r="J1593" s="54">
        <v>1592</v>
      </c>
      <c r="K1593" s="57">
        <v>80913.887304630218</v>
      </c>
      <c r="M1593" s="107">
        <v>0.9</v>
      </c>
    </row>
    <row r="1594" spans="1:13">
      <c r="A1594" s="57">
        <f>'Infographic data 1'!$J$9</f>
        <v>59799.416679454022</v>
      </c>
      <c r="B1594" s="54">
        <v>1593</v>
      </c>
      <c r="C1594" s="57">
        <v>56620.376679454021</v>
      </c>
      <c r="E1594" s="57">
        <v>118966.50705945599</v>
      </c>
      <c r="F1594" s="54">
        <v>1593</v>
      </c>
      <c r="G1594" s="57">
        <v>112750.50705945599</v>
      </c>
      <c r="I1594" s="57">
        <v>84991.787304630212</v>
      </c>
      <c r="J1594" s="54">
        <v>1593</v>
      </c>
      <c r="K1594" s="57">
        <v>80906.987304630209</v>
      </c>
      <c r="M1594" s="107">
        <v>0.9</v>
      </c>
    </row>
    <row r="1595" spans="1:13">
      <c r="A1595" s="57">
        <f>'Infographic data 1'!$J$9</f>
        <v>59799.416679454022</v>
      </c>
      <c r="B1595" s="54">
        <v>1594</v>
      </c>
      <c r="C1595" s="57">
        <v>56615.006679454018</v>
      </c>
      <c r="E1595" s="57">
        <v>118966.50705945599</v>
      </c>
      <c r="F1595" s="54">
        <v>1594</v>
      </c>
      <c r="G1595" s="57">
        <v>112740.00705945599</v>
      </c>
      <c r="I1595" s="57">
        <v>84991.787304630212</v>
      </c>
      <c r="J1595" s="54">
        <v>1594</v>
      </c>
      <c r="K1595" s="57">
        <v>80900.087304630215</v>
      </c>
      <c r="M1595" s="107">
        <v>0.9</v>
      </c>
    </row>
    <row r="1596" spans="1:13">
      <c r="A1596" s="57">
        <f>'Infographic data 1'!$J$9</f>
        <v>59799.416679454022</v>
      </c>
      <c r="B1596" s="54">
        <v>1595</v>
      </c>
      <c r="C1596" s="57">
        <v>56609.636679454023</v>
      </c>
      <c r="E1596" s="57">
        <v>118966.50705945599</v>
      </c>
      <c r="F1596" s="54">
        <v>1595</v>
      </c>
      <c r="G1596" s="57">
        <v>112729.50705945599</v>
      </c>
      <c r="I1596" s="57">
        <v>84991.787304630212</v>
      </c>
      <c r="J1596" s="54">
        <v>1595</v>
      </c>
      <c r="K1596" s="57">
        <v>80893.187304630206</v>
      </c>
      <c r="M1596" s="107">
        <v>0.9</v>
      </c>
    </row>
    <row r="1597" spans="1:13">
      <c r="A1597" s="57">
        <f>'Infographic data 1'!$J$9</f>
        <v>59799.416679454022</v>
      </c>
      <c r="B1597" s="54">
        <v>1596</v>
      </c>
      <c r="C1597" s="57">
        <v>56604.26667945402</v>
      </c>
      <c r="E1597" s="57">
        <v>118966.50705945599</v>
      </c>
      <c r="F1597" s="54">
        <v>1596</v>
      </c>
      <c r="G1597" s="57">
        <v>112719.00705945599</v>
      </c>
      <c r="I1597" s="57">
        <v>84991.787304630212</v>
      </c>
      <c r="J1597" s="54">
        <v>1596</v>
      </c>
      <c r="K1597" s="57">
        <v>80886.287304630212</v>
      </c>
      <c r="M1597" s="107">
        <v>0.9</v>
      </c>
    </row>
    <row r="1598" spans="1:13">
      <c r="A1598" s="57">
        <f>'Infographic data 1'!$J$9</f>
        <v>59799.416679454022</v>
      </c>
      <c r="B1598" s="54">
        <v>1597</v>
      </c>
      <c r="C1598" s="57">
        <v>56598.896679454025</v>
      </c>
      <c r="E1598" s="57">
        <v>118966.50705945599</v>
      </c>
      <c r="F1598" s="54">
        <v>1597</v>
      </c>
      <c r="G1598" s="57">
        <v>112708.50705945599</v>
      </c>
      <c r="I1598" s="57">
        <v>84991.787304630212</v>
      </c>
      <c r="J1598" s="54">
        <v>1597</v>
      </c>
      <c r="K1598" s="57">
        <v>80879.387304630218</v>
      </c>
      <c r="M1598" s="107">
        <v>0.9</v>
      </c>
    </row>
    <row r="1599" spans="1:13">
      <c r="A1599" s="57">
        <f>'Infographic data 1'!$J$9</f>
        <v>59799.416679454022</v>
      </c>
      <c r="B1599" s="54">
        <v>1598</v>
      </c>
      <c r="C1599" s="57">
        <v>56593.526679454022</v>
      </c>
      <c r="E1599" s="57">
        <v>118966.50705945599</v>
      </c>
      <c r="F1599" s="54">
        <v>1598</v>
      </c>
      <c r="G1599" s="57">
        <v>112698.00705945599</v>
      </c>
      <c r="I1599" s="57">
        <v>84991.787304630212</v>
      </c>
      <c r="J1599" s="54">
        <v>1598</v>
      </c>
      <c r="K1599" s="57">
        <v>80872.487304630209</v>
      </c>
      <c r="M1599" s="107">
        <v>0.9</v>
      </c>
    </row>
    <row r="1600" spans="1:13">
      <c r="A1600" s="57">
        <f>'Infographic data 1'!$J$9</f>
        <v>59799.416679454022</v>
      </c>
      <c r="B1600" s="54">
        <v>1599</v>
      </c>
      <c r="C1600" s="57">
        <v>56588.156679454019</v>
      </c>
      <c r="E1600" s="57">
        <v>118966.50705945599</v>
      </c>
      <c r="F1600" s="54">
        <v>1599</v>
      </c>
      <c r="G1600" s="57">
        <v>112687.50705945599</v>
      </c>
      <c r="I1600" s="57">
        <v>84991.787304630212</v>
      </c>
      <c r="J1600" s="54">
        <v>1599</v>
      </c>
      <c r="K1600" s="57">
        <v>80865.587304630215</v>
      </c>
      <c r="M1600" s="107">
        <v>0.9</v>
      </c>
    </row>
    <row r="1601" spans="1:13">
      <c r="A1601" s="57">
        <f>'Infographic data 1'!$J$9</f>
        <v>59799.416679454022</v>
      </c>
      <c r="B1601" s="54">
        <v>1600</v>
      </c>
      <c r="C1601" s="57">
        <v>56582.786679454024</v>
      </c>
      <c r="E1601" s="57">
        <v>118966.50705945599</v>
      </c>
      <c r="F1601" s="54">
        <v>1600</v>
      </c>
      <c r="G1601" s="57">
        <v>112677.00705945599</v>
      </c>
      <c r="I1601" s="57">
        <v>84991.787304630212</v>
      </c>
      <c r="J1601" s="54">
        <v>1600</v>
      </c>
      <c r="K1601" s="57">
        <v>80858.687304630206</v>
      </c>
      <c r="M1601" s="107">
        <v>0.9</v>
      </c>
    </row>
    <row r="1602" spans="1:13">
      <c r="A1602" s="57">
        <f>'Infographic data 1'!$J$9</f>
        <v>59799.416679454022</v>
      </c>
      <c r="B1602" s="54">
        <v>1601</v>
      </c>
      <c r="C1602" s="57">
        <v>56577.416679454022</v>
      </c>
      <c r="E1602" s="57">
        <v>118966.50705945599</v>
      </c>
      <c r="F1602" s="54">
        <v>1601</v>
      </c>
      <c r="G1602" s="57">
        <v>112666.50705945599</v>
      </c>
      <c r="I1602" s="57">
        <v>84991.787304630212</v>
      </c>
      <c r="J1602" s="54">
        <v>1601</v>
      </c>
      <c r="K1602" s="57">
        <v>80851.787304630212</v>
      </c>
      <c r="M1602" s="107">
        <v>0.9</v>
      </c>
    </row>
    <row r="1603" spans="1:13">
      <c r="A1603" s="57">
        <f>'Infographic data 1'!$J$9</f>
        <v>59799.416679454022</v>
      </c>
      <c r="B1603" s="54">
        <v>1602</v>
      </c>
      <c r="C1603" s="57">
        <v>56572.046679454019</v>
      </c>
      <c r="E1603" s="57">
        <v>118966.50705945599</v>
      </c>
      <c r="F1603" s="54">
        <v>1602</v>
      </c>
      <c r="G1603" s="57">
        <v>112656.00705945599</v>
      </c>
      <c r="I1603" s="57">
        <v>84991.787304630212</v>
      </c>
      <c r="J1603" s="54">
        <v>1602</v>
      </c>
      <c r="K1603" s="57">
        <v>80844.887304630218</v>
      </c>
      <c r="M1603" s="107">
        <v>0.9</v>
      </c>
    </row>
    <row r="1604" spans="1:13">
      <c r="A1604" s="57">
        <f>'Infographic data 1'!$J$9</f>
        <v>59799.416679454022</v>
      </c>
      <c r="B1604" s="54">
        <v>1603</v>
      </c>
      <c r="C1604" s="57">
        <v>56566.676679454024</v>
      </c>
      <c r="E1604" s="57">
        <v>118966.50705945599</v>
      </c>
      <c r="F1604" s="54">
        <v>1603</v>
      </c>
      <c r="G1604" s="57">
        <v>112645.50705945599</v>
      </c>
      <c r="I1604" s="57">
        <v>84991.787304630212</v>
      </c>
      <c r="J1604" s="54">
        <v>1603</v>
      </c>
      <c r="K1604" s="57">
        <v>80837.987304630209</v>
      </c>
      <c r="M1604" s="107">
        <v>0.9</v>
      </c>
    </row>
    <row r="1605" spans="1:13">
      <c r="A1605" s="57">
        <f>'Infographic data 1'!$J$9</f>
        <v>59799.416679454022</v>
      </c>
      <c r="B1605" s="54">
        <v>1604</v>
      </c>
      <c r="C1605" s="57">
        <v>56561.306679454021</v>
      </c>
      <c r="E1605" s="57">
        <v>118966.50705945599</v>
      </c>
      <c r="F1605" s="54">
        <v>1604</v>
      </c>
      <c r="G1605" s="57">
        <v>112635.00705945599</v>
      </c>
      <c r="I1605" s="57">
        <v>84991.787304630212</v>
      </c>
      <c r="J1605" s="54">
        <v>1604</v>
      </c>
      <c r="K1605" s="57">
        <v>80831.087304630215</v>
      </c>
      <c r="M1605" s="107">
        <v>0.9</v>
      </c>
    </row>
    <row r="1606" spans="1:13">
      <c r="A1606" s="57">
        <f>'Infographic data 1'!$J$9</f>
        <v>59799.416679454022</v>
      </c>
      <c r="B1606" s="54">
        <v>1605</v>
      </c>
      <c r="C1606" s="57">
        <v>56555.936679454018</v>
      </c>
      <c r="E1606" s="57">
        <v>118966.50705945599</v>
      </c>
      <c r="F1606" s="54">
        <v>1605</v>
      </c>
      <c r="G1606" s="57">
        <v>112624.50705945599</v>
      </c>
      <c r="I1606" s="57">
        <v>84991.787304630212</v>
      </c>
      <c r="J1606" s="54">
        <v>1605</v>
      </c>
      <c r="K1606" s="57">
        <v>80824.187304630206</v>
      </c>
      <c r="M1606" s="107">
        <v>0.9</v>
      </c>
    </row>
    <row r="1607" spans="1:13">
      <c r="A1607" s="57">
        <f>'Infographic data 1'!$J$9</f>
        <v>59799.416679454022</v>
      </c>
      <c r="B1607" s="54">
        <v>1606</v>
      </c>
      <c r="C1607" s="57">
        <v>56550.566679454023</v>
      </c>
      <c r="E1607" s="57">
        <v>118966.50705945599</v>
      </c>
      <c r="F1607" s="54">
        <v>1606</v>
      </c>
      <c r="G1607" s="57">
        <v>112614.00705945599</v>
      </c>
      <c r="I1607" s="57">
        <v>84991.787304630212</v>
      </c>
      <c r="J1607" s="54">
        <v>1606</v>
      </c>
      <c r="K1607" s="57">
        <v>80817.287304630212</v>
      </c>
      <c r="M1607" s="107">
        <v>0.9</v>
      </c>
    </row>
    <row r="1608" spans="1:13">
      <c r="A1608" s="57">
        <f>'Infographic data 1'!$J$9</f>
        <v>59799.416679454022</v>
      </c>
      <c r="B1608" s="54">
        <v>1607</v>
      </c>
      <c r="C1608" s="57">
        <v>56545.19667945402</v>
      </c>
      <c r="E1608" s="57">
        <v>118966.50705945599</v>
      </c>
      <c r="F1608" s="54">
        <v>1607</v>
      </c>
      <c r="G1608" s="57">
        <v>112603.50705945599</v>
      </c>
      <c r="I1608" s="57">
        <v>84991.787304630212</v>
      </c>
      <c r="J1608" s="54">
        <v>1607</v>
      </c>
      <c r="K1608" s="57">
        <v>80810.387304630218</v>
      </c>
      <c r="M1608" s="107">
        <v>0.9</v>
      </c>
    </row>
    <row r="1609" spans="1:13">
      <c r="A1609" s="57">
        <f>'Infographic data 1'!$J$9</f>
        <v>59799.416679454022</v>
      </c>
      <c r="B1609" s="54">
        <v>1608</v>
      </c>
      <c r="C1609" s="57">
        <v>56539.826679454025</v>
      </c>
      <c r="E1609" s="57">
        <v>118966.50705945599</v>
      </c>
      <c r="F1609" s="54">
        <v>1608</v>
      </c>
      <c r="G1609" s="57">
        <v>112593.00705945599</v>
      </c>
      <c r="I1609" s="57">
        <v>84991.787304630212</v>
      </c>
      <c r="J1609" s="54">
        <v>1608</v>
      </c>
      <c r="K1609" s="57">
        <v>80803.487304630209</v>
      </c>
      <c r="M1609" s="107">
        <v>0.9</v>
      </c>
    </row>
    <row r="1610" spans="1:13">
      <c r="A1610" s="57">
        <f>'Infographic data 1'!$J$9</f>
        <v>59799.416679454022</v>
      </c>
      <c r="B1610" s="54">
        <v>1609</v>
      </c>
      <c r="C1610" s="57">
        <v>56534.456679454022</v>
      </c>
      <c r="E1610" s="57">
        <v>118966.50705945599</v>
      </c>
      <c r="F1610" s="54">
        <v>1609</v>
      </c>
      <c r="G1610" s="57">
        <v>112582.50705945599</v>
      </c>
      <c r="I1610" s="57">
        <v>84991.787304630212</v>
      </c>
      <c r="J1610" s="54">
        <v>1609</v>
      </c>
      <c r="K1610" s="57">
        <v>80796.587304630215</v>
      </c>
      <c r="M1610" s="107">
        <v>0.9</v>
      </c>
    </row>
    <row r="1611" spans="1:13">
      <c r="A1611" s="57">
        <f>'Infographic data 1'!$J$9</f>
        <v>59799.416679454022</v>
      </c>
      <c r="B1611" s="54">
        <v>1610</v>
      </c>
      <c r="C1611" s="57">
        <v>56529.08667945402</v>
      </c>
      <c r="E1611" s="57">
        <v>118966.50705945599</v>
      </c>
      <c r="F1611" s="54">
        <v>1610</v>
      </c>
      <c r="G1611" s="57">
        <v>112572.00705945599</v>
      </c>
      <c r="I1611" s="57">
        <v>84991.787304630212</v>
      </c>
      <c r="J1611" s="54">
        <v>1610</v>
      </c>
      <c r="K1611" s="57">
        <v>80789.687304630206</v>
      </c>
      <c r="M1611" s="107">
        <v>0.9</v>
      </c>
    </row>
    <row r="1612" spans="1:13">
      <c r="A1612" s="57">
        <f>'Infographic data 1'!$J$9</f>
        <v>59799.416679454022</v>
      </c>
      <c r="B1612" s="54">
        <v>1611</v>
      </c>
      <c r="C1612" s="57">
        <v>56523.716679454024</v>
      </c>
      <c r="E1612" s="57">
        <v>118966.50705945599</v>
      </c>
      <c r="F1612" s="54">
        <v>1611</v>
      </c>
      <c r="G1612" s="57">
        <v>112561.50705945599</v>
      </c>
      <c r="I1612" s="57">
        <v>84991.787304630212</v>
      </c>
      <c r="J1612" s="54">
        <v>1611</v>
      </c>
      <c r="K1612" s="57">
        <v>80782.787304630212</v>
      </c>
      <c r="M1612" s="107">
        <v>0.9</v>
      </c>
    </row>
    <row r="1613" spans="1:13">
      <c r="A1613" s="57">
        <f>'Infographic data 1'!$J$9</f>
        <v>59799.416679454022</v>
      </c>
      <c r="B1613" s="54">
        <v>1612</v>
      </c>
      <c r="C1613" s="57">
        <v>56518.346679454022</v>
      </c>
      <c r="E1613" s="57">
        <v>118966.50705945599</v>
      </c>
      <c r="F1613" s="54">
        <v>1612</v>
      </c>
      <c r="G1613" s="57">
        <v>112551.00705945599</v>
      </c>
      <c r="I1613" s="57">
        <v>84991.787304630212</v>
      </c>
      <c r="J1613" s="54">
        <v>1612</v>
      </c>
      <c r="K1613" s="57">
        <v>80775.887304630218</v>
      </c>
      <c r="M1613" s="107">
        <v>0.9</v>
      </c>
    </row>
    <row r="1614" spans="1:13">
      <c r="A1614" s="57">
        <f>'Infographic data 1'!$J$9</f>
        <v>59799.416679454022</v>
      </c>
      <c r="B1614" s="54">
        <v>1613</v>
      </c>
      <c r="C1614" s="57">
        <v>56512.976679454019</v>
      </c>
      <c r="E1614" s="57">
        <v>118966.50705945599</v>
      </c>
      <c r="F1614" s="54">
        <v>1613</v>
      </c>
      <c r="G1614" s="57">
        <v>112540.50705945599</v>
      </c>
      <c r="I1614" s="57">
        <v>84991.787304630212</v>
      </c>
      <c r="J1614" s="54">
        <v>1613</v>
      </c>
      <c r="K1614" s="57">
        <v>80768.987304630209</v>
      </c>
      <c r="M1614" s="107">
        <v>0.9</v>
      </c>
    </row>
    <row r="1615" spans="1:13">
      <c r="A1615" s="57">
        <f>'Infographic data 1'!$J$9</f>
        <v>59799.416679454022</v>
      </c>
      <c r="B1615" s="54">
        <v>1614</v>
      </c>
      <c r="C1615" s="57">
        <v>56507.606679454024</v>
      </c>
      <c r="E1615" s="57">
        <v>118966.50705945599</v>
      </c>
      <c r="F1615" s="54">
        <v>1614</v>
      </c>
      <c r="G1615" s="57">
        <v>112530.00705945599</v>
      </c>
      <c r="I1615" s="57">
        <v>84991.787304630212</v>
      </c>
      <c r="J1615" s="54">
        <v>1614</v>
      </c>
      <c r="K1615" s="57">
        <v>80762.087304630215</v>
      </c>
      <c r="M1615" s="107">
        <v>0.9</v>
      </c>
    </row>
    <row r="1616" spans="1:13">
      <c r="A1616" s="57">
        <f>'Infographic data 1'!$J$9</f>
        <v>59799.416679454022</v>
      </c>
      <c r="B1616" s="54">
        <v>1615</v>
      </c>
      <c r="C1616" s="57">
        <v>56502.236679454021</v>
      </c>
      <c r="E1616" s="57">
        <v>118966.50705945599</v>
      </c>
      <c r="F1616" s="54">
        <v>1615</v>
      </c>
      <c r="G1616" s="57">
        <v>112519.50705945599</v>
      </c>
      <c r="I1616" s="57">
        <v>84991.787304630212</v>
      </c>
      <c r="J1616" s="54">
        <v>1615</v>
      </c>
      <c r="K1616" s="57">
        <v>80755.187304630206</v>
      </c>
      <c r="M1616" s="107">
        <v>0.9</v>
      </c>
    </row>
    <row r="1617" spans="1:13">
      <c r="A1617" s="57">
        <f>'Infographic data 1'!$J$9</f>
        <v>59799.416679454022</v>
      </c>
      <c r="B1617" s="54">
        <v>1616</v>
      </c>
      <c r="C1617" s="57">
        <v>56496.866679454019</v>
      </c>
      <c r="E1617" s="57">
        <v>118966.50705945599</v>
      </c>
      <c r="F1617" s="54">
        <v>1616</v>
      </c>
      <c r="G1617" s="57">
        <v>112509.00705945599</v>
      </c>
      <c r="I1617" s="57">
        <v>84991.787304630212</v>
      </c>
      <c r="J1617" s="54">
        <v>1616</v>
      </c>
      <c r="K1617" s="57">
        <v>80748.287304630212</v>
      </c>
      <c r="M1617" s="107">
        <v>0.9</v>
      </c>
    </row>
    <row r="1618" spans="1:13">
      <c r="A1618" s="57">
        <f>'Infographic data 1'!$J$9</f>
        <v>59799.416679454022</v>
      </c>
      <c r="B1618" s="54">
        <v>1617</v>
      </c>
      <c r="C1618" s="57">
        <v>56491.496679454023</v>
      </c>
      <c r="E1618" s="57">
        <v>118966.50705945599</v>
      </c>
      <c r="F1618" s="54">
        <v>1617</v>
      </c>
      <c r="G1618" s="57">
        <v>112498.50705945599</v>
      </c>
      <c r="I1618" s="57">
        <v>84991.787304630212</v>
      </c>
      <c r="J1618" s="54">
        <v>1617</v>
      </c>
      <c r="K1618" s="57">
        <v>80741.387304630218</v>
      </c>
      <c r="M1618" s="107">
        <v>0.9</v>
      </c>
    </row>
    <row r="1619" spans="1:13">
      <c r="A1619" s="57">
        <f>'Infographic data 1'!$J$9</f>
        <v>59799.416679454022</v>
      </c>
      <c r="B1619" s="54">
        <v>1618</v>
      </c>
      <c r="C1619" s="57">
        <v>56486.126679454021</v>
      </c>
      <c r="E1619" s="57">
        <v>118966.50705945599</v>
      </c>
      <c r="F1619" s="54">
        <v>1618</v>
      </c>
      <c r="G1619" s="57">
        <v>112488.00705945599</v>
      </c>
      <c r="I1619" s="57">
        <v>84991.787304630212</v>
      </c>
      <c r="J1619" s="54">
        <v>1618</v>
      </c>
      <c r="K1619" s="57">
        <v>80734.487304630209</v>
      </c>
      <c r="M1619" s="107">
        <v>0.9</v>
      </c>
    </row>
    <row r="1620" spans="1:13">
      <c r="A1620" s="57">
        <f>'Infographic data 1'!$J$9</f>
        <v>59799.416679454022</v>
      </c>
      <c r="B1620" s="54">
        <v>1619</v>
      </c>
      <c r="C1620" s="57">
        <v>56480.756679454018</v>
      </c>
      <c r="E1620" s="57">
        <v>118966.50705945599</v>
      </c>
      <c r="F1620" s="54">
        <v>1619</v>
      </c>
      <c r="G1620" s="57">
        <v>112477.50705945599</v>
      </c>
      <c r="I1620" s="57">
        <v>84991.787304630212</v>
      </c>
      <c r="J1620" s="54">
        <v>1619</v>
      </c>
      <c r="K1620" s="57">
        <v>80727.587304630215</v>
      </c>
      <c r="M1620" s="107">
        <v>0.9</v>
      </c>
    </row>
    <row r="1621" spans="1:13">
      <c r="A1621" s="57">
        <f>'Infographic data 1'!$J$9</f>
        <v>59799.416679454022</v>
      </c>
      <c r="B1621" s="54">
        <v>1620</v>
      </c>
      <c r="C1621" s="57">
        <v>56475.386679454023</v>
      </c>
      <c r="E1621" s="57">
        <v>118966.50705945599</v>
      </c>
      <c r="F1621" s="54">
        <v>1620</v>
      </c>
      <c r="G1621" s="57">
        <v>112467.00705945599</v>
      </c>
      <c r="I1621" s="57">
        <v>84991.787304630212</v>
      </c>
      <c r="J1621" s="54">
        <v>1620</v>
      </c>
      <c r="K1621" s="57">
        <v>80720.687304630206</v>
      </c>
      <c r="M1621" s="107">
        <v>0.9</v>
      </c>
    </row>
    <row r="1622" spans="1:13">
      <c r="A1622" s="57">
        <f>'Infographic data 1'!$J$9</f>
        <v>59799.416679454022</v>
      </c>
      <c r="B1622" s="54">
        <v>1621</v>
      </c>
      <c r="C1622" s="57">
        <v>56470.01667945402</v>
      </c>
      <c r="E1622" s="57">
        <v>118966.50705945599</v>
      </c>
      <c r="F1622" s="54">
        <v>1621</v>
      </c>
      <c r="G1622" s="57">
        <v>112456.50705945599</v>
      </c>
      <c r="I1622" s="57">
        <v>84991.787304630212</v>
      </c>
      <c r="J1622" s="54">
        <v>1621</v>
      </c>
      <c r="K1622" s="57">
        <v>80713.787304630212</v>
      </c>
      <c r="M1622" s="107">
        <v>0.9</v>
      </c>
    </row>
    <row r="1623" spans="1:13">
      <c r="A1623" s="57">
        <f>'Infographic data 1'!$J$9</f>
        <v>59799.416679454022</v>
      </c>
      <c r="B1623" s="54">
        <v>1622</v>
      </c>
      <c r="C1623" s="57">
        <v>56464.646679454025</v>
      </c>
      <c r="E1623" s="57">
        <v>118966.50705945599</v>
      </c>
      <c r="F1623" s="54">
        <v>1622</v>
      </c>
      <c r="G1623" s="57">
        <v>112446.00705945599</v>
      </c>
      <c r="I1623" s="57">
        <v>84991.787304630212</v>
      </c>
      <c r="J1623" s="54">
        <v>1622</v>
      </c>
      <c r="K1623" s="57">
        <v>80706.887304630218</v>
      </c>
      <c r="M1623" s="107">
        <v>0.9</v>
      </c>
    </row>
    <row r="1624" spans="1:13">
      <c r="A1624" s="57">
        <f>'Infographic data 1'!$J$9</f>
        <v>59799.416679454022</v>
      </c>
      <c r="B1624" s="54">
        <v>1623</v>
      </c>
      <c r="C1624" s="57">
        <v>56459.276679454022</v>
      </c>
      <c r="E1624" s="57">
        <v>118966.50705945599</v>
      </c>
      <c r="F1624" s="54">
        <v>1623</v>
      </c>
      <c r="G1624" s="57">
        <v>112435.50705945599</v>
      </c>
      <c r="I1624" s="57">
        <v>84991.787304630212</v>
      </c>
      <c r="J1624" s="54">
        <v>1623</v>
      </c>
      <c r="K1624" s="57">
        <v>80699.987304630209</v>
      </c>
      <c r="M1624" s="107">
        <v>0.9</v>
      </c>
    </row>
    <row r="1625" spans="1:13">
      <c r="A1625" s="57">
        <f>'Infographic data 1'!$J$9</f>
        <v>59799.416679454022</v>
      </c>
      <c r="B1625" s="54">
        <v>1624</v>
      </c>
      <c r="C1625" s="57">
        <v>56453.906679454019</v>
      </c>
      <c r="E1625" s="57">
        <v>118966.50705945599</v>
      </c>
      <c r="F1625" s="54">
        <v>1624</v>
      </c>
      <c r="G1625" s="57">
        <v>112425.00705945599</v>
      </c>
      <c r="I1625" s="57">
        <v>84991.787304630212</v>
      </c>
      <c r="J1625" s="54">
        <v>1624</v>
      </c>
      <c r="K1625" s="57">
        <v>80693.087304630215</v>
      </c>
      <c r="M1625" s="107">
        <v>0.9</v>
      </c>
    </row>
    <row r="1626" spans="1:13">
      <c r="A1626" s="57">
        <f>'Infographic data 1'!$J$9</f>
        <v>59799.416679454022</v>
      </c>
      <c r="B1626" s="54">
        <v>1625</v>
      </c>
      <c r="C1626" s="57">
        <v>56448.536679454024</v>
      </c>
      <c r="E1626" s="57">
        <v>118966.50705945599</v>
      </c>
      <c r="F1626" s="54">
        <v>1625</v>
      </c>
      <c r="G1626" s="57">
        <v>112414.50705945599</v>
      </c>
      <c r="I1626" s="57">
        <v>84991.787304630212</v>
      </c>
      <c r="J1626" s="54">
        <v>1625</v>
      </c>
      <c r="K1626" s="57">
        <v>80686.187304630206</v>
      </c>
      <c r="M1626" s="107">
        <v>0.9</v>
      </c>
    </row>
    <row r="1627" spans="1:13">
      <c r="A1627" s="57">
        <f>'Infographic data 1'!$J$9</f>
        <v>59799.416679454022</v>
      </c>
      <c r="B1627" s="54">
        <v>1626</v>
      </c>
      <c r="C1627" s="57">
        <v>56443.166679454022</v>
      </c>
      <c r="E1627" s="57">
        <v>118966.50705945599</v>
      </c>
      <c r="F1627" s="54">
        <v>1626</v>
      </c>
      <c r="G1627" s="57">
        <v>112404.00705945599</v>
      </c>
      <c r="I1627" s="57">
        <v>84991.787304630212</v>
      </c>
      <c r="J1627" s="54">
        <v>1626</v>
      </c>
      <c r="K1627" s="57">
        <v>80679.287304630212</v>
      </c>
      <c r="M1627" s="107">
        <v>0.9</v>
      </c>
    </row>
    <row r="1628" spans="1:13">
      <c r="A1628" s="57">
        <f>'Infographic data 1'!$J$9</f>
        <v>59799.416679454022</v>
      </c>
      <c r="B1628" s="54">
        <v>1627</v>
      </c>
      <c r="C1628" s="57">
        <v>56437.796679454019</v>
      </c>
      <c r="E1628" s="57">
        <v>118966.50705945599</v>
      </c>
      <c r="F1628" s="54">
        <v>1627</v>
      </c>
      <c r="G1628" s="57">
        <v>112393.50705945599</v>
      </c>
      <c r="I1628" s="57">
        <v>84991.787304630212</v>
      </c>
      <c r="J1628" s="54">
        <v>1627</v>
      </c>
      <c r="K1628" s="57">
        <v>80672.387304630218</v>
      </c>
      <c r="M1628" s="107">
        <v>0.9</v>
      </c>
    </row>
    <row r="1629" spans="1:13">
      <c r="A1629" s="57">
        <f>'Infographic data 1'!$J$9</f>
        <v>59799.416679454022</v>
      </c>
      <c r="B1629" s="54">
        <v>1628</v>
      </c>
      <c r="C1629" s="57">
        <v>56432.426679454024</v>
      </c>
      <c r="E1629" s="57">
        <v>118966.50705945599</v>
      </c>
      <c r="F1629" s="54">
        <v>1628</v>
      </c>
      <c r="G1629" s="57">
        <v>112383.00705945599</v>
      </c>
      <c r="I1629" s="57">
        <v>84991.787304630212</v>
      </c>
      <c r="J1629" s="54">
        <v>1628</v>
      </c>
      <c r="K1629" s="57">
        <v>80665.487304630209</v>
      </c>
      <c r="M1629" s="107">
        <v>0.9</v>
      </c>
    </row>
    <row r="1630" spans="1:13">
      <c r="A1630" s="57">
        <f>'Infographic data 1'!$J$9</f>
        <v>59799.416679454022</v>
      </c>
      <c r="B1630" s="54">
        <v>1629</v>
      </c>
      <c r="C1630" s="57">
        <v>56427.056679454021</v>
      </c>
      <c r="E1630" s="57">
        <v>118966.50705945599</v>
      </c>
      <c r="F1630" s="54">
        <v>1629</v>
      </c>
      <c r="G1630" s="57">
        <v>112372.50705945599</v>
      </c>
      <c r="I1630" s="57">
        <v>84991.787304630212</v>
      </c>
      <c r="J1630" s="54">
        <v>1629</v>
      </c>
      <c r="K1630" s="57">
        <v>80658.587304630215</v>
      </c>
      <c r="M1630" s="107">
        <v>0.9</v>
      </c>
    </row>
    <row r="1631" spans="1:13">
      <c r="A1631" s="57">
        <f>'Infographic data 1'!$J$9</f>
        <v>59799.416679454022</v>
      </c>
      <c r="B1631" s="54">
        <v>1630</v>
      </c>
      <c r="C1631" s="57">
        <v>56421.686679454018</v>
      </c>
      <c r="E1631" s="57">
        <v>118966.50705945599</v>
      </c>
      <c r="F1631" s="54">
        <v>1630</v>
      </c>
      <c r="G1631" s="57">
        <v>112362.00705945599</v>
      </c>
      <c r="I1631" s="57">
        <v>84991.787304630212</v>
      </c>
      <c r="J1631" s="54">
        <v>1630</v>
      </c>
      <c r="K1631" s="57">
        <v>80651.687304630206</v>
      </c>
      <c r="M1631" s="107">
        <v>0.9</v>
      </c>
    </row>
    <row r="1632" spans="1:13">
      <c r="A1632" s="57">
        <f>'Infographic data 1'!$J$9</f>
        <v>59799.416679454022</v>
      </c>
      <c r="B1632" s="54">
        <v>1631</v>
      </c>
      <c r="C1632" s="57">
        <v>56416.316679454023</v>
      </c>
      <c r="E1632" s="57">
        <v>118966.50705945599</v>
      </c>
      <c r="F1632" s="54">
        <v>1631</v>
      </c>
      <c r="G1632" s="57">
        <v>112351.50705945599</v>
      </c>
      <c r="I1632" s="57">
        <v>84991.787304630212</v>
      </c>
      <c r="J1632" s="54">
        <v>1631</v>
      </c>
      <c r="K1632" s="57">
        <v>80644.787304630212</v>
      </c>
      <c r="M1632" s="107">
        <v>0.9</v>
      </c>
    </row>
    <row r="1633" spans="1:13">
      <c r="A1633" s="57">
        <f>'Infographic data 1'!$J$9</f>
        <v>59799.416679454022</v>
      </c>
      <c r="B1633" s="54">
        <v>1632</v>
      </c>
      <c r="C1633" s="57">
        <v>56410.94667945402</v>
      </c>
      <c r="E1633" s="57">
        <v>118966.50705945599</v>
      </c>
      <c r="F1633" s="54">
        <v>1632</v>
      </c>
      <c r="G1633" s="57">
        <v>112341.00705945599</v>
      </c>
      <c r="I1633" s="57">
        <v>84991.787304630212</v>
      </c>
      <c r="J1633" s="54">
        <v>1632</v>
      </c>
      <c r="K1633" s="57">
        <v>80637.887304630218</v>
      </c>
      <c r="M1633" s="107">
        <v>0.9</v>
      </c>
    </row>
    <row r="1634" spans="1:13">
      <c r="A1634" s="57">
        <f>'Infographic data 1'!$J$9</f>
        <v>59799.416679454022</v>
      </c>
      <c r="B1634" s="54">
        <v>1633</v>
      </c>
      <c r="C1634" s="57">
        <v>56405.576679454025</v>
      </c>
      <c r="E1634" s="57">
        <v>118966.50705945599</v>
      </c>
      <c r="F1634" s="54">
        <v>1633</v>
      </c>
      <c r="G1634" s="57">
        <v>112330.50705945599</v>
      </c>
      <c r="I1634" s="57">
        <v>84991.787304630212</v>
      </c>
      <c r="J1634" s="54">
        <v>1633</v>
      </c>
      <c r="K1634" s="57">
        <v>80630.987304630209</v>
      </c>
      <c r="M1634" s="107">
        <v>0.9</v>
      </c>
    </row>
    <row r="1635" spans="1:13">
      <c r="A1635" s="57">
        <f>'Infographic data 1'!$J$9</f>
        <v>59799.416679454022</v>
      </c>
      <c r="B1635" s="54">
        <v>1634</v>
      </c>
      <c r="C1635" s="57">
        <v>56400.206679454022</v>
      </c>
      <c r="E1635" s="57">
        <v>118966.50705945599</v>
      </c>
      <c r="F1635" s="54">
        <v>1634</v>
      </c>
      <c r="G1635" s="57">
        <v>112320.00705945599</v>
      </c>
      <c r="I1635" s="57">
        <v>84991.787304630212</v>
      </c>
      <c r="J1635" s="54">
        <v>1634</v>
      </c>
      <c r="K1635" s="57">
        <v>80624.087304630215</v>
      </c>
      <c r="M1635" s="107">
        <v>0.9</v>
      </c>
    </row>
    <row r="1636" spans="1:13">
      <c r="A1636" s="57">
        <f>'Infographic data 1'!$J$9</f>
        <v>59799.416679454022</v>
      </c>
      <c r="B1636" s="54">
        <v>1635</v>
      </c>
      <c r="C1636" s="57">
        <v>56394.83667945402</v>
      </c>
      <c r="E1636" s="57">
        <v>118966.50705945599</v>
      </c>
      <c r="F1636" s="54">
        <v>1635</v>
      </c>
      <c r="G1636" s="57">
        <v>112309.50705945599</v>
      </c>
      <c r="I1636" s="57">
        <v>84991.787304630212</v>
      </c>
      <c r="J1636" s="54">
        <v>1635</v>
      </c>
      <c r="K1636" s="57">
        <v>80617.187304630206</v>
      </c>
      <c r="M1636" s="107">
        <v>0.9</v>
      </c>
    </row>
    <row r="1637" spans="1:13">
      <c r="A1637" s="57">
        <f>'Infographic data 1'!$J$9</f>
        <v>59799.416679454022</v>
      </c>
      <c r="B1637" s="54">
        <v>1636</v>
      </c>
      <c r="C1637" s="57">
        <v>56389.466679454024</v>
      </c>
      <c r="E1637" s="57">
        <v>118966.50705945599</v>
      </c>
      <c r="F1637" s="54">
        <v>1636</v>
      </c>
      <c r="G1637" s="57">
        <v>112299.00705945599</v>
      </c>
      <c r="I1637" s="57">
        <v>84991.787304630212</v>
      </c>
      <c r="J1637" s="54">
        <v>1636</v>
      </c>
      <c r="K1637" s="57">
        <v>80610.287304630212</v>
      </c>
      <c r="M1637" s="107">
        <v>0.9</v>
      </c>
    </row>
    <row r="1638" spans="1:13">
      <c r="A1638" s="57">
        <f>'Infographic data 1'!$J$9</f>
        <v>59799.416679454022</v>
      </c>
      <c r="B1638" s="54">
        <v>1637</v>
      </c>
      <c r="C1638" s="57">
        <v>56384.096679454022</v>
      </c>
      <c r="E1638" s="57">
        <v>118966.50705945599</v>
      </c>
      <c r="F1638" s="54">
        <v>1637</v>
      </c>
      <c r="G1638" s="57">
        <v>112288.50705945599</v>
      </c>
      <c r="I1638" s="57">
        <v>84991.787304630212</v>
      </c>
      <c r="J1638" s="54">
        <v>1637</v>
      </c>
      <c r="K1638" s="57">
        <v>80603.387304630218</v>
      </c>
      <c r="M1638" s="107">
        <v>0.9</v>
      </c>
    </row>
    <row r="1639" spans="1:13">
      <c r="A1639" s="57">
        <f>'Infographic data 1'!$J$9</f>
        <v>59799.416679454022</v>
      </c>
      <c r="B1639" s="54">
        <v>1638</v>
      </c>
      <c r="C1639" s="57">
        <v>56378.726679454019</v>
      </c>
      <c r="E1639" s="57">
        <v>118966.50705945599</v>
      </c>
      <c r="F1639" s="54">
        <v>1638</v>
      </c>
      <c r="G1639" s="57">
        <v>112278.00705945599</v>
      </c>
      <c r="I1639" s="57">
        <v>84991.787304630212</v>
      </c>
      <c r="J1639" s="54">
        <v>1638</v>
      </c>
      <c r="K1639" s="57">
        <v>80596.487304630209</v>
      </c>
      <c r="M1639" s="107">
        <v>0.9</v>
      </c>
    </row>
    <row r="1640" spans="1:13">
      <c r="A1640" s="57">
        <f>'Infographic data 1'!$J$9</f>
        <v>59799.416679454022</v>
      </c>
      <c r="B1640" s="54">
        <v>1639</v>
      </c>
      <c r="C1640" s="57">
        <v>56373.356679454024</v>
      </c>
      <c r="E1640" s="57">
        <v>118966.50705945599</v>
      </c>
      <c r="F1640" s="54">
        <v>1639</v>
      </c>
      <c r="G1640" s="57">
        <v>112267.50705945599</v>
      </c>
      <c r="I1640" s="57">
        <v>84991.787304630212</v>
      </c>
      <c r="J1640" s="54">
        <v>1639</v>
      </c>
      <c r="K1640" s="57">
        <v>80589.587304630215</v>
      </c>
      <c r="M1640" s="107">
        <v>0.9</v>
      </c>
    </row>
    <row r="1641" spans="1:13">
      <c r="A1641" s="57">
        <f>'Infographic data 1'!$J$9</f>
        <v>59799.416679454022</v>
      </c>
      <c r="B1641" s="54">
        <v>1640</v>
      </c>
      <c r="C1641" s="57">
        <v>56367.986679454021</v>
      </c>
      <c r="E1641" s="57">
        <v>118966.50705945599</v>
      </c>
      <c r="F1641" s="54">
        <v>1640</v>
      </c>
      <c r="G1641" s="57">
        <v>112257.00705945599</v>
      </c>
      <c r="I1641" s="57">
        <v>84991.787304630212</v>
      </c>
      <c r="J1641" s="54">
        <v>1640</v>
      </c>
      <c r="K1641" s="57">
        <v>80582.687304630206</v>
      </c>
      <c r="M1641" s="107">
        <v>0.9</v>
      </c>
    </row>
    <row r="1642" spans="1:13">
      <c r="A1642" s="57">
        <f>'Infographic data 1'!$J$9</f>
        <v>59799.416679454022</v>
      </c>
      <c r="B1642" s="54">
        <v>1641</v>
      </c>
      <c r="C1642" s="57">
        <v>56362.616679454019</v>
      </c>
      <c r="E1642" s="57">
        <v>118966.50705945599</v>
      </c>
      <c r="F1642" s="54">
        <v>1641</v>
      </c>
      <c r="G1642" s="57">
        <v>112246.50705945599</v>
      </c>
      <c r="I1642" s="57">
        <v>84991.787304630212</v>
      </c>
      <c r="J1642" s="54">
        <v>1641</v>
      </c>
      <c r="K1642" s="57">
        <v>80575.787304630212</v>
      </c>
      <c r="M1642" s="107">
        <v>0.9</v>
      </c>
    </row>
    <row r="1643" spans="1:13">
      <c r="A1643" s="57">
        <f>'Infographic data 1'!$J$9</f>
        <v>59799.416679454022</v>
      </c>
      <c r="B1643" s="54">
        <v>1642</v>
      </c>
      <c r="C1643" s="57">
        <v>56357.246679454023</v>
      </c>
      <c r="E1643" s="57">
        <v>118966.50705945599</v>
      </c>
      <c r="F1643" s="54">
        <v>1642</v>
      </c>
      <c r="G1643" s="57">
        <v>112236.00705945599</v>
      </c>
      <c r="I1643" s="57">
        <v>84991.787304630212</v>
      </c>
      <c r="J1643" s="54">
        <v>1642</v>
      </c>
      <c r="K1643" s="57">
        <v>80568.887304630218</v>
      </c>
      <c r="M1643" s="107">
        <v>0.9</v>
      </c>
    </row>
    <row r="1644" spans="1:13">
      <c r="A1644" s="57">
        <f>'Infographic data 1'!$J$9</f>
        <v>59799.416679454022</v>
      </c>
      <c r="B1644" s="54">
        <v>1643</v>
      </c>
      <c r="C1644" s="57">
        <v>56351.876679454021</v>
      </c>
      <c r="E1644" s="57">
        <v>118966.50705945599</v>
      </c>
      <c r="F1644" s="54">
        <v>1643</v>
      </c>
      <c r="G1644" s="57">
        <v>112225.50705945599</v>
      </c>
      <c r="I1644" s="57">
        <v>84991.787304630212</v>
      </c>
      <c r="J1644" s="54">
        <v>1643</v>
      </c>
      <c r="K1644" s="57">
        <v>80561.987304630209</v>
      </c>
      <c r="M1644" s="107">
        <v>0.9</v>
      </c>
    </row>
    <row r="1645" spans="1:13">
      <c r="A1645" s="57">
        <f>'Infographic data 1'!$J$9</f>
        <v>59799.416679454022</v>
      </c>
      <c r="B1645" s="54">
        <v>1644</v>
      </c>
      <c r="C1645" s="57">
        <v>56346.506679454018</v>
      </c>
      <c r="E1645" s="57">
        <v>118966.50705945599</v>
      </c>
      <c r="F1645" s="54">
        <v>1644</v>
      </c>
      <c r="G1645" s="57">
        <v>112215.00705945599</v>
      </c>
      <c r="I1645" s="57">
        <v>84991.787304630212</v>
      </c>
      <c r="J1645" s="54">
        <v>1644</v>
      </c>
      <c r="K1645" s="57">
        <v>80555.087304630215</v>
      </c>
      <c r="M1645" s="107">
        <v>0.9</v>
      </c>
    </row>
    <row r="1646" spans="1:13">
      <c r="A1646" s="57">
        <f>'Infographic data 1'!$J$9</f>
        <v>59799.416679454022</v>
      </c>
      <c r="B1646" s="54">
        <v>1645</v>
      </c>
      <c r="C1646" s="57">
        <v>56341.136679454023</v>
      </c>
      <c r="E1646" s="57">
        <v>118966.50705945599</v>
      </c>
      <c r="F1646" s="54">
        <v>1645</v>
      </c>
      <c r="G1646" s="57">
        <v>112204.50705945599</v>
      </c>
      <c r="I1646" s="57">
        <v>84991.787304630212</v>
      </c>
      <c r="J1646" s="54">
        <v>1645</v>
      </c>
      <c r="K1646" s="57">
        <v>80548.187304630206</v>
      </c>
      <c r="M1646" s="107">
        <v>0.9</v>
      </c>
    </row>
    <row r="1647" spans="1:13">
      <c r="A1647" s="57">
        <f>'Infographic data 1'!$J$9</f>
        <v>59799.416679454022</v>
      </c>
      <c r="B1647" s="54">
        <v>1646</v>
      </c>
      <c r="C1647" s="57">
        <v>56335.76667945402</v>
      </c>
      <c r="E1647" s="57">
        <v>118966.50705945599</v>
      </c>
      <c r="F1647" s="54">
        <v>1646</v>
      </c>
      <c r="G1647" s="57">
        <v>112194.00705945599</v>
      </c>
      <c r="I1647" s="57">
        <v>84991.787304630212</v>
      </c>
      <c r="J1647" s="54">
        <v>1646</v>
      </c>
      <c r="K1647" s="57">
        <v>80541.287304630212</v>
      </c>
      <c r="M1647" s="107">
        <v>0.9</v>
      </c>
    </row>
    <row r="1648" spans="1:13">
      <c r="A1648" s="57">
        <f>'Infographic data 1'!$J$9</f>
        <v>59799.416679454022</v>
      </c>
      <c r="B1648" s="54">
        <v>1647</v>
      </c>
      <c r="C1648" s="57">
        <v>56330.396679454025</v>
      </c>
      <c r="E1648" s="57">
        <v>118966.50705945599</v>
      </c>
      <c r="F1648" s="54">
        <v>1647</v>
      </c>
      <c r="G1648" s="57">
        <v>112183.50705945599</v>
      </c>
      <c r="I1648" s="57">
        <v>84991.787304630212</v>
      </c>
      <c r="J1648" s="54">
        <v>1647</v>
      </c>
      <c r="K1648" s="57">
        <v>80534.387304630218</v>
      </c>
      <c r="M1648" s="107">
        <v>0.9</v>
      </c>
    </row>
    <row r="1649" spans="1:13">
      <c r="A1649" s="57">
        <f>'Infographic data 1'!$J$9</f>
        <v>59799.416679454022</v>
      </c>
      <c r="B1649" s="54">
        <v>1648</v>
      </c>
      <c r="C1649" s="57">
        <v>56325.026679454022</v>
      </c>
      <c r="E1649" s="57">
        <v>118966.50705945599</v>
      </c>
      <c r="F1649" s="54">
        <v>1648</v>
      </c>
      <c r="G1649" s="57">
        <v>112173.00705945599</v>
      </c>
      <c r="I1649" s="57">
        <v>84991.787304630212</v>
      </c>
      <c r="J1649" s="54">
        <v>1648</v>
      </c>
      <c r="K1649" s="57">
        <v>80527.487304630209</v>
      </c>
      <c r="M1649" s="107">
        <v>0.9</v>
      </c>
    </row>
    <row r="1650" spans="1:13">
      <c r="A1650" s="57">
        <f>'Infographic data 1'!$J$9</f>
        <v>59799.416679454022</v>
      </c>
      <c r="B1650" s="54">
        <v>1649</v>
      </c>
      <c r="C1650" s="57">
        <v>56319.656679454019</v>
      </c>
      <c r="E1650" s="57">
        <v>118966.50705945599</v>
      </c>
      <c r="F1650" s="54">
        <v>1649</v>
      </c>
      <c r="G1650" s="57">
        <v>112162.50705945599</v>
      </c>
      <c r="I1650" s="57">
        <v>84991.787304630212</v>
      </c>
      <c r="J1650" s="54">
        <v>1649</v>
      </c>
      <c r="K1650" s="57">
        <v>80520.587304630215</v>
      </c>
      <c r="M1650" s="107">
        <v>0.9</v>
      </c>
    </row>
    <row r="1651" spans="1:13">
      <c r="A1651" s="57">
        <f>'Infographic data 1'!$J$9</f>
        <v>59799.416679454022</v>
      </c>
      <c r="B1651" s="54">
        <v>1650</v>
      </c>
      <c r="C1651" s="57">
        <v>56314.286679454024</v>
      </c>
      <c r="E1651" s="57">
        <v>118966.50705945599</v>
      </c>
      <c r="F1651" s="54">
        <v>1650</v>
      </c>
      <c r="G1651" s="57">
        <v>112152.00705945599</v>
      </c>
      <c r="I1651" s="57">
        <v>84991.787304630212</v>
      </c>
      <c r="J1651" s="54">
        <v>1650</v>
      </c>
      <c r="K1651" s="57">
        <v>80513.687304630206</v>
      </c>
      <c r="M1651" s="107">
        <v>0.9</v>
      </c>
    </row>
    <row r="1652" spans="1:13">
      <c r="A1652" s="57">
        <f>'Infographic data 1'!$J$9</f>
        <v>59799.416679454022</v>
      </c>
      <c r="B1652" s="54">
        <v>1651</v>
      </c>
      <c r="C1652" s="57">
        <v>56308.916679454022</v>
      </c>
      <c r="E1652" s="57">
        <v>118966.50705945599</v>
      </c>
      <c r="F1652" s="54">
        <v>1651</v>
      </c>
      <c r="G1652" s="57">
        <v>112141.50705945599</v>
      </c>
      <c r="I1652" s="57">
        <v>84991.787304630212</v>
      </c>
      <c r="J1652" s="54">
        <v>1651</v>
      </c>
      <c r="K1652" s="57">
        <v>80506.787304630212</v>
      </c>
      <c r="M1652" s="107">
        <v>0.9</v>
      </c>
    </row>
    <row r="1653" spans="1:13">
      <c r="A1653" s="57">
        <f>'Infographic data 1'!$J$9</f>
        <v>59799.416679454022</v>
      </c>
      <c r="B1653" s="54">
        <v>1652</v>
      </c>
      <c r="C1653" s="57">
        <v>56303.546679454019</v>
      </c>
      <c r="E1653" s="57">
        <v>118966.50705945599</v>
      </c>
      <c r="F1653" s="54">
        <v>1652</v>
      </c>
      <c r="G1653" s="57">
        <v>112131.00705945599</v>
      </c>
      <c r="I1653" s="57">
        <v>84991.787304630212</v>
      </c>
      <c r="J1653" s="54">
        <v>1652</v>
      </c>
      <c r="K1653" s="57">
        <v>80499.887304630218</v>
      </c>
      <c r="M1653" s="107">
        <v>0.9</v>
      </c>
    </row>
    <row r="1654" spans="1:13">
      <c r="A1654" s="57">
        <f>'Infographic data 1'!$J$9</f>
        <v>59799.416679454022</v>
      </c>
      <c r="B1654" s="54">
        <v>1653</v>
      </c>
      <c r="C1654" s="57">
        <v>56298.176679454024</v>
      </c>
      <c r="E1654" s="57">
        <v>118966.50705945599</v>
      </c>
      <c r="F1654" s="54">
        <v>1653</v>
      </c>
      <c r="G1654" s="57">
        <v>112120.50705945599</v>
      </c>
      <c r="I1654" s="57">
        <v>84991.787304630212</v>
      </c>
      <c r="J1654" s="54">
        <v>1653</v>
      </c>
      <c r="K1654" s="57">
        <v>80492.987304630209</v>
      </c>
      <c r="M1654" s="107">
        <v>0.9</v>
      </c>
    </row>
    <row r="1655" spans="1:13">
      <c r="A1655" s="57">
        <f>'Infographic data 1'!$J$9</f>
        <v>59799.416679454022</v>
      </c>
      <c r="B1655" s="54">
        <v>1654</v>
      </c>
      <c r="C1655" s="57">
        <v>56292.806679454021</v>
      </c>
      <c r="E1655" s="57">
        <v>118966.50705945599</v>
      </c>
      <c r="F1655" s="54">
        <v>1654</v>
      </c>
      <c r="G1655" s="57">
        <v>112110.00705945599</v>
      </c>
      <c r="I1655" s="57">
        <v>84991.787304630212</v>
      </c>
      <c r="J1655" s="54">
        <v>1654</v>
      </c>
      <c r="K1655" s="57">
        <v>80486.087304630215</v>
      </c>
      <c r="M1655" s="107">
        <v>0.9</v>
      </c>
    </row>
    <row r="1656" spans="1:13">
      <c r="A1656" s="57">
        <f>'Infographic data 1'!$J$9</f>
        <v>59799.416679454022</v>
      </c>
      <c r="B1656" s="54">
        <v>1655</v>
      </c>
      <c r="C1656" s="57">
        <v>56287.436679454018</v>
      </c>
      <c r="E1656" s="57">
        <v>118966.50705945599</v>
      </c>
      <c r="F1656" s="54">
        <v>1655</v>
      </c>
      <c r="G1656" s="57">
        <v>112099.50705945599</v>
      </c>
      <c r="I1656" s="57">
        <v>84991.787304630212</v>
      </c>
      <c r="J1656" s="54">
        <v>1655</v>
      </c>
      <c r="K1656" s="57">
        <v>80479.187304630206</v>
      </c>
      <c r="M1656" s="107">
        <v>0.9</v>
      </c>
    </row>
    <row r="1657" spans="1:13">
      <c r="A1657" s="57">
        <f>'Infographic data 1'!$J$9</f>
        <v>59799.416679454022</v>
      </c>
      <c r="B1657" s="54">
        <v>1656</v>
      </c>
      <c r="C1657" s="57">
        <v>56282.066679454023</v>
      </c>
      <c r="E1657" s="57">
        <v>118966.50705945599</v>
      </c>
      <c r="F1657" s="54">
        <v>1656</v>
      </c>
      <c r="G1657" s="57">
        <v>112089.00705945599</v>
      </c>
      <c r="I1657" s="57">
        <v>84991.787304630212</v>
      </c>
      <c r="J1657" s="54">
        <v>1656</v>
      </c>
      <c r="K1657" s="57">
        <v>80472.287304630212</v>
      </c>
      <c r="M1657" s="107">
        <v>0.9</v>
      </c>
    </row>
    <row r="1658" spans="1:13">
      <c r="A1658" s="57">
        <f>'Infographic data 1'!$J$9</f>
        <v>59799.416679454022</v>
      </c>
      <c r="B1658" s="54">
        <v>1657</v>
      </c>
      <c r="C1658" s="57">
        <v>56276.69667945402</v>
      </c>
      <c r="E1658" s="57">
        <v>118966.50705945599</v>
      </c>
      <c r="F1658" s="54">
        <v>1657</v>
      </c>
      <c r="G1658" s="57">
        <v>112078.50705945599</v>
      </c>
      <c r="I1658" s="57">
        <v>84991.787304630212</v>
      </c>
      <c r="J1658" s="54">
        <v>1657</v>
      </c>
      <c r="K1658" s="57">
        <v>80465.387304630218</v>
      </c>
      <c r="M1658" s="107">
        <v>0.9</v>
      </c>
    </row>
    <row r="1659" spans="1:13">
      <c r="A1659" s="57">
        <f>'Infographic data 1'!$J$9</f>
        <v>59799.416679454022</v>
      </c>
      <c r="B1659" s="54">
        <v>1658</v>
      </c>
      <c r="C1659" s="57">
        <v>56271.326679454025</v>
      </c>
      <c r="E1659" s="57">
        <v>118966.50705945599</v>
      </c>
      <c r="F1659" s="54">
        <v>1658</v>
      </c>
      <c r="G1659" s="57">
        <v>112068.00705945599</v>
      </c>
      <c r="I1659" s="57">
        <v>84991.787304630212</v>
      </c>
      <c r="J1659" s="54">
        <v>1658</v>
      </c>
      <c r="K1659" s="57">
        <v>80458.487304630209</v>
      </c>
      <c r="M1659" s="107">
        <v>0.9</v>
      </c>
    </row>
    <row r="1660" spans="1:13">
      <c r="A1660" s="57">
        <f>'Infographic data 1'!$J$9</f>
        <v>59799.416679454022</v>
      </c>
      <c r="B1660" s="54">
        <v>1659</v>
      </c>
      <c r="C1660" s="57">
        <v>56265.956679454022</v>
      </c>
      <c r="E1660" s="57">
        <v>118966.50705945599</v>
      </c>
      <c r="F1660" s="54">
        <v>1659</v>
      </c>
      <c r="G1660" s="57">
        <v>112057.50705945599</v>
      </c>
      <c r="I1660" s="57">
        <v>84991.787304630212</v>
      </c>
      <c r="J1660" s="54">
        <v>1659</v>
      </c>
      <c r="K1660" s="57">
        <v>80451.587304630215</v>
      </c>
      <c r="M1660" s="107">
        <v>0.9</v>
      </c>
    </row>
    <row r="1661" spans="1:13">
      <c r="A1661" s="57">
        <f>'Infographic data 1'!$J$9</f>
        <v>59799.416679454022</v>
      </c>
      <c r="B1661" s="54">
        <v>1660</v>
      </c>
      <c r="C1661" s="57">
        <v>56260.58667945402</v>
      </c>
      <c r="E1661" s="57">
        <v>118966.50705945599</v>
      </c>
      <c r="F1661" s="54">
        <v>1660</v>
      </c>
      <c r="G1661" s="57">
        <v>112047.00705945599</v>
      </c>
      <c r="I1661" s="57">
        <v>84991.787304630212</v>
      </c>
      <c r="J1661" s="54">
        <v>1660</v>
      </c>
      <c r="K1661" s="57">
        <v>80444.687304630206</v>
      </c>
      <c r="M1661" s="107">
        <v>0.9</v>
      </c>
    </row>
    <row r="1662" spans="1:13">
      <c r="A1662" s="57">
        <f>'Infographic data 1'!$J$9</f>
        <v>59799.416679454022</v>
      </c>
      <c r="B1662" s="54">
        <v>1661</v>
      </c>
      <c r="C1662" s="57">
        <v>56255.216679454024</v>
      </c>
      <c r="E1662" s="57">
        <v>118966.50705945599</v>
      </c>
      <c r="F1662" s="54">
        <v>1661</v>
      </c>
      <c r="G1662" s="57">
        <v>112036.50705945599</v>
      </c>
      <c r="I1662" s="57">
        <v>84991.787304630212</v>
      </c>
      <c r="J1662" s="54">
        <v>1661</v>
      </c>
      <c r="K1662" s="57">
        <v>80437.787304630212</v>
      </c>
      <c r="M1662" s="107">
        <v>0.9</v>
      </c>
    </row>
    <row r="1663" spans="1:13">
      <c r="A1663" s="57">
        <f>'Infographic data 1'!$J$9</f>
        <v>59799.416679454022</v>
      </c>
      <c r="B1663" s="54">
        <v>1662</v>
      </c>
      <c r="C1663" s="57">
        <v>56249.846679454022</v>
      </c>
      <c r="E1663" s="57">
        <v>118966.50705945599</v>
      </c>
      <c r="F1663" s="54">
        <v>1662</v>
      </c>
      <c r="G1663" s="57">
        <v>112026.00705945599</v>
      </c>
      <c r="I1663" s="57">
        <v>84991.787304630212</v>
      </c>
      <c r="J1663" s="54">
        <v>1662</v>
      </c>
      <c r="K1663" s="57">
        <v>80430.887304630218</v>
      </c>
      <c r="M1663" s="107">
        <v>0.9</v>
      </c>
    </row>
    <row r="1664" spans="1:13">
      <c r="A1664" s="57">
        <f>'Infographic data 1'!$J$9</f>
        <v>59799.416679454022</v>
      </c>
      <c r="B1664" s="54">
        <v>1663</v>
      </c>
      <c r="C1664" s="57">
        <v>56244.476679454019</v>
      </c>
      <c r="E1664" s="57">
        <v>118966.50705945599</v>
      </c>
      <c r="F1664" s="54">
        <v>1663</v>
      </c>
      <c r="G1664" s="57">
        <v>112015.50705945599</v>
      </c>
      <c r="I1664" s="57">
        <v>84991.787304630212</v>
      </c>
      <c r="J1664" s="54">
        <v>1663</v>
      </c>
      <c r="K1664" s="57">
        <v>80423.987304630209</v>
      </c>
      <c r="M1664" s="107">
        <v>0.9</v>
      </c>
    </row>
    <row r="1665" spans="1:13">
      <c r="A1665" s="57">
        <f>'Infographic data 1'!$J$9</f>
        <v>59799.416679454022</v>
      </c>
      <c r="B1665" s="54">
        <v>1664</v>
      </c>
      <c r="C1665" s="57">
        <v>56239.106679454024</v>
      </c>
      <c r="E1665" s="57">
        <v>118966.50705945599</v>
      </c>
      <c r="F1665" s="54">
        <v>1664</v>
      </c>
      <c r="G1665" s="57">
        <v>112005.00705945599</v>
      </c>
      <c r="I1665" s="57">
        <v>84991.787304630212</v>
      </c>
      <c r="J1665" s="54">
        <v>1664</v>
      </c>
      <c r="K1665" s="57">
        <v>80417.087304630215</v>
      </c>
      <c r="M1665" s="107">
        <v>0.9</v>
      </c>
    </row>
    <row r="1666" spans="1:13">
      <c r="A1666" s="57">
        <f>'Infographic data 1'!$J$9</f>
        <v>59799.416679454022</v>
      </c>
      <c r="B1666" s="54">
        <v>1665</v>
      </c>
      <c r="C1666" s="57">
        <v>56233.736679454021</v>
      </c>
      <c r="E1666" s="57">
        <v>118966.50705945599</v>
      </c>
      <c r="F1666" s="54">
        <v>1665</v>
      </c>
      <c r="G1666" s="57">
        <v>111994.50705945599</v>
      </c>
      <c r="I1666" s="57">
        <v>84991.787304630212</v>
      </c>
      <c r="J1666" s="54">
        <v>1665</v>
      </c>
      <c r="K1666" s="57">
        <v>80410.187304630206</v>
      </c>
      <c r="M1666" s="107">
        <v>0.9</v>
      </c>
    </row>
    <row r="1667" spans="1:13">
      <c r="A1667" s="57">
        <f>'Infographic data 1'!$J$9</f>
        <v>59799.416679454022</v>
      </c>
      <c r="B1667" s="54">
        <v>1666</v>
      </c>
      <c r="C1667" s="57">
        <v>56228.366679454019</v>
      </c>
      <c r="E1667" s="57">
        <v>118966.50705945599</v>
      </c>
      <c r="F1667" s="54">
        <v>1666</v>
      </c>
      <c r="G1667" s="57">
        <v>111984.00705945599</v>
      </c>
      <c r="I1667" s="57">
        <v>84991.787304630212</v>
      </c>
      <c r="J1667" s="54">
        <v>1666</v>
      </c>
      <c r="K1667" s="57">
        <v>80403.287304630212</v>
      </c>
      <c r="M1667" s="107">
        <v>0.9</v>
      </c>
    </row>
    <row r="1668" spans="1:13">
      <c r="A1668" s="57">
        <f>'Infographic data 1'!$J$9</f>
        <v>59799.416679454022</v>
      </c>
      <c r="B1668" s="54">
        <v>1667</v>
      </c>
      <c r="C1668" s="57">
        <v>56222.996679454023</v>
      </c>
      <c r="E1668" s="57">
        <v>118966.50705945599</v>
      </c>
      <c r="F1668" s="54">
        <v>1667</v>
      </c>
      <c r="G1668" s="57">
        <v>111973.50705945599</v>
      </c>
      <c r="I1668" s="57">
        <v>84991.787304630212</v>
      </c>
      <c r="J1668" s="54">
        <v>1667</v>
      </c>
      <c r="K1668" s="57">
        <v>80396.387304630218</v>
      </c>
      <c r="M1668" s="107">
        <v>0.9</v>
      </c>
    </row>
    <row r="1669" spans="1:13">
      <c r="A1669" s="57">
        <f>'Infographic data 1'!$J$9</f>
        <v>59799.416679454022</v>
      </c>
      <c r="B1669" s="54">
        <v>1668</v>
      </c>
      <c r="C1669" s="57">
        <v>56217.626679454021</v>
      </c>
      <c r="E1669" s="57">
        <v>118966.50705945599</v>
      </c>
      <c r="F1669" s="54">
        <v>1668</v>
      </c>
      <c r="G1669" s="57">
        <v>111963.00705945599</v>
      </c>
      <c r="I1669" s="57">
        <v>84991.787304630212</v>
      </c>
      <c r="J1669" s="54">
        <v>1668</v>
      </c>
      <c r="K1669" s="57">
        <v>80389.487304630209</v>
      </c>
      <c r="M1669" s="107">
        <v>0.9</v>
      </c>
    </row>
    <row r="1670" spans="1:13">
      <c r="A1670" s="57">
        <f>'Infographic data 1'!$J$9</f>
        <v>59799.416679454022</v>
      </c>
      <c r="B1670" s="54">
        <v>1669</v>
      </c>
      <c r="C1670" s="57">
        <v>56212.256679454018</v>
      </c>
      <c r="E1670" s="57">
        <v>118966.50705945599</v>
      </c>
      <c r="F1670" s="54">
        <v>1669</v>
      </c>
      <c r="G1670" s="57">
        <v>111952.50705945599</v>
      </c>
      <c r="I1670" s="57">
        <v>84991.787304630212</v>
      </c>
      <c r="J1670" s="54">
        <v>1669</v>
      </c>
      <c r="K1670" s="57">
        <v>80382.587304630215</v>
      </c>
      <c r="M1670" s="107">
        <v>0.9</v>
      </c>
    </row>
    <row r="1671" spans="1:13">
      <c r="A1671" s="57">
        <f>'Infographic data 1'!$J$9</f>
        <v>59799.416679454022</v>
      </c>
      <c r="B1671" s="54">
        <v>1670</v>
      </c>
      <c r="C1671" s="57">
        <v>56206.886679454023</v>
      </c>
      <c r="E1671" s="57">
        <v>118966.50705945599</v>
      </c>
      <c r="F1671" s="54">
        <v>1670</v>
      </c>
      <c r="G1671" s="57">
        <v>111942.00705945599</v>
      </c>
      <c r="I1671" s="57">
        <v>84991.787304630212</v>
      </c>
      <c r="J1671" s="54">
        <v>1670</v>
      </c>
      <c r="K1671" s="57">
        <v>80375.687304630206</v>
      </c>
      <c r="M1671" s="107">
        <v>0.9</v>
      </c>
    </row>
    <row r="1672" spans="1:13">
      <c r="A1672" s="57">
        <f>'Infographic data 1'!$J$9</f>
        <v>59799.416679454022</v>
      </c>
      <c r="B1672" s="54">
        <v>1671</v>
      </c>
      <c r="C1672" s="57">
        <v>56201.51667945402</v>
      </c>
      <c r="E1672" s="57">
        <v>118966.50705945599</v>
      </c>
      <c r="F1672" s="54">
        <v>1671</v>
      </c>
      <c r="G1672" s="57">
        <v>111931.50705945599</v>
      </c>
      <c r="I1672" s="57">
        <v>84991.787304630212</v>
      </c>
      <c r="J1672" s="54">
        <v>1671</v>
      </c>
      <c r="K1672" s="57">
        <v>80368.787304630212</v>
      </c>
      <c r="M1672" s="107">
        <v>0.9</v>
      </c>
    </row>
    <row r="1673" spans="1:13">
      <c r="A1673" s="57">
        <f>'Infographic data 1'!$J$9</f>
        <v>59799.416679454022</v>
      </c>
      <c r="B1673" s="54">
        <v>1672</v>
      </c>
      <c r="C1673" s="57">
        <v>56196.146679454025</v>
      </c>
      <c r="E1673" s="57">
        <v>118966.50705945599</v>
      </c>
      <c r="F1673" s="54">
        <v>1672</v>
      </c>
      <c r="G1673" s="57">
        <v>111921.00705945599</v>
      </c>
      <c r="I1673" s="57">
        <v>84991.787304630212</v>
      </c>
      <c r="J1673" s="54">
        <v>1672</v>
      </c>
      <c r="K1673" s="57">
        <v>80361.887304630218</v>
      </c>
      <c r="M1673" s="107">
        <v>0.9</v>
      </c>
    </row>
    <row r="1674" spans="1:13">
      <c r="A1674" s="57">
        <f>'Infographic data 1'!$J$9</f>
        <v>59799.416679454022</v>
      </c>
      <c r="B1674" s="54">
        <v>1673</v>
      </c>
      <c r="C1674" s="57">
        <v>56190.776679454022</v>
      </c>
      <c r="E1674" s="57">
        <v>118966.50705945599</v>
      </c>
      <c r="F1674" s="54">
        <v>1673</v>
      </c>
      <c r="G1674" s="57">
        <v>111910.50705945599</v>
      </c>
      <c r="I1674" s="57">
        <v>84991.787304630212</v>
      </c>
      <c r="J1674" s="54">
        <v>1673</v>
      </c>
      <c r="K1674" s="57">
        <v>80354.987304630209</v>
      </c>
      <c r="M1674" s="107">
        <v>0.9</v>
      </c>
    </row>
    <row r="1675" spans="1:13">
      <c r="A1675" s="57">
        <f>'Infographic data 1'!$J$9</f>
        <v>59799.416679454022</v>
      </c>
      <c r="B1675" s="54">
        <v>1674</v>
      </c>
      <c r="C1675" s="57">
        <v>56185.406679454019</v>
      </c>
      <c r="E1675" s="57">
        <v>118966.50705945599</v>
      </c>
      <c r="F1675" s="54">
        <v>1674</v>
      </c>
      <c r="G1675" s="57">
        <v>111900.00705945599</v>
      </c>
      <c r="I1675" s="57">
        <v>84991.787304630212</v>
      </c>
      <c r="J1675" s="54">
        <v>1674</v>
      </c>
      <c r="K1675" s="57">
        <v>80348.087304630215</v>
      </c>
      <c r="M1675" s="107">
        <v>0.9</v>
      </c>
    </row>
    <row r="1676" spans="1:13">
      <c r="A1676" s="57">
        <f>'Infographic data 1'!$J$9</f>
        <v>59799.416679454022</v>
      </c>
      <c r="B1676" s="54">
        <v>1675</v>
      </c>
      <c r="C1676" s="57">
        <v>56180.036679454024</v>
      </c>
      <c r="E1676" s="57">
        <v>118966.50705945599</v>
      </c>
      <c r="F1676" s="54">
        <v>1675</v>
      </c>
      <c r="G1676" s="57">
        <v>111889.50705945599</v>
      </c>
      <c r="I1676" s="57">
        <v>84991.787304630212</v>
      </c>
      <c r="J1676" s="54">
        <v>1675</v>
      </c>
      <c r="K1676" s="57">
        <v>80341.187304630206</v>
      </c>
      <c r="M1676" s="107">
        <v>0.9</v>
      </c>
    </row>
    <row r="1677" spans="1:13">
      <c r="A1677" s="57">
        <f>'Infographic data 1'!$J$9</f>
        <v>59799.416679454022</v>
      </c>
      <c r="B1677" s="54">
        <v>1676</v>
      </c>
      <c r="C1677" s="57">
        <v>56174.666679454022</v>
      </c>
      <c r="E1677" s="57">
        <v>118966.50705945599</v>
      </c>
      <c r="F1677" s="54">
        <v>1676</v>
      </c>
      <c r="G1677" s="57">
        <v>111879.00705945599</v>
      </c>
      <c r="I1677" s="57">
        <v>84991.787304630212</v>
      </c>
      <c r="J1677" s="54">
        <v>1676</v>
      </c>
      <c r="K1677" s="57">
        <v>80334.287304630212</v>
      </c>
      <c r="M1677" s="107">
        <v>0.9</v>
      </c>
    </row>
    <row r="1678" spans="1:13">
      <c r="A1678" s="57">
        <f>'Infographic data 1'!$J$9</f>
        <v>59799.416679454022</v>
      </c>
      <c r="B1678" s="54">
        <v>1677</v>
      </c>
      <c r="C1678" s="57">
        <v>56169.296679454019</v>
      </c>
      <c r="E1678" s="57">
        <v>118966.50705945599</v>
      </c>
      <c r="F1678" s="54">
        <v>1677</v>
      </c>
      <c r="G1678" s="57">
        <v>111868.50705945599</v>
      </c>
      <c r="I1678" s="57">
        <v>84991.787304630212</v>
      </c>
      <c r="J1678" s="54">
        <v>1677</v>
      </c>
      <c r="K1678" s="57">
        <v>80327.387304630218</v>
      </c>
      <c r="M1678" s="107">
        <v>0.9</v>
      </c>
    </row>
    <row r="1679" spans="1:13">
      <c r="A1679" s="57">
        <f>'Infographic data 1'!$J$9</f>
        <v>59799.416679454022</v>
      </c>
      <c r="B1679" s="54">
        <v>1678</v>
      </c>
      <c r="C1679" s="57">
        <v>56163.926679454024</v>
      </c>
      <c r="E1679" s="57">
        <v>118966.50705945599</v>
      </c>
      <c r="F1679" s="54">
        <v>1678</v>
      </c>
      <c r="G1679" s="57">
        <v>111858.00705945599</v>
      </c>
      <c r="I1679" s="57">
        <v>84991.787304630212</v>
      </c>
      <c r="J1679" s="54">
        <v>1678</v>
      </c>
      <c r="K1679" s="57">
        <v>80320.487304630209</v>
      </c>
      <c r="M1679" s="107">
        <v>0.9</v>
      </c>
    </row>
    <row r="1680" spans="1:13">
      <c r="A1680" s="57">
        <f>'Infographic data 1'!$J$9</f>
        <v>59799.416679454022</v>
      </c>
      <c r="B1680" s="54">
        <v>1679</v>
      </c>
      <c r="C1680" s="57">
        <v>56158.556679454021</v>
      </c>
      <c r="E1680" s="57">
        <v>118966.50705945599</v>
      </c>
      <c r="F1680" s="54">
        <v>1679</v>
      </c>
      <c r="G1680" s="57">
        <v>111847.50705945599</v>
      </c>
      <c r="I1680" s="57">
        <v>84991.787304630212</v>
      </c>
      <c r="J1680" s="54">
        <v>1679</v>
      </c>
      <c r="K1680" s="57">
        <v>80313.587304630215</v>
      </c>
      <c r="M1680" s="107">
        <v>0.9</v>
      </c>
    </row>
    <row r="1681" spans="1:13">
      <c r="A1681" s="57">
        <f>'Infographic data 1'!$J$9</f>
        <v>59799.416679454022</v>
      </c>
      <c r="B1681" s="54">
        <v>1680</v>
      </c>
      <c r="C1681" s="57">
        <v>56153.186679454018</v>
      </c>
      <c r="E1681" s="57">
        <v>118966.50705945599</v>
      </c>
      <c r="F1681" s="54">
        <v>1680</v>
      </c>
      <c r="G1681" s="57">
        <v>111837.00705945599</v>
      </c>
      <c r="I1681" s="57">
        <v>84991.787304630212</v>
      </c>
      <c r="J1681" s="54">
        <v>1680</v>
      </c>
      <c r="K1681" s="57">
        <v>80306.687304630206</v>
      </c>
      <c r="M1681" s="107">
        <v>0.9</v>
      </c>
    </row>
    <row r="1682" spans="1:13">
      <c r="A1682" s="57">
        <f>'Infographic data 1'!$J$9</f>
        <v>59799.416679454022</v>
      </c>
      <c r="B1682" s="54">
        <v>1681</v>
      </c>
      <c r="C1682" s="57">
        <v>56147.816679454023</v>
      </c>
      <c r="E1682" s="57">
        <v>118966.50705945599</v>
      </c>
      <c r="F1682" s="54">
        <v>1681</v>
      </c>
      <c r="G1682" s="57">
        <v>111826.50705945599</v>
      </c>
      <c r="I1682" s="57">
        <v>84991.787304630212</v>
      </c>
      <c r="J1682" s="54">
        <v>1681</v>
      </c>
      <c r="K1682" s="57">
        <v>80299.787304630212</v>
      </c>
      <c r="M1682" s="107">
        <v>0.9</v>
      </c>
    </row>
    <row r="1683" spans="1:13">
      <c r="A1683" s="57">
        <f>'Infographic data 1'!$J$9</f>
        <v>59799.416679454022</v>
      </c>
      <c r="B1683" s="54">
        <v>1682</v>
      </c>
      <c r="C1683" s="57">
        <v>56142.44667945402</v>
      </c>
      <c r="E1683" s="57">
        <v>118966.50705945599</v>
      </c>
      <c r="F1683" s="54">
        <v>1682</v>
      </c>
      <c r="G1683" s="57">
        <v>111816.00705945599</v>
      </c>
      <c r="I1683" s="57">
        <v>84991.787304630212</v>
      </c>
      <c r="J1683" s="54">
        <v>1682</v>
      </c>
      <c r="K1683" s="57">
        <v>80292.887304630218</v>
      </c>
      <c r="M1683" s="107">
        <v>0.9</v>
      </c>
    </row>
    <row r="1684" spans="1:13">
      <c r="A1684" s="57">
        <f>'Infographic data 1'!$J$9</f>
        <v>59799.416679454022</v>
      </c>
      <c r="B1684" s="54">
        <v>1683</v>
      </c>
      <c r="C1684" s="57">
        <v>56137.076679454025</v>
      </c>
      <c r="E1684" s="57">
        <v>118966.50705945599</v>
      </c>
      <c r="F1684" s="54">
        <v>1683</v>
      </c>
      <c r="G1684" s="57">
        <v>111805.50705945599</v>
      </c>
      <c r="I1684" s="57">
        <v>84991.787304630212</v>
      </c>
      <c r="J1684" s="54">
        <v>1683</v>
      </c>
      <c r="K1684" s="57">
        <v>80285.987304630209</v>
      </c>
      <c r="M1684" s="107">
        <v>0.9</v>
      </c>
    </row>
    <row r="1685" spans="1:13">
      <c r="A1685" s="57">
        <f>'Infographic data 1'!$J$9</f>
        <v>59799.416679454022</v>
      </c>
      <c r="B1685" s="54">
        <v>1684</v>
      </c>
      <c r="C1685" s="57">
        <v>56131.706679454022</v>
      </c>
      <c r="E1685" s="57">
        <v>118966.50705945599</v>
      </c>
      <c r="F1685" s="54">
        <v>1684</v>
      </c>
      <c r="G1685" s="57">
        <v>111795.00705945599</v>
      </c>
      <c r="I1685" s="57">
        <v>84991.787304630212</v>
      </c>
      <c r="J1685" s="54">
        <v>1684</v>
      </c>
      <c r="K1685" s="57">
        <v>80279.087304630215</v>
      </c>
      <c r="M1685" s="107">
        <v>0.9</v>
      </c>
    </row>
    <row r="1686" spans="1:13">
      <c r="A1686" s="57">
        <f>'Infographic data 1'!$J$9</f>
        <v>59799.416679454022</v>
      </c>
      <c r="B1686" s="54">
        <v>1685</v>
      </c>
      <c r="C1686" s="57">
        <v>56126.33667945402</v>
      </c>
      <c r="E1686" s="57">
        <v>118966.50705945599</v>
      </c>
      <c r="F1686" s="54">
        <v>1685</v>
      </c>
      <c r="G1686" s="57">
        <v>111784.50705945599</v>
      </c>
      <c r="I1686" s="57">
        <v>84991.787304630212</v>
      </c>
      <c r="J1686" s="54">
        <v>1685</v>
      </c>
      <c r="K1686" s="57">
        <v>80272.187304630206</v>
      </c>
      <c r="M1686" s="107">
        <v>0.9</v>
      </c>
    </row>
    <row r="1687" spans="1:13">
      <c r="A1687" s="57">
        <f>'Infographic data 1'!$J$9</f>
        <v>59799.416679454022</v>
      </c>
      <c r="B1687" s="54">
        <v>1686</v>
      </c>
      <c r="C1687" s="57">
        <v>56120.966679454024</v>
      </c>
      <c r="E1687" s="57">
        <v>118966.50705945599</v>
      </c>
      <c r="F1687" s="54">
        <v>1686</v>
      </c>
      <c r="G1687" s="57">
        <v>111774.00705945599</v>
      </c>
      <c r="I1687" s="57">
        <v>84991.787304630212</v>
      </c>
      <c r="J1687" s="54">
        <v>1686</v>
      </c>
      <c r="K1687" s="57">
        <v>80265.287304630212</v>
      </c>
      <c r="M1687" s="107">
        <v>0.9</v>
      </c>
    </row>
    <row r="1688" spans="1:13">
      <c r="A1688" s="57">
        <f>'Infographic data 1'!$J$9</f>
        <v>59799.416679454022</v>
      </c>
      <c r="B1688" s="54">
        <v>1687</v>
      </c>
      <c r="C1688" s="57">
        <v>56115.596679454022</v>
      </c>
      <c r="E1688" s="57">
        <v>118966.50705945599</v>
      </c>
      <c r="F1688" s="54">
        <v>1687</v>
      </c>
      <c r="G1688" s="57">
        <v>111763.50705945599</v>
      </c>
      <c r="I1688" s="57">
        <v>84991.787304630212</v>
      </c>
      <c r="J1688" s="54">
        <v>1687</v>
      </c>
      <c r="K1688" s="57">
        <v>80258.387304630218</v>
      </c>
      <c r="M1688" s="107">
        <v>0.9</v>
      </c>
    </row>
    <row r="1689" spans="1:13">
      <c r="A1689" s="57">
        <f>'Infographic data 1'!$J$9</f>
        <v>59799.416679454022</v>
      </c>
      <c r="B1689" s="54">
        <v>1688</v>
      </c>
      <c r="C1689" s="57">
        <v>56110.226679454019</v>
      </c>
      <c r="E1689" s="57">
        <v>118966.50705945599</v>
      </c>
      <c r="F1689" s="54">
        <v>1688</v>
      </c>
      <c r="G1689" s="57">
        <v>111753.00705945599</v>
      </c>
      <c r="I1689" s="57">
        <v>84991.787304630212</v>
      </c>
      <c r="J1689" s="54">
        <v>1688</v>
      </c>
      <c r="K1689" s="57">
        <v>80251.487304630209</v>
      </c>
      <c r="M1689" s="107">
        <v>0.9</v>
      </c>
    </row>
    <row r="1690" spans="1:13">
      <c r="A1690" s="57">
        <f>'Infographic data 1'!$J$9</f>
        <v>59799.416679454022</v>
      </c>
      <c r="B1690" s="54">
        <v>1689</v>
      </c>
      <c r="C1690" s="57">
        <v>56104.856679454024</v>
      </c>
      <c r="E1690" s="57">
        <v>118966.50705945599</v>
      </c>
      <c r="F1690" s="54">
        <v>1689</v>
      </c>
      <c r="G1690" s="57">
        <v>111742.50705945599</v>
      </c>
      <c r="I1690" s="57">
        <v>84991.787304630212</v>
      </c>
      <c r="J1690" s="54">
        <v>1689</v>
      </c>
      <c r="K1690" s="57">
        <v>80244.587304630215</v>
      </c>
      <c r="M1690" s="107">
        <v>0.9</v>
      </c>
    </row>
    <row r="1691" spans="1:13">
      <c r="A1691" s="57">
        <f>'Infographic data 1'!$J$9</f>
        <v>59799.416679454022</v>
      </c>
      <c r="B1691" s="54">
        <v>1690</v>
      </c>
      <c r="C1691" s="57">
        <v>56099.486679454021</v>
      </c>
      <c r="E1691" s="57">
        <v>118966.50705945599</v>
      </c>
      <c r="F1691" s="54">
        <v>1690</v>
      </c>
      <c r="G1691" s="57">
        <v>111732.00705945599</v>
      </c>
      <c r="I1691" s="57">
        <v>84991.787304630212</v>
      </c>
      <c r="J1691" s="54">
        <v>1690</v>
      </c>
      <c r="K1691" s="57">
        <v>80237.687304630206</v>
      </c>
      <c r="M1691" s="107">
        <v>0.9</v>
      </c>
    </row>
    <row r="1692" spans="1:13">
      <c r="A1692" s="57">
        <f>'Infographic data 1'!$J$9</f>
        <v>59799.416679454022</v>
      </c>
      <c r="B1692" s="54">
        <v>1691</v>
      </c>
      <c r="C1692" s="57">
        <v>56094.116679454019</v>
      </c>
      <c r="E1692" s="57">
        <v>118966.50705945599</v>
      </c>
      <c r="F1692" s="54">
        <v>1691</v>
      </c>
      <c r="G1692" s="57">
        <v>111721.50705945599</v>
      </c>
      <c r="I1692" s="57">
        <v>84991.787304630212</v>
      </c>
      <c r="J1692" s="54">
        <v>1691</v>
      </c>
      <c r="K1692" s="57">
        <v>80230.787304630212</v>
      </c>
      <c r="M1692" s="107">
        <v>0.9</v>
      </c>
    </row>
    <row r="1693" spans="1:13">
      <c r="A1693" s="57">
        <f>'Infographic data 1'!$J$9</f>
        <v>59799.416679454022</v>
      </c>
      <c r="B1693" s="54">
        <v>1692</v>
      </c>
      <c r="C1693" s="57">
        <v>56088.746679454023</v>
      </c>
      <c r="E1693" s="57">
        <v>118966.50705945599</v>
      </c>
      <c r="F1693" s="54">
        <v>1692</v>
      </c>
      <c r="G1693" s="57">
        <v>111711.00705945599</v>
      </c>
      <c r="I1693" s="57">
        <v>84991.787304630212</v>
      </c>
      <c r="J1693" s="54">
        <v>1692</v>
      </c>
      <c r="K1693" s="57">
        <v>80223.887304630218</v>
      </c>
      <c r="M1693" s="107">
        <v>0.9</v>
      </c>
    </row>
    <row r="1694" spans="1:13">
      <c r="A1694" s="57">
        <f>'Infographic data 1'!$J$9</f>
        <v>59799.416679454022</v>
      </c>
      <c r="B1694" s="54">
        <v>1693</v>
      </c>
      <c r="C1694" s="57">
        <v>56083.376679454021</v>
      </c>
      <c r="E1694" s="57">
        <v>118966.50705945599</v>
      </c>
      <c r="F1694" s="54">
        <v>1693</v>
      </c>
      <c r="G1694" s="57">
        <v>111700.50705945599</v>
      </c>
      <c r="I1694" s="57">
        <v>84991.787304630212</v>
      </c>
      <c r="J1694" s="54">
        <v>1693</v>
      </c>
      <c r="K1694" s="57">
        <v>80216.987304630209</v>
      </c>
      <c r="M1694" s="107">
        <v>0.9</v>
      </c>
    </row>
    <row r="1695" spans="1:13">
      <c r="A1695" s="57">
        <f>'Infographic data 1'!$J$9</f>
        <v>59799.416679454022</v>
      </c>
      <c r="B1695" s="54">
        <v>1694</v>
      </c>
      <c r="C1695" s="57">
        <v>56078.006679454018</v>
      </c>
      <c r="E1695" s="57">
        <v>118966.50705945599</v>
      </c>
      <c r="F1695" s="54">
        <v>1694</v>
      </c>
      <c r="G1695" s="57">
        <v>111690.00705945599</v>
      </c>
      <c r="I1695" s="57">
        <v>84991.787304630212</v>
      </c>
      <c r="J1695" s="54">
        <v>1694</v>
      </c>
      <c r="K1695" s="57">
        <v>80210.087304630215</v>
      </c>
      <c r="M1695" s="107">
        <v>0.9</v>
      </c>
    </row>
    <row r="1696" spans="1:13">
      <c r="A1696" s="57">
        <f>'Infographic data 1'!$J$9</f>
        <v>59799.416679454022</v>
      </c>
      <c r="B1696" s="54">
        <v>1695</v>
      </c>
      <c r="C1696" s="57">
        <v>56072.636679454023</v>
      </c>
      <c r="E1696" s="57">
        <v>118966.50705945599</v>
      </c>
      <c r="F1696" s="54">
        <v>1695</v>
      </c>
      <c r="G1696" s="57">
        <v>111679.50705945599</v>
      </c>
      <c r="I1696" s="57">
        <v>84991.787304630212</v>
      </c>
      <c r="J1696" s="54">
        <v>1695</v>
      </c>
      <c r="K1696" s="57">
        <v>80203.187304630206</v>
      </c>
      <c r="M1696" s="107">
        <v>0.9</v>
      </c>
    </row>
    <row r="1697" spans="1:13">
      <c r="A1697" s="57">
        <f>'Infographic data 1'!$J$9</f>
        <v>59799.416679454022</v>
      </c>
      <c r="B1697" s="54">
        <v>1696</v>
      </c>
      <c r="C1697" s="57">
        <v>56067.26667945402</v>
      </c>
      <c r="E1697" s="57">
        <v>118966.50705945599</v>
      </c>
      <c r="F1697" s="54">
        <v>1696</v>
      </c>
      <c r="G1697" s="57">
        <v>111669.00705945599</v>
      </c>
      <c r="I1697" s="57">
        <v>84991.787304630212</v>
      </c>
      <c r="J1697" s="54">
        <v>1696</v>
      </c>
      <c r="K1697" s="57">
        <v>80196.287304630212</v>
      </c>
      <c r="M1697" s="107">
        <v>0.9</v>
      </c>
    </row>
    <row r="1698" spans="1:13">
      <c r="A1698" s="57">
        <f>'Infographic data 1'!$J$9</f>
        <v>59799.416679454022</v>
      </c>
      <c r="B1698" s="54">
        <v>1697</v>
      </c>
      <c r="C1698" s="57">
        <v>56061.896679454025</v>
      </c>
      <c r="E1698" s="57">
        <v>118966.50705945599</v>
      </c>
      <c r="F1698" s="54">
        <v>1697</v>
      </c>
      <c r="G1698" s="57">
        <v>111658.50705945599</v>
      </c>
      <c r="I1698" s="57">
        <v>84991.787304630212</v>
      </c>
      <c r="J1698" s="54">
        <v>1697</v>
      </c>
      <c r="K1698" s="57">
        <v>80189.387304630218</v>
      </c>
      <c r="M1698" s="107">
        <v>0.9</v>
      </c>
    </row>
    <row r="1699" spans="1:13">
      <c r="A1699" s="57">
        <f>'Infographic data 1'!$J$9</f>
        <v>59799.416679454022</v>
      </c>
      <c r="B1699" s="54">
        <v>1698</v>
      </c>
      <c r="C1699" s="57">
        <v>56056.526679454022</v>
      </c>
      <c r="E1699" s="57">
        <v>118966.50705945599</v>
      </c>
      <c r="F1699" s="54">
        <v>1698</v>
      </c>
      <c r="G1699" s="57">
        <v>111648.00705945599</v>
      </c>
      <c r="I1699" s="57">
        <v>84991.787304630212</v>
      </c>
      <c r="J1699" s="54">
        <v>1698</v>
      </c>
      <c r="K1699" s="57">
        <v>80182.487304630209</v>
      </c>
      <c r="M1699" s="107">
        <v>0.9</v>
      </c>
    </row>
    <row r="1700" spans="1:13">
      <c r="A1700" s="57">
        <f>'Infographic data 1'!$J$9</f>
        <v>59799.416679454022</v>
      </c>
      <c r="B1700" s="54">
        <v>1699</v>
      </c>
      <c r="C1700" s="57">
        <v>56051.156679454019</v>
      </c>
      <c r="E1700" s="57">
        <v>118966.50705945599</v>
      </c>
      <c r="F1700" s="54">
        <v>1699</v>
      </c>
      <c r="G1700" s="57">
        <v>111637.50705945599</v>
      </c>
      <c r="I1700" s="57">
        <v>84991.787304630212</v>
      </c>
      <c r="J1700" s="54">
        <v>1699</v>
      </c>
      <c r="K1700" s="57">
        <v>80175.587304630215</v>
      </c>
      <c r="M1700" s="107">
        <v>0.9</v>
      </c>
    </row>
    <row r="1701" spans="1:13">
      <c r="A1701" s="57">
        <f>'Infographic data 1'!$J$9</f>
        <v>59799.416679454022</v>
      </c>
      <c r="B1701" s="54">
        <v>1700</v>
      </c>
      <c r="C1701" s="57">
        <v>56045.786679454024</v>
      </c>
      <c r="E1701" s="57">
        <v>118966.50705945599</v>
      </c>
      <c r="F1701" s="54">
        <v>1700</v>
      </c>
      <c r="G1701" s="57">
        <v>111627.00705945599</v>
      </c>
      <c r="I1701" s="57">
        <v>84991.787304630212</v>
      </c>
      <c r="J1701" s="54">
        <v>1700</v>
      </c>
      <c r="K1701" s="57">
        <v>80168.687304630206</v>
      </c>
      <c r="M1701" s="107">
        <v>0.9</v>
      </c>
    </row>
    <row r="1702" spans="1:13">
      <c r="A1702" s="57">
        <f>'Infographic data 1'!$J$9</f>
        <v>59799.416679454022</v>
      </c>
      <c r="B1702" s="54">
        <v>1701</v>
      </c>
      <c r="C1702" s="57">
        <v>56040.416679454022</v>
      </c>
      <c r="E1702" s="57">
        <v>118966.50705945599</v>
      </c>
      <c r="F1702" s="54">
        <v>1701</v>
      </c>
      <c r="G1702" s="57">
        <v>111616.50705945599</v>
      </c>
      <c r="I1702" s="57">
        <v>84991.787304630212</v>
      </c>
      <c r="J1702" s="54">
        <v>1701</v>
      </c>
      <c r="K1702" s="57">
        <v>80161.787304630212</v>
      </c>
      <c r="M1702" s="107">
        <v>0.9</v>
      </c>
    </row>
    <row r="1703" spans="1:13">
      <c r="A1703" s="57">
        <f>'Infographic data 1'!$J$9</f>
        <v>59799.416679454022</v>
      </c>
      <c r="B1703" s="54">
        <v>1702</v>
      </c>
      <c r="C1703" s="57">
        <v>56035.046679454019</v>
      </c>
      <c r="E1703" s="57">
        <v>118966.50705945599</v>
      </c>
      <c r="F1703" s="54">
        <v>1702</v>
      </c>
      <c r="G1703" s="57">
        <v>111606.00705945599</v>
      </c>
      <c r="I1703" s="57">
        <v>84991.787304630212</v>
      </c>
      <c r="J1703" s="54">
        <v>1702</v>
      </c>
      <c r="K1703" s="57">
        <v>80154.887304630218</v>
      </c>
      <c r="M1703" s="107">
        <v>0.9</v>
      </c>
    </row>
    <row r="1704" spans="1:13">
      <c r="A1704" s="57">
        <f>'Infographic data 1'!$J$9</f>
        <v>59799.416679454022</v>
      </c>
      <c r="B1704" s="54">
        <v>1703</v>
      </c>
      <c r="C1704" s="57">
        <v>56029.676679454024</v>
      </c>
      <c r="E1704" s="57">
        <v>118966.50705945599</v>
      </c>
      <c r="F1704" s="54">
        <v>1703</v>
      </c>
      <c r="G1704" s="57">
        <v>111595.50705945599</v>
      </c>
      <c r="I1704" s="57">
        <v>84991.787304630212</v>
      </c>
      <c r="J1704" s="54">
        <v>1703</v>
      </c>
      <c r="K1704" s="57">
        <v>80147.987304630209</v>
      </c>
      <c r="M1704" s="107">
        <v>0.9</v>
      </c>
    </row>
    <row r="1705" spans="1:13">
      <c r="A1705" s="57">
        <f>'Infographic data 1'!$J$9</f>
        <v>59799.416679454022</v>
      </c>
      <c r="B1705" s="54">
        <v>1704</v>
      </c>
      <c r="C1705" s="57">
        <v>56024.306679454021</v>
      </c>
      <c r="E1705" s="57">
        <v>118966.50705945599</v>
      </c>
      <c r="F1705" s="54">
        <v>1704</v>
      </c>
      <c r="G1705" s="57">
        <v>111585.00705945599</v>
      </c>
      <c r="I1705" s="57">
        <v>84991.787304630212</v>
      </c>
      <c r="J1705" s="54">
        <v>1704</v>
      </c>
      <c r="K1705" s="57">
        <v>80141.087304630215</v>
      </c>
      <c r="M1705" s="107">
        <v>0.9</v>
      </c>
    </row>
    <row r="1706" spans="1:13">
      <c r="A1706" s="57">
        <f>'Infographic data 1'!$J$9</f>
        <v>59799.416679454022</v>
      </c>
      <c r="B1706" s="54">
        <v>1705</v>
      </c>
      <c r="C1706" s="57">
        <v>56018.936679454018</v>
      </c>
      <c r="E1706" s="57">
        <v>118966.50705945599</v>
      </c>
      <c r="F1706" s="54">
        <v>1705</v>
      </c>
      <c r="G1706" s="57">
        <v>111574.50705945599</v>
      </c>
      <c r="I1706" s="57">
        <v>84991.787304630212</v>
      </c>
      <c r="J1706" s="54">
        <v>1705</v>
      </c>
      <c r="K1706" s="57">
        <v>80134.187304630206</v>
      </c>
      <c r="M1706" s="107">
        <v>0.9</v>
      </c>
    </row>
    <row r="1707" spans="1:13">
      <c r="A1707" s="57">
        <f>'Infographic data 1'!$J$9</f>
        <v>59799.416679454022</v>
      </c>
      <c r="B1707" s="54">
        <v>1706</v>
      </c>
      <c r="C1707" s="57">
        <v>56013.566679454023</v>
      </c>
      <c r="E1707" s="57">
        <v>118966.50705945599</v>
      </c>
      <c r="F1707" s="54">
        <v>1706</v>
      </c>
      <c r="G1707" s="57">
        <v>111564.00705945599</v>
      </c>
      <c r="I1707" s="57">
        <v>84991.787304630212</v>
      </c>
      <c r="J1707" s="54">
        <v>1706</v>
      </c>
      <c r="K1707" s="57">
        <v>80127.287304630212</v>
      </c>
      <c r="M1707" s="107">
        <v>0.9</v>
      </c>
    </row>
    <row r="1708" spans="1:13">
      <c r="A1708" s="57">
        <f>'Infographic data 1'!$J$9</f>
        <v>59799.416679454022</v>
      </c>
      <c r="B1708" s="54">
        <v>1707</v>
      </c>
      <c r="C1708" s="57">
        <v>56008.19667945402</v>
      </c>
      <c r="E1708" s="57">
        <v>118966.50705945599</v>
      </c>
      <c r="F1708" s="54">
        <v>1707</v>
      </c>
      <c r="G1708" s="57">
        <v>111553.50705945599</v>
      </c>
      <c r="I1708" s="57">
        <v>84991.787304630212</v>
      </c>
      <c r="J1708" s="54">
        <v>1707</v>
      </c>
      <c r="K1708" s="57">
        <v>80120.387304630218</v>
      </c>
      <c r="M1708" s="107">
        <v>0.9</v>
      </c>
    </row>
    <row r="1709" spans="1:13">
      <c r="A1709" s="57">
        <f>'Infographic data 1'!$J$9</f>
        <v>59799.416679454022</v>
      </c>
      <c r="B1709" s="54">
        <v>1708</v>
      </c>
      <c r="C1709" s="57">
        <v>56002.826679454025</v>
      </c>
      <c r="E1709" s="57">
        <v>118966.50705945599</v>
      </c>
      <c r="F1709" s="54">
        <v>1708</v>
      </c>
      <c r="G1709" s="57">
        <v>111543.00705945599</v>
      </c>
      <c r="I1709" s="57">
        <v>84991.787304630212</v>
      </c>
      <c r="J1709" s="54">
        <v>1708</v>
      </c>
      <c r="K1709" s="57">
        <v>80113.487304630209</v>
      </c>
      <c r="M1709" s="107">
        <v>0.9</v>
      </c>
    </row>
    <row r="1710" spans="1:13">
      <c r="A1710" s="57">
        <f>'Infographic data 1'!$J$9</f>
        <v>59799.416679454022</v>
      </c>
      <c r="B1710" s="54">
        <v>1709</v>
      </c>
      <c r="C1710" s="57">
        <v>55997.456679454022</v>
      </c>
      <c r="E1710" s="57">
        <v>118966.50705945599</v>
      </c>
      <c r="F1710" s="54">
        <v>1709</v>
      </c>
      <c r="G1710" s="57">
        <v>111532.50705945599</v>
      </c>
      <c r="I1710" s="57">
        <v>84991.787304630212</v>
      </c>
      <c r="J1710" s="54">
        <v>1709</v>
      </c>
      <c r="K1710" s="57">
        <v>80106.587304630215</v>
      </c>
      <c r="M1710" s="107">
        <v>0.9</v>
      </c>
    </row>
    <row r="1711" spans="1:13">
      <c r="A1711" s="57">
        <f>'Infographic data 1'!$J$9</f>
        <v>59799.416679454022</v>
      </c>
      <c r="B1711" s="54">
        <v>1710</v>
      </c>
      <c r="C1711" s="57">
        <v>55992.08667945402</v>
      </c>
      <c r="E1711" s="57">
        <v>118966.50705945599</v>
      </c>
      <c r="F1711" s="54">
        <v>1710</v>
      </c>
      <c r="G1711" s="57">
        <v>111522.00705945599</v>
      </c>
      <c r="I1711" s="57">
        <v>84991.787304630212</v>
      </c>
      <c r="J1711" s="54">
        <v>1710</v>
      </c>
      <c r="K1711" s="57">
        <v>80099.687304630206</v>
      </c>
      <c r="M1711" s="107">
        <v>0.9</v>
      </c>
    </row>
    <row r="1712" spans="1:13">
      <c r="A1712" s="57">
        <f>'Infographic data 1'!$J$9</f>
        <v>59799.416679454022</v>
      </c>
      <c r="B1712" s="54">
        <v>1711</v>
      </c>
      <c r="C1712" s="57">
        <v>55986.716679454024</v>
      </c>
      <c r="E1712" s="57">
        <v>118966.50705945599</v>
      </c>
      <c r="F1712" s="54">
        <v>1711</v>
      </c>
      <c r="G1712" s="57">
        <v>111511.50705945599</v>
      </c>
      <c r="I1712" s="57">
        <v>84991.787304630212</v>
      </c>
      <c r="J1712" s="54">
        <v>1711</v>
      </c>
      <c r="K1712" s="57">
        <v>80092.787304630212</v>
      </c>
      <c r="M1712" s="107">
        <v>0.9</v>
      </c>
    </row>
    <row r="1713" spans="1:13">
      <c r="A1713" s="57">
        <f>'Infographic data 1'!$J$9</f>
        <v>59799.416679454022</v>
      </c>
      <c r="B1713" s="54">
        <v>1712</v>
      </c>
      <c r="C1713" s="57">
        <v>55981.346679454022</v>
      </c>
      <c r="E1713" s="57">
        <v>118966.50705945599</v>
      </c>
      <c r="F1713" s="54">
        <v>1712</v>
      </c>
      <c r="G1713" s="57">
        <v>111501.00705945599</v>
      </c>
      <c r="I1713" s="57">
        <v>84991.787304630212</v>
      </c>
      <c r="J1713" s="54">
        <v>1712</v>
      </c>
      <c r="K1713" s="57">
        <v>80085.887304630218</v>
      </c>
      <c r="M1713" s="107">
        <v>0.9</v>
      </c>
    </row>
    <row r="1714" spans="1:13">
      <c r="A1714" s="57">
        <f>'Infographic data 1'!$J$9</f>
        <v>59799.416679454022</v>
      </c>
      <c r="B1714" s="54">
        <v>1713</v>
      </c>
      <c r="C1714" s="57">
        <v>55975.976679454019</v>
      </c>
      <c r="E1714" s="57">
        <v>118966.50705945599</v>
      </c>
      <c r="F1714" s="54">
        <v>1713</v>
      </c>
      <c r="G1714" s="57">
        <v>111490.50705945599</v>
      </c>
      <c r="I1714" s="57">
        <v>84991.787304630212</v>
      </c>
      <c r="J1714" s="54">
        <v>1713</v>
      </c>
      <c r="K1714" s="57">
        <v>80078.987304630209</v>
      </c>
      <c r="M1714" s="107">
        <v>0.9</v>
      </c>
    </row>
    <row r="1715" spans="1:13">
      <c r="A1715" s="57">
        <f>'Infographic data 1'!$J$9</f>
        <v>59799.416679454022</v>
      </c>
      <c r="B1715" s="54">
        <v>1714</v>
      </c>
      <c r="C1715" s="57">
        <v>55970.606679454024</v>
      </c>
      <c r="E1715" s="57">
        <v>118966.50705945599</v>
      </c>
      <c r="F1715" s="54">
        <v>1714</v>
      </c>
      <c r="G1715" s="57">
        <v>111480.00705945599</v>
      </c>
      <c r="I1715" s="57">
        <v>84991.787304630212</v>
      </c>
      <c r="J1715" s="54">
        <v>1714</v>
      </c>
      <c r="K1715" s="57">
        <v>80072.087304630215</v>
      </c>
      <c r="M1715" s="107">
        <v>0.9</v>
      </c>
    </row>
    <row r="1716" spans="1:13">
      <c r="A1716" s="57">
        <f>'Infographic data 1'!$J$9</f>
        <v>59799.416679454022</v>
      </c>
      <c r="B1716" s="54">
        <v>1715</v>
      </c>
      <c r="C1716" s="57">
        <v>55965.236679454021</v>
      </c>
      <c r="E1716" s="57">
        <v>118966.50705945599</v>
      </c>
      <c r="F1716" s="54">
        <v>1715</v>
      </c>
      <c r="G1716" s="57">
        <v>111469.50705945599</v>
      </c>
      <c r="I1716" s="57">
        <v>84991.787304630212</v>
      </c>
      <c r="J1716" s="54">
        <v>1715</v>
      </c>
      <c r="K1716" s="57">
        <v>80065.187304630206</v>
      </c>
      <c r="M1716" s="107">
        <v>0.9</v>
      </c>
    </row>
    <row r="1717" spans="1:13">
      <c r="A1717" s="57">
        <f>'Infographic data 1'!$J$9</f>
        <v>59799.416679454022</v>
      </c>
      <c r="B1717" s="54">
        <v>1716</v>
      </c>
      <c r="C1717" s="57">
        <v>55959.866679454019</v>
      </c>
      <c r="E1717" s="57">
        <v>118966.50705945599</v>
      </c>
      <c r="F1717" s="54">
        <v>1716</v>
      </c>
      <c r="G1717" s="57">
        <v>111459.00705945599</v>
      </c>
      <c r="I1717" s="57">
        <v>84991.787304630212</v>
      </c>
      <c r="J1717" s="54">
        <v>1716</v>
      </c>
      <c r="K1717" s="57">
        <v>80058.287304630212</v>
      </c>
      <c r="M1717" s="107">
        <v>0.9</v>
      </c>
    </row>
    <row r="1718" spans="1:13">
      <c r="A1718" s="57">
        <f>'Infographic data 1'!$J$9</f>
        <v>59799.416679454022</v>
      </c>
      <c r="B1718" s="54">
        <v>1717</v>
      </c>
      <c r="C1718" s="57">
        <v>55954.496679454023</v>
      </c>
      <c r="E1718" s="57">
        <v>118966.50705945599</v>
      </c>
      <c r="F1718" s="54">
        <v>1717</v>
      </c>
      <c r="G1718" s="57">
        <v>111448.50705945599</v>
      </c>
      <c r="I1718" s="57">
        <v>84991.787304630212</v>
      </c>
      <c r="J1718" s="54">
        <v>1717</v>
      </c>
      <c r="K1718" s="57">
        <v>80051.387304630218</v>
      </c>
      <c r="M1718" s="107">
        <v>0.9</v>
      </c>
    </row>
    <row r="1719" spans="1:13">
      <c r="A1719" s="57">
        <f>'Infographic data 1'!$J$9</f>
        <v>59799.416679454022</v>
      </c>
      <c r="B1719" s="54">
        <v>1718</v>
      </c>
      <c r="C1719" s="57">
        <v>55949.126679454021</v>
      </c>
      <c r="E1719" s="57">
        <v>118966.50705945599</v>
      </c>
      <c r="F1719" s="54">
        <v>1718</v>
      </c>
      <c r="G1719" s="57">
        <v>111438.00705945599</v>
      </c>
      <c r="I1719" s="57">
        <v>84991.787304630212</v>
      </c>
      <c r="J1719" s="54">
        <v>1718</v>
      </c>
      <c r="K1719" s="57">
        <v>80044.487304630209</v>
      </c>
      <c r="M1719" s="107">
        <v>0.9</v>
      </c>
    </row>
    <row r="1720" spans="1:13">
      <c r="A1720" s="57">
        <f>'Infographic data 1'!$J$9</f>
        <v>59799.416679454022</v>
      </c>
      <c r="B1720" s="54">
        <v>1719</v>
      </c>
      <c r="C1720" s="57">
        <v>55943.756679454018</v>
      </c>
      <c r="E1720" s="57">
        <v>118966.50705945599</v>
      </c>
      <c r="F1720" s="54">
        <v>1719</v>
      </c>
      <c r="G1720" s="57">
        <v>111427.50705945599</v>
      </c>
      <c r="I1720" s="57">
        <v>84991.787304630212</v>
      </c>
      <c r="J1720" s="54">
        <v>1719</v>
      </c>
      <c r="K1720" s="57">
        <v>80037.587304630215</v>
      </c>
      <c r="M1720" s="107">
        <v>0.9</v>
      </c>
    </row>
    <row r="1721" spans="1:13">
      <c r="A1721" s="57">
        <f>'Infographic data 1'!$J$9</f>
        <v>59799.416679454022</v>
      </c>
      <c r="B1721" s="54">
        <v>1720</v>
      </c>
      <c r="C1721" s="57">
        <v>55938.386679454023</v>
      </c>
      <c r="E1721" s="57">
        <v>118966.50705945599</v>
      </c>
      <c r="F1721" s="54">
        <v>1720</v>
      </c>
      <c r="G1721" s="57">
        <v>111417.00705945599</v>
      </c>
      <c r="I1721" s="57">
        <v>84991.787304630212</v>
      </c>
      <c r="J1721" s="54">
        <v>1720</v>
      </c>
      <c r="K1721" s="57">
        <v>80030.687304630206</v>
      </c>
      <c r="M1721" s="107">
        <v>0.9</v>
      </c>
    </row>
    <row r="1722" spans="1:13">
      <c r="A1722" s="57">
        <f>'Infographic data 1'!$J$9</f>
        <v>59799.416679454022</v>
      </c>
      <c r="B1722" s="54">
        <v>1721</v>
      </c>
      <c r="C1722" s="57">
        <v>55933.01667945402</v>
      </c>
      <c r="E1722" s="57">
        <v>118966.50705945599</v>
      </c>
      <c r="F1722" s="54">
        <v>1721</v>
      </c>
      <c r="G1722" s="57">
        <v>111406.50705945599</v>
      </c>
      <c r="I1722" s="57">
        <v>84991.787304630212</v>
      </c>
      <c r="J1722" s="54">
        <v>1721</v>
      </c>
      <c r="K1722" s="57">
        <v>80023.787304630212</v>
      </c>
      <c r="M1722" s="107">
        <v>0.9</v>
      </c>
    </row>
    <row r="1723" spans="1:13">
      <c r="A1723" s="57">
        <f>'Infographic data 1'!$J$9</f>
        <v>59799.416679454022</v>
      </c>
      <c r="B1723" s="54">
        <v>1722</v>
      </c>
      <c r="C1723" s="57">
        <v>55927.646679454025</v>
      </c>
      <c r="E1723" s="57">
        <v>118966.50705945599</v>
      </c>
      <c r="F1723" s="54">
        <v>1722</v>
      </c>
      <c r="G1723" s="57">
        <v>111396.00705945599</v>
      </c>
      <c r="I1723" s="57">
        <v>84991.787304630212</v>
      </c>
      <c r="J1723" s="54">
        <v>1722</v>
      </c>
      <c r="K1723" s="57">
        <v>80016.887304630218</v>
      </c>
      <c r="M1723" s="107">
        <v>0.9</v>
      </c>
    </row>
    <row r="1724" spans="1:13">
      <c r="A1724" s="57">
        <f>'Infographic data 1'!$J$9</f>
        <v>59799.416679454022</v>
      </c>
      <c r="B1724" s="54">
        <v>1723</v>
      </c>
      <c r="C1724" s="57">
        <v>55922.276679454022</v>
      </c>
      <c r="E1724" s="57">
        <v>118966.50705945599</v>
      </c>
      <c r="F1724" s="54">
        <v>1723</v>
      </c>
      <c r="G1724" s="57">
        <v>111385.50705945599</v>
      </c>
      <c r="I1724" s="57">
        <v>84991.787304630212</v>
      </c>
      <c r="J1724" s="54">
        <v>1723</v>
      </c>
      <c r="K1724" s="57">
        <v>80009.987304630209</v>
      </c>
      <c r="M1724" s="107">
        <v>0.9</v>
      </c>
    </row>
    <row r="1725" spans="1:13">
      <c r="A1725" s="57">
        <f>'Infographic data 1'!$J$9</f>
        <v>59799.416679454022</v>
      </c>
      <c r="B1725" s="54">
        <v>1724</v>
      </c>
      <c r="C1725" s="57">
        <v>55916.906679454019</v>
      </c>
      <c r="E1725" s="57">
        <v>118966.50705945599</v>
      </c>
      <c r="F1725" s="54">
        <v>1724</v>
      </c>
      <c r="G1725" s="57">
        <v>111375.00705945599</v>
      </c>
      <c r="I1725" s="57">
        <v>84991.787304630212</v>
      </c>
      <c r="J1725" s="54">
        <v>1724</v>
      </c>
      <c r="K1725" s="57">
        <v>80003.087304630215</v>
      </c>
      <c r="M1725" s="107">
        <v>0.9</v>
      </c>
    </row>
    <row r="1726" spans="1:13">
      <c r="A1726" s="57">
        <f>'Infographic data 1'!$J$9</f>
        <v>59799.416679454022</v>
      </c>
      <c r="B1726" s="54">
        <v>1725</v>
      </c>
      <c r="C1726" s="57">
        <v>55911.536679454024</v>
      </c>
      <c r="E1726" s="57">
        <v>118966.50705945599</v>
      </c>
      <c r="F1726" s="54">
        <v>1725</v>
      </c>
      <c r="G1726" s="57">
        <v>111364.50705945599</v>
      </c>
      <c r="I1726" s="57">
        <v>84991.787304630212</v>
      </c>
      <c r="J1726" s="54">
        <v>1725</v>
      </c>
      <c r="K1726" s="57">
        <v>79996.187304630206</v>
      </c>
      <c r="M1726" s="107">
        <v>0.9</v>
      </c>
    </row>
    <row r="1727" spans="1:13">
      <c r="A1727" s="57">
        <f>'Infographic data 1'!$J$9</f>
        <v>59799.416679454022</v>
      </c>
      <c r="B1727" s="54">
        <v>1726</v>
      </c>
      <c r="C1727" s="57">
        <v>55906.166679454022</v>
      </c>
      <c r="E1727" s="57">
        <v>118966.50705945599</v>
      </c>
      <c r="F1727" s="54">
        <v>1726</v>
      </c>
      <c r="G1727" s="57">
        <v>111354.00705945599</v>
      </c>
      <c r="I1727" s="57">
        <v>84991.787304630212</v>
      </c>
      <c r="J1727" s="54">
        <v>1726</v>
      </c>
      <c r="K1727" s="57">
        <v>79989.287304630212</v>
      </c>
      <c r="M1727" s="107">
        <v>0.9</v>
      </c>
    </row>
    <row r="1728" spans="1:13">
      <c r="A1728" s="57">
        <f>'Infographic data 1'!$J$9</f>
        <v>59799.416679454022</v>
      </c>
      <c r="B1728" s="54">
        <v>1727</v>
      </c>
      <c r="C1728" s="57">
        <v>55900.796679454019</v>
      </c>
      <c r="E1728" s="57">
        <v>118966.50705945599</v>
      </c>
      <c r="F1728" s="54">
        <v>1727</v>
      </c>
      <c r="G1728" s="57">
        <v>111343.50705945599</v>
      </c>
      <c r="I1728" s="57">
        <v>84991.787304630212</v>
      </c>
      <c r="J1728" s="54">
        <v>1727</v>
      </c>
      <c r="K1728" s="57">
        <v>79982.387304630218</v>
      </c>
      <c r="M1728" s="107">
        <v>0.9</v>
      </c>
    </row>
    <row r="1729" spans="1:13">
      <c r="A1729" s="57">
        <f>'Infographic data 1'!$J$9</f>
        <v>59799.416679454022</v>
      </c>
      <c r="B1729" s="54">
        <v>1728</v>
      </c>
      <c r="C1729" s="57">
        <v>55895.426679454024</v>
      </c>
      <c r="E1729" s="57">
        <v>118966.50705945599</v>
      </c>
      <c r="F1729" s="54">
        <v>1728</v>
      </c>
      <c r="G1729" s="57">
        <v>111333.00705945599</v>
      </c>
      <c r="I1729" s="57">
        <v>84991.787304630212</v>
      </c>
      <c r="J1729" s="54">
        <v>1728</v>
      </c>
      <c r="K1729" s="57">
        <v>79975.487304630209</v>
      </c>
      <c r="M1729" s="107">
        <v>0.9</v>
      </c>
    </row>
    <row r="1730" spans="1:13">
      <c r="A1730" s="57">
        <f>'Infographic data 1'!$J$9</f>
        <v>59799.416679454022</v>
      </c>
      <c r="B1730" s="54">
        <v>1729</v>
      </c>
      <c r="C1730" s="57">
        <v>55890.056679454021</v>
      </c>
      <c r="E1730" s="57">
        <v>118966.50705945599</v>
      </c>
      <c r="F1730" s="54">
        <v>1729</v>
      </c>
      <c r="G1730" s="57">
        <v>111322.50705945599</v>
      </c>
      <c r="I1730" s="57">
        <v>84991.787304630212</v>
      </c>
      <c r="J1730" s="54">
        <v>1729</v>
      </c>
      <c r="K1730" s="57">
        <v>79968.587304630215</v>
      </c>
      <c r="M1730" s="107">
        <v>0.9</v>
      </c>
    </row>
    <row r="1731" spans="1:13">
      <c r="A1731" s="57">
        <f>'Infographic data 1'!$J$9</f>
        <v>59799.416679454022</v>
      </c>
      <c r="B1731" s="54">
        <v>1730</v>
      </c>
      <c r="C1731" s="57">
        <v>55884.686679454018</v>
      </c>
      <c r="E1731" s="57">
        <v>118966.50705945599</v>
      </c>
      <c r="F1731" s="54">
        <v>1730</v>
      </c>
      <c r="G1731" s="57">
        <v>111312.00705945599</v>
      </c>
      <c r="I1731" s="57">
        <v>84991.787304630212</v>
      </c>
      <c r="J1731" s="54">
        <v>1730</v>
      </c>
      <c r="K1731" s="57">
        <v>79961.687304630206</v>
      </c>
      <c r="M1731" s="107">
        <v>0.9</v>
      </c>
    </row>
    <row r="1732" spans="1:13">
      <c r="A1732" s="57">
        <f>'Infographic data 1'!$J$9</f>
        <v>59799.416679454022</v>
      </c>
      <c r="B1732" s="54">
        <v>1731</v>
      </c>
      <c r="C1732" s="57">
        <v>55879.316679454023</v>
      </c>
      <c r="E1732" s="57">
        <v>118966.50705945599</v>
      </c>
      <c r="F1732" s="54">
        <v>1731</v>
      </c>
      <c r="G1732" s="57">
        <v>111301.50705945599</v>
      </c>
      <c r="I1732" s="57">
        <v>84991.787304630212</v>
      </c>
      <c r="J1732" s="54">
        <v>1731</v>
      </c>
      <c r="K1732" s="57">
        <v>79954.787304630212</v>
      </c>
      <c r="M1732" s="107">
        <v>0.9</v>
      </c>
    </row>
    <row r="1733" spans="1:13">
      <c r="A1733" s="57">
        <f>'Infographic data 1'!$J$9</f>
        <v>59799.416679454022</v>
      </c>
      <c r="B1733" s="54">
        <v>1732</v>
      </c>
      <c r="C1733" s="57">
        <v>55873.94667945402</v>
      </c>
      <c r="E1733" s="57">
        <v>118966.50705945599</v>
      </c>
      <c r="F1733" s="54">
        <v>1732</v>
      </c>
      <c r="G1733" s="57">
        <v>111291.00705945599</v>
      </c>
      <c r="I1733" s="57">
        <v>84991.787304630212</v>
      </c>
      <c r="J1733" s="54">
        <v>1732</v>
      </c>
      <c r="K1733" s="57">
        <v>79947.887304630218</v>
      </c>
      <c r="M1733" s="107">
        <v>0.9</v>
      </c>
    </row>
    <row r="1734" spans="1:13">
      <c r="A1734" s="57">
        <f>'Infographic data 1'!$J$9</f>
        <v>59799.416679454022</v>
      </c>
      <c r="B1734" s="54">
        <v>1733</v>
      </c>
      <c r="C1734" s="57">
        <v>55868.576679454025</v>
      </c>
      <c r="E1734" s="57">
        <v>118966.50705945599</v>
      </c>
      <c r="F1734" s="54">
        <v>1733</v>
      </c>
      <c r="G1734" s="57">
        <v>111280.50705945599</v>
      </c>
      <c r="I1734" s="57">
        <v>84991.787304630212</v>
      </c>
      <c r="J1734" s="54">
        <v>1733</v>
      </c>
      <c r="K1734" s="57">
        <v>79940.987304630209</v>
      </c>
      <c r="M1734" s="107">
        <v>0.9</v>
      </c>
    </row>
    <row r="1735" spans="1:13">
      <c r="A1735" s="57">
        <f>'Infographic data 1'!$J$9</f>
        <v>59799.416679454022</v>
      </c>
      <c r="B1735" s="54">
        <v>1734</v>
      </c>
      <c r="C1735" s="57">
        <v>55863.206679454022</v>
      </c>
      <c r="E1735" s="57">
        <v>118966.50705945599</v>
      </c>
      <c r="F1735" s="54">
        <v>1734</v>
      </c>
      <c r="G1735" s="57">
        <v>111270.00705945599</v>
      </c>
      <c r="I1735" s="57">
        <v>84991.787304630212</v>
      </c>
      <c r="J1735" s="54">
        <v>1734</v>
      </c>
      <c r="K1735" s="57">
        <v>79934.087304630215</v>
      </c>
      <c r="M1735" s="107">
        <v>0.9</v>
      </c>
    </row>
    <row r="1736" spans="1:13">
      <c r="A1736" s="57">
        <f>'Infographic data 1'!$J$9</f>
        <v>59799.416679454022</v>
      </c>
      <c r="B1736" s="54">
        <v>1735</v>
      </c>
      <c r="C1736" s="57">
        <v>55857.83667945402</v>
      </c>
      <c r="E1736" s="57">
        <v>118966.50705945599</v>
      </c>
      <c r="F1736" s="54">
        <v>1735</v>
      </c>
      <c r="G1736" s="57">
        <v>111259.50705945599</v>
      </c>
      <c r="I1736" s="57">
        <v>84991.787304630212</v>
      </c>
      <c r="J1736" s="54">
        <v>1735</v>
      </c>
      <c r="K1736" s="57">
        <v>79927.187304630206</v>
      </c>
      <c r="M1736" s="107">
        <v>0.9</v>
      </c>
    </row>
    <row r="1737" spans="1:13">
      <c r="A1737" s="57">
        <f>'Infographic data 1'!$J$9</f>
        <v>59799.416679454022</v>
      </c>
      <c r="B1737" s="54">
        <v>1736</v>
      </c>
      <c r="C1737" s="57">
        <v>55852.466679454024</v>
      </c>
      <c r="E1737" s="57">
        <v>118966.50705945599</v>
      </c>
      <c r="F1737" s="54">
        <v>1736</v>
      </c>
      <c r="G1737" s="57">
        <v>111249.00705945599</v>
      </c>
      <c r="I1737" s="57">
        <v>84991.787304630212</v>
      </c>
      <c r="J1737" s="54">
        <v>1736</v>
      </c>
      <c r="K1737" s="57">
        <v>79920.287304630212</v>
      </c>
      <c r="M1737" s="107">
        <v>0.9</v>
      </c>
    </row>
    <row r="1738" spans="1:13">
      <c r="A1738" s="57">
        <f>'Infographic data 1'!$J$9</f>
        <v>59799.416679454022</v>
      </c>
      <c r="B1738" s="54">
        <v>1737</v>
      </c>
      <c r="C1738" s="57">
        <v>55847.096679454022</v>
      </c>
      <c r="E1738" s="57">
        <v>118966.50705945599</v>
      </c>
      <c r="F1738" s="54">
        <v>1737</v>
      </c>
      <c r="G1738" s="57">
        <v>111238.50705945599</v>
      </c>
      <c r="I1738" s="57">
        <v>84991.787304630212</v>
      </c>
      <c r="J1738" s="54">
        <v>1737</v>
      </c>
      <c r="K1738" s="57">
        <v>79913.387304630218</v>
      </c>
      <c r="M1738" s="107">
        <v>0.9</v>
      </c>
    </row>
    <row r="1739" spans="1:13">
      <c r="A1739" s="57">
        <f>'Infographic data 1'!$J$9</f>
        <v>59799.416679454022</v>
      </c>
      <c r="B1739" s="54">
        <v>1738</v>
      </c>
      <c r="C1739" s="57">
        <v>55841.726679454019</v>
      </c>
      <c r="E1739" s="57">
        <v>118966.50705945599</v>
      </c>
      <c r="F1739" s="54">
        <v>1738</v>
      </c>
      <c r="G1739" s="57">
        <v>111228.00705945599</v>
      </c>
      <c r="I1739" s="57">
        <v>84991.787304630212</v>
      </c>
      <c r="J1739" s="54">
        <v>1738</v>
      </c>
      <c r="K1739" s="57">
        <v>79906.487304630209</v>
      </c>
      <c r="M1739" s="107">
        <v>0.9</v>
      </c>
    </row>
    <row r="1740" spans="1:13">
      <c r="A1740" s="57">
        <f>'Infographic data 1'!$J$9</f>
        <v>59799.416679454022</v>
      </c>
      <c r="B1740" s="54">
        <v>1739</v>
      </c>
      <c r="C1740" s="57">
        <v>55836.356679454024</v>
      </c>
      <c r="E1740" s="57">
        <v>118966.50705945599</v>
      </c>
      <c r="F1740" s="54">
        <v>1739</v>
      </c>
      <c r="G1740" s="57">
        <v>111217.50705945599</v>
      </c>
      <c r="I1740" s="57">
        <v>84991.787304630212</v>
      </c>
      <c r="J1740" s="54">
        <v>1739</v>
      </c>
      <c r="K1740" s="57">
        <v>79899.587304630215</v>
      </c>
      <c r="M1740" s="107">
        <v>0.9</v>
      </c>
    </row>
    <row r="1741" spans="1:13">
      <c r="A1741" s="57">
        <f>'Infographic data 1'!$J$9</f>
        <v>59799.416679454022</v>
      </c>
      <c r="B1741" s="54">
        <v>1740</v>
      </c>
      <c r="C1741" s="57">
        <v>55830.986679454021</v>
      </c>
      <c r="E1741" s="57">
        <v>118966.50705945599</v>
      </c>
      <c r="F1741" s="54">
        <v>1740</v>
      </c>
      <c r="G1741" s="57">
        <v>111207.00705945599</v>
      </c>
      <c r="I1741" s="57">
        <v>84991.787304630212</v>
      </c>
      <c r="J1741" s="54">
        <v>1740</v>
      </c>
      <c r="K1741" s="57">
        <v>79892.687304630206</v>
      </c>
      <c r="M1741" s="107">
        <v>0.9</v>
      </c>
    </row>
    <row r="1742" spans="1:13">
      <c r="A1742" s="57">
        <f>'Infographic data 1'!$J$9</f>
        <v>59799.416679454022</v>
      </c>
      <c r="B1742" s="54">
        <v>1741</v>
      </c>
      <c r="C1742" s="57">
        <v>55825.616679454019</v>
      </c>
      <c r="E1742" s="57">
        <v>118966.50705945599</v>
      </c>
      <c r="F1742" s="54">
        <v>1741</v>
      </c>
      <c r="G1742" s="57">
        <v>111196.50705945599</v>
      </c>
      <c r="I1742" s="57">
        <v>84991.787304630212</v>
      </c>
      <c r="J1742" s="54">
        <v>1741</v>
      </c>
      <c r="K1742" s="57">
        <v>79885.787304630212</v>
      </c>
      <c r="M1742" s="107">
        <v>0.9</v>
      </c>
    </row>
    <row r="1743" spans="1:13">
      <c r="A1743" s="57">
        <f>'Infographic data 1'!$J$9</f>
        <v>59799.416679454022</v>
      </c>
      <c r="B1743" s="54">
        <v>1742</v>
      </c>
      <c r="C1743" s="57">
        <v>55820.246679454023</v>
      </c>
      <c r="E1743" s="57">
        <v>118966.50705945599</v>
      </c>
      <c r="F1743" s="54">
        <v>1742</v>
      </c>
      <c r="G1743" s="57">
        <v>111186.00705945599</v>
      </c>
      <c r="I1743" s="57">
        <v>84991.787304630212</v>
      </c>
      <c r="J1743" s="54">
        <v>1742</v>
      </c>
      <c r="K1743" s="57">
        <v>79878.887304630218</v>
      </c>
      <c r="M1743" s="107">
        <v>0.9</v>
      </c>
    </row>
    <row r="1744" spans="1:13">
      <c r="A1744" s="57">
        <f>'Infographic data 1'!$J$9</f>
        <v>59799.416679454022</v>
      </c>
      <c r="B1744" s="54">
        <v>1743</v>
      </c>
      <c r="C1744" s="57">
        <v>55814.876679454021</v>
      </c>
      <c r="E1744" s="57">
        <v>118966.50705945599</v>
      </c>
      <c r="F1744" s="54">
        <v>1743</v>
      </c>
      <c r="G1744" s="57">
        <v>111175.50705945599</v>
      </c>
      <c r="I1744" s="57">
        <v>84991.787304630212</v>
      </c>
      <c r="J1744" s="54">
        <v>1743</v>
      </c>
      <c r="K1744" s="57">
        <v>79871.987304630209</v>
      </c>
      <c r="M1744" s="107">
        <v>0.9</v>
      </c>
    </row>
    <row r="1745" spans="1:13">
      <c r="A1745" s="57">
        <f>'Infographic data 1'!$J$9</f>
        <v>59799.416679454022</v>
      </c>
      <c r="B1745" s="54">
        <v>1744</v>
      </c>
      <c r="C1745" s="57">
        <v>55809.506679454018</v>
      </c>
      <c r="E1745" s="57">
        <v>118966.50705945599</v>
      </c>
      <c r="F1745" s="54">
        <v>1744</v>
      </c>
      <c r="G1745" s="57">
        <v>111165.00705945599</v>
      </c>
      <c r="I1745" s="57">
        <v>84991.787304630212</v>
      </c>
      <c r="J1745" s="54">
        <v>1744</v>
      </c>
      <c r="K1745" s="57">
        <v>79865.087304630215</v>
      </c>
      <c r="M1745" s="107">
        <v>0.9</v>
      </c>
    </row>
    <row r="1746" spans="1:13">
      <c r="A1746" s="57">
        <f>'Infographic data 1'!$J$9</f>
        <v>59799.416679454022</v>
      </c>
      <c r="B1746" s="54">
        <v>1745</v>
      </c>
      <c r="C1746" s="57">
        <v>55804.136679454023</v>
      </c>
      <c r="E1746" s="57">
        <v>118966.50705945599</v>
      </c>
      <c r="F1746" s="54">
        <v>1745</v>
      </c>
      <c r="G1746" s="57">
        <v>111154.50705945599</v>
      </c>
      <c r="I1746" s="57">
        <v>84991.787304630212</v>
      </c>
      <c r="J1746" s="54">
        <v>1745</v>
      </c>
      <c r="K1746" s="57">
        <v>79858.187304630206</v>
      </c>
      <c r="M1746" s="107">
        <v>0.9</v>
      </c>
    </row>
    <row r="1747" spans="1:13">
      <c r="A1747" s="57">
        <f>'Infographic data 1'!$J$9</f>
        <v>59799.416679454022</v>
      </c>
      <c r="B1747" s="54">
        <v>1746</v>
      </c>
      <c r="C1747" s="57">
        <v>55798.76667945402</v>
      </c>
      <c r="E1747" s="57">
        <v>118966.50705945599</v>
      </c>
      <c r="F1747" s="54">
        <v>1746</v>
      </c>
      <c r="G1747" s="57">
        <v>111144.00705945599</v>
      </c>
      <c r="I1747" s="57">
        <v>84991.787304630212</v>
      </c>
      <c r="J1747" s="54">
        <v>1746</v>
      </c>
      <c r="K1747" s="57">
        <v>79851.287304630212</v>
      </c>
      <c r="M1747" s="107">
        <v>0.9</v>
      </c>
    </row>
    <row r="1748" spans="1:13">
      <c r="A1748" s="57">
        <f>'Infographic data 1'!$J$9</f>
        <v>59799.416679454022</v>
      </c>
      <c r="B1748" s="54">
        <v>1747</v>
      </c>
      <c r="C1748" s="57">
        <v>55793.396679454025</v>
      </c>
      <c r="E1748" s="57">
        <v>118966.50705945599</v>
      </c>
      <c r="F1748" s="54">
        <v>1747</v>
      </c>
      <c r="G1748" s="57">
        <v>111133.50705945599</v>
      </c>
      <c r="I1748" s="57">
        <v>84991.787304630212</v>
      </c>
      <c r="J1748" s="54">
        <v>1747</v>
      </c>
      <c r="K1748" s="57">
        <v>79844.387304630218</v>
      </c>
      <c r="M1748" s="107">
        <v>0.9</v>
      </c>
    </row>
    <row r="1749" spans="1:13">
      <c r="A1749" s="57">
        <f>'Infographic data 1'!$J$9</f>
        <v>59799.416679454022</v>
      </c>
      <c r="B1749" s="54">
        <v>1748</v>
      </c>
      <c r="C1749" s="57">
        <v>55788.026679454022</v>
      </c>
      <c r="E1749" s="57">
        <v>118966.50705945599</v>
      </c>
      <c r="F1749" s="54">
        <v>1748</v>
      </c>
      <c r="G1749" s="57">
        <v>111123.00705945599</v>
      </c>
      <c r="I1749" s="57">
        <v>84991.787304630212</v>
      </c>
      <c r="J1749" s="54">
        <v>1748</v>
      </c>
      <c r="K1749" s="57">
        <v>79837.487304630209</v>
      </c>
      <c r="M1749" s="107">
        <v>0.9</v>
      </c>
    </row>
    <row r="1750" spans="1:13">
      <c r="A1750" s="57">
        <f>'Infographic data 1'!$J$9</f>
        <v>59799.416679454022</v>
      </c>
      <c r="B1750" s="54">
        <v>1749</v>
      </c>
      <c r="C1750" s="57">
        <v>55782.656679454019</v>
      </c>
      <c r="E1750" s="57">
        <v>118966.50705945599</v>
      </c>
      <c r="F1750" s="54">
        <v>1749</v>
      </c>
      <c r="G1750" s="57">
        <v>111112.50705945599</v>
      </c>
      <c r="I1750" s="57">
        <v>84991.787304630212</v>
      </c>
      <c r="J1750" s="54">
        <v>1749</v>
      </c>
      <c r="K1750" s="57">
        <v>79830.587304630215</v>
      </c>
      <c r="M1750" s="107">
        <v>0.9</v>
      </c>
    </row>
    <row r="1751" spans="1:13">
      <c r="A1751" s="57">
        <f>'Infographic data 1'!$J$9</f>
        <v>59799.416679454022</v>
      </c>
      <c r="B1751" s="54">
        <v>1750</v>
      </c>
      <c r="C1751" s="57">
        <v>55777.286679454024</v>
      </c>
      <c r="E1751" s="57">
        <v>118966.50705945599</v>
      </c>
      <c r="F1751" s="54">
        <v>1750</v>
      </c>
      <c r="G1751" s="57">
        <v>111102.00705945599</v>
      </c>
      <c r="I1751" s="57">
        <v>84991.787304630212</v>
      </c>
      <c r="J1751" s="54">
        <v>1750</v>
      </c>
      <c r="K1751" s="57">
        <v>79823.687304630206</v>
      </c>
      <c r="M1751" s="107">
        <v>0.9</v>
      </c>
    </row>
    <row r="1752" spans="1:13">
      <c r="A1752" s="57">
        <f>'Infographic data 1'!$J$9</f>
        <v>59799.416679454022</v>
      </c>
      <c r="B1752" s="54">
        <v>1751</v>
      </c>
      <c r="C1752" s="57">
        <v>55771.916679454022</v>
      </c>
      <c r="E1752" s="57">
        <v>118966.50705945599</v>
      </c>
      <c r="F1752" s="54">
        <v>1751</v>
      </c>
      <c r="G1752" s="57">
        <v>111091.50705945599</v>
      </c>
      <c r="I1752" s="57">
        <v>84991.787304630212</v>
      </c>
      <c r="J1752" s="54">
        <v>1751</v>
      </c>
      <c r="K1752" s="57">
        <v>79816.787304630212</v>
      </c>
      <c r="M1752" s="107">
        <v>0.9</v>
      </c>
    </row>
    <row r="1753" spans="1:13">
      <c r="A1753" s="57">
        <f>'Infographic data 1'!$J$9</f>
        <v>59799.416679454022</v>
      </c>
      <c r="B1753" s="54">
        <v>1752</v>
      </c>
      <c r="C1753" s="57">
        <v>55766.546679454019</v>
      </c>
      <c r="E1753" s="57">
        <v>118966.50705945599</v>
      </c>
      <c r="F1753" s="54">
        <v>1752</v>
      </c>
      <c r="G1753" s="57">
        <v>111081.00705945599</v>
      </c>
      <c r="I1753" s="57">
        <v>84991.787304630212</v>
      </c>
      <c r="J1753" s="54">
        <v>1752</v>
      </c>
      <c r="K1753" s="57">
        <v>79809.887304630218</v>
      </c>
      <c r="M1753" s="107">
        <v>0.9</v>
      </c>
    </row>
    <row r="1754" spans="1:13">
      <c r="A1754" s="57">
        <f>'Infographic data 1'!$J$9</f>
        <v>59799.416679454022</v>
      </c>
      <c r="B1754" s="54">
        <v>1753</v>
      </c>
      <c r="C1754" s="57">
        <v>55761.176679454024</v>
      </c>
      <c r="E1754" s="57">
        <v>118966.50705945599</v>
      </c>
      <c r="F1754" s="54">
        <v>1753</v>
      </c>
      <c r="G1754" s="57">
        <v>111070.50705945599</v>
      </c>
      <c r="I1754" s="57">
        <v>84991.787304630212</v>
      </c>
      <c r="J1754" s="54">
        <v>1753</v>
      </c>
      <c r="K1754" s="57">
        <v>79802.987304630209</v>
      </c>
      <c r="M1754" s="107">
        <v>0.9</v>
      </c>
    </row>
    <row r="1755" spans="1:13">
      <c r="A1755" s="57">
        <f>'Infographic data 1'!$J$9</f>
        <v>59799.416679454022</v>
      </c>
      <c r="B1755" s="54">
        <v>1754</v>
      </c>
      <c r="C1755" s="57">
        <v>55755.806679454021</v>
      </c>
      <c r="E1755" s="57">
        <v>118966.50705945599</v>
      </c>
      <c r="F1755" s="54">
        <v>1754</v>
      </c>
      <c r="G1755" s="57">
        <v>111060.00705945599</v>
      </c>
      <c r="I1755" s="57">
        <v>84991.787304630212</v>
      </c>
      <c r="J1755" s="54">
        <v>1754</v>
      </c>
      <c r="K1755" s="57">
        <v>79796.087304630215</v>
      </c>
      <c r="M1755" s="107">
        <v>0.9</v>
      </c>
    </row>
    <row r="1756" spans="1:13">
      <c r="A1756" s="57">
        <f>'Infographic data 1'!$J$9</f>
        <v>59799.416679454022</v>
      </c>
      <c r="B1756" s="54">
        <v>1755</v>
      </c>
      <c r="C1756" s="57">
        <v>55750.436679454018</v>
      </c>
      <c r="E1756" s="57">
        <v>118966.50705945599</v>
      </c>
      <c r="F1756" s="54">
        <v>1755</v>
      </c>
      <c r="G1756" s="57">
        <v>111049.50705945599</v>
      </c>
      <c r="I1756" s="57">
        <v>84991.787304630212</v>
      </c>
      <c r="J1756" s="54">
        <v>1755</v>
      </c>
      <c r="K1756" s="57">
        <v>79789.187304630206</v>
      </c>
      <c r="M1756" s="107">
        <v>0.9</v>
      </c>
    </row>
    <row r="1757" spans="1:13">
      <c r="A1757" s="57">
        <f>'Infographic data 1'!$J$9</f>
        <v>59799.416679454022</v>
      </c>
      <c r="B1757" s="54">
        <v>1756</v>
      </c>
      <c r="C1757" s="57">
        <v>55745.066679454023</v>
      </c>
      <c r="E1757" s="57">
        <v>118966.50705945599</v>
      </c>
      <c r="F1757" s="54">
        <v>1756</v>
      </c>
      <c r="G1757" s="57">
        <v>111039.00705945599</v>
      </c>
      <c r="I1757" s="57">
        <v>84991.787304630212</v>
      </c>
      <c r="J1757" s="54">
        <v>1756</v>
      </c>
      <c r="K1757" s="57">
        <v>79782.287304630212</v>
      </c>
      <c r="M1757" s="107">
        <v>0.9</v>
      </c>
    </row>
    <row r="1758" spans="1:13">
      <c r="A1758" s="57">
        <f>'Infographic data 1'!$J$9</f>
        <v>59799.416679454022</v>
      </c>
      <c r="B1758" s="54">
        <v>1757</v>
      </c>
      <c r="C1758" s="57">
        <v>55739.69667945402</v>
      </c>
      <c r="E1758" s="57">
        <v>118966.50705945599</v>
      </c>
      <c r="F1758" s="54">
        <v>1757</v>
      </c>
      <c r="G1758" s="57">
        <v>111028.50705945599</v>
      </c>
      <c r="I1758" s="57">
        <v>84991.787304630212</v>
      </c>
      <c r="J1758" s="54">
        <v>1757</v>
      </c>
      <c r="K1758" s="57">
        <v>79775.387304630218</v>
      </c>
      <c r="M1758" s="107">
        <v>0.9</v>
      </c>
    </row>
    <row r="1759" spans="1:13">
      <c r="A1759" s="57">
        <f>'Infographic data 1'!$J$9</f>
        <v>59799.416679454022</v>
      </c>
      <c r="B1759" s="54">
        <v>1758</v>
      </c>
      <c r="C1759" s="57">
        <v>55734.326679454025</v>
      </c>
      <c r="E1759" s="57">
        <v>118966.50705945599</v>
      </c>
      <c r="F1759" s="54">
        <v>1758</v>
      </c>
      <c r="G1759" s="57">
        <v>111018.00705945599</v>
      </c>
      <c r="I1759" s="57">
        <v>84991.787304630212</v>
      </c>
      <c r="J1759" s="54">
        <v>1758</v>
      </c>
      <c r="K1759" s="57">
        <v>79768.487304630209</v>
      </c>
      <c r="M1759" s="107">
        <v>0.9</v>
      </c>
    </row>
    <row r="1760" spans="1:13">
      <c r="A1760" s="57">
        <f>'Infographic data 1'!$J$9</f>
        <v>59799.416679454022</v>
      </c>
      <c r="B1760" s="54">
        <v>1759</v>
      </c>
      <c r="C1760" s="57">
        <v>55728.956679454022</v>
      </c>
      <c r="E1760" s="57">
        <v>118966.50705945599</v>
      </c>
      <c r="F1760" s="54">
        <v>1759</v>
      </c>
      <c r="G1760" s="57">
        <v>111007.50705945599</v>
      </c>
      <c r="I1760" s="57">
        <v>84991.787304630212</v>
      </c>
      <c r="J1760" s="54">
        <v>1759</v>
      </c>
      <c r="K1760" s="57">
        <v>79761.587304630215</v>
      </c>
      <c r="M1760" s="107">
        <v>0.9</v>
      </c>
    </row>
    <row r="1761" spans="1:13">
      <c r="A1761" s="57">
        <f>'Infographic data 1'!$J$9</f>
        <v>59799.416679454022</v>
      </c>
      <c r="B1761" s="54">
        <v>1760</v>
      </c>
      <c r="C1761" s="57">
        <v>55723.58667945402</v>
      </c>
      <c r="E1761" s="57">
        <v>118966.50705945599</v>
      </c>
      <c r="F1761" s="54">
        <v>1760</v>
      </c>
      <c r="G1761" s="57">
        <v>110997.00705945599</v>
      </c>
      <c r="I1761" s="57">
        <v>84991.787304630212</v>
      </c>
      <c r="J1761" s="54">
        <v>1760</v>
      </c>
      <c r="K1761" s="57">
        <v>79754.687304630206</v>
      </c>
      <c r="M1761" s="107">
        <v>0.9</v>
      </c>
    </row>
    <row r="1762" spans="1:13">
      <c r="A1762" s="57">
        <f>'Infographic data 1'!$J$9</f>
        <v>59799.416679454022</v>
      </c>
      <c r="B1762" s="54">
        <v>1761</v>
      </c>
      <c r="C1762" s="57">
        <v>55718.216679454024</v>
      </c>
      <c r="E1762" s="57">
        <v>118966.50705945599</v>
      </c>
      <c r="F1762" s="54">
        <v>1761</v>
      </c>
      <c r="G1762" s="57">
        <v>110986.50705945599</v>
      </c>
      <c r="I1762" s="57">
        <v>84991.787304630212</v>
      </c>
      <c r="J1762" s="54">
        <v>1761</v>
      </c>
      <c r="K1762" s="57">
        <v>79747.787304630212</v>
      </c>
      <c r="M1762" s="107">
        <v>0.9</v>
      </c>
    </row>
    <row r="1763" spans="1:13">
      <c r="A1763" s="57">
        <f>'Infographic data 1'!$J$9</f>
        <v>59799.416679454022</v>
      </c>
      <c r="B1763" s="54">
        <v>1762</v>
      </c>
      <c r="C1763" s="57">
        <v>55712.846679454022</v>
      </c>
      <c r="E1763" s="57">
        <v>118966.50705945599</v>
      </c>
      <c r="F1763" s="54">
        <v>1762</v>
      </c>
      <c r="G1763" s="57">
        <v>110976.00705945599</v>
      </c>
      <c r="I1763" s="57">
        <v>84991.787304630212</v>
      </c>
      <c r="J1763" s="54">
        <v>1762</v>
      </c>
      <c r="K1763" s="57">
        <v>79740.887304630218</v>
      </c>
      <c r="M1763" s="107">
        <v>0.9</v>
      </c>
    </row>
    <row r="1764" spans="1:13">
      <c r="A1764" s="57">
        <f>'Infographic data 1'!$J$9</f>
        <v>59799.416679454022</v>
      </c>
      <c r="B1764" s="54">
        <v>1763</v>
      </c>
      <c r="C1764" s="57">
        <v>55707.476679454019</v>
      </c>
      <c r="E1764" s="57">
        <v>118966.50705945599</v>
      </c>
      <c r="F1764" s="54">
        <v>1763</v>
      </c>
      <c r="G1764" s="57">
        <v>110965.50705945599</v>
      </c>
      <c r="I1764" s="57">
        <v>84991.787304630212</v>
      </c>
      <c r="J1764" s="54">
        <v>1763</v>
      </c>
      <c r="K1764" s="57">
        <v>79733.987304630209</v>
      </c>
      <c r="M1764" s="107">
        <v>0.9</v>
      </c>
    </row>
    <row r="1765" spans="1:13">
      <c r="A1765" s="57">
        <f>'Infographic data 1'!$J$9</f>
        <v>59799.416679454022</v>
      </c>
      <c r="B1765" s="54">
        <v>1764</v>
      </c>
      <c r="C1765" s="57">
        <v>55702.106679454024</v>
      </c>
      <c r="E1765" s="57">
        <v>118966.50705945599</v>
      </c>
      <c r="F1765" s="54">
        <v>1764</v>
      </c>
      <c r="G1765" s="57">
        <v>110955.00705945599</v>
      </c>
      <c r="I1765" s="57">
        <v>84991.787304630212</v>
      </c>
      <c r="J1765" s="54">
        <v>1764</v>
      </c>
      <c r="K1765" s="57">
        <v>79727.087304630215</v>
      </c>
      <c r="M1765" s="107">
        <v>0.9</v>
      </c>
    </row>
    <row r="1766" spans="1:13">
      <c r="A1766" s="57">
        <f>'Infographic data 1'!$J$9</f>
        <v>59799.416679454022</v>
      </c>
      <c r="B1766" s="54">
        <v>1765</v>
      </c>
      <c r="C1766" s="57">
        <v>55696.736679454021</v>
      </c>
      <c r="E1766" s="57">
        <v>118966.50705945599</v>
      </c>
      <c r="F1766" s="54">
        <v>1765</v>
      </c>
      <c r="G1766" s="57">
        <v>110944.50705945599</v>
      </c>
      <c r="I1766" s="57">
        <v>84991.787304630212</v>
      </c>
      <c r="J1766" s="54">
        <v>1765</v>
      </c>
      <c r="K1766" s="57">
        <v>79720.187304630206</v>
      </c>
      <c r="M1766" s="107">
        <v>0.9</v>
      </c>
    </row>
    <row r="1767" spans="1:13">
      <c r="A1767" s="57">
        <f>'Infographic data 1'!$J$9</f>
        <v>59799.416679454022</v>
      </c>
      <c r="B1767" s="54">
        <v>1766</v>
      </c>
      <c r="C1767" s="57">
        <v>55691.366679454019</v>
      </c>
      <c r="E1767" s="57">
        <v>118966.50705945599</v>
      </c>
      <c r="F1767" s="54">
        <v>1766</v>
      </c>
      <c r="G1767" s="57">
        <v>110934.00705945599</v>
      </c>
      <c r="I1767" s="57">
        <v>84991.787304630212</v>
      </c>
      <c r="J1767" s="54">
        <v>1766</v>
      </c>
      <c r="K1767" s="57">
        <v>79713.287304630212</v>
      </c>
      <c r="M1767" s="107">
        <v>0.9</v>
      </c>
    </row>
    <row r="1768" spans="1:13">
      <c r="A1768" s="57">
        <f>'Infographic data 1'!$J$9</f>
        <v>59799.416679454022</v>
      </c>
      <c r="B1768" s="54">
        <v>1767</v>
      </c>
      <c r="C1768" s="57">
        <v>55685.996679454023</v>
      </c>
      <c r="E1768" s="57">
        <v>118966.50705945599</v>
      </c>
      <c r="F1768" s="54">
        <v>1767</v>
      </c>
      <c r="G1768" s="57">
        <v>110923.50705945599</v>
      </c>
      <c r="I1768" s="57">
        <v>84991.787304630212</v>
      </c>
      <c r="J1768" s="54">
        <v>1767</v>
      </c>
      <c r="K1768" s="57">
        <v>79706.387304630218</v>
      </c>
      <c r="M1768" s="107">
        <v>0.9</v>
      </c>
    </row>
    <row r="1769" spans="1:13">
      <c r="A1769" s="57">
        <f>'Infographic data 1'!$J$9</f>
        <v>59799.416679454022</v>
      </c>
      <c r="B1769" s="54">
        <v>1768</v>
      </c>
      <c r="C1769" s="57">
        <v>55680.626679454021</v>
      </c>
      <c r="E1769" s="57">
        <v>118966.50705945599</v>
      </c>
      <c r="F1769" s="54">
        <v>1768</v>
      </c>
      <c r="G1769" s="57">
        <v>110913.00705945599</v>
      </c>
      <c r="I1769" s="57">
        <v>84991.787304630212</v>
      </c>
      <c r="J1769" s="54">
        <v>1768</v>
      </c>
      <c r="K1769" s="57">
        <v>79699.487304630209</v>
      </c>
      <c r="M1769" s="107">
        <v>0.9</v>
      </c>
    </row>
    <row r="1770" spans="1:13">
      <c r="A1770" s="57">
        <f>'Infographic data 1'!$J$9</f>
        <v>59799.416679454022</v>
      </c>
      <c r="B1770" s="54">
        <v>1769</v>
      </c>
      <c r="C1770" s="57">
        <v>55675.256679454018</v>
      </c>
      <c r="E1770" s="57">
        <v>118966.50705945599</v>
      </c>
      <c r="F1770" s="54">
        <v>1769</v>
      </c>
      <c r="G1770" s="57">
        <v>110902.50705945599</v>
      </c>
      <c r="I1770" s="57">
        <v>84991.787304630212</v>
      </c>
      <c r="J1770" s="54">
        <v>1769</v>
      </c>
      <c r="K1770" s="57">
        <v>79692.587304630215</v>
      </c>
      <c r="M1770" s="107">
        <v>0.9</v>
      </c>
    </row>
    <row r="1771" spans="1:13">
      <c r="A1771" s="57">
        <f>'Infographic data 1'!$J$9</f>
        <v>59799.416679454022</v>
      </c>
      <c r="B1771" s="54">
        <v>1770</v>
      </c>
      <c r="C1771" s="57">
        <v>55669.886679454023</v>
      </c>
      <c r="E1771" s="57">
        <v>118966.50705945599</v>
      </c>
      <c r="F1771" s="54">
        <v>1770</v>
      </c>
      <c r="G1771" s="57">
        <v>110892.00705945599</v>
      </c>
      <c r="I1771" s="57">
        <v>84991.787304630212</v>
      </c>
      <c r="J1771" s="54">
        <v>1770</v>
      </c>
      <c r="K1771" s="57">
        <v>79685.687304630206</v>
      </c>
      <c r="M1771" s="107">
        <v>0.9</v>
      </c>
    </row>
    <row r="1772" spans="1:13">
      <c r="A1772" s="57">
        <f>'Infographic data 1'!$J$9</f>
        <v>59799.416679454022</v>
      </c>
      <c r="B1772" s="54">
        <v>1771</v>
      </c>
      <c r="C1772" s="57">
        <v>55664.51667945402</v>
      </c>
      <c r="E1772" s="57">
        <v>118966.50705945599</v>
      </c>
      <c r="F1772" s="54">
        <v>1771</v>
      </c>
      <c r="G1772" s="57">
        <v>110881.50705945599</v>
      </c>
      <c r="I1772" s="57">
        <v>84991.787304630212</v>
      </c>
      <c r="J1772" s="54">
        <v>1771</v>
      </c>
      <c r="K1772" s="57">
        <v>79678.787304630212</v>
      </c>
      <c r="M1772" s="107">
        <v>0.9</v>
      </c>
    </row>
    <row r="1773" spans="1:13">
      <c r="A1773" s="57">
        <f>'Infographic data 1'!$J$9</f>
        <v>59799.416679454022</v>
      </c>
      <c r="B1773" s="54">
        <v>1772</v>
      </c>
      <c r="C1773" s="57">
        <v>55659.146679454017</v>
      </c>
      <c r="E1773" s="57">
        <v>118966.50705945599</v>
      </c>
      <c r="F1773" s="54">
        <v>1772</v>
      </c>
      <c r="G1773" s="57">
        <v>110871.00705945599</v>
      </c>
      <c r="I1773" s="57">
        <v>84991.787304630212</v>
      </c>
      <c r="J1773" s="54">
        <v>1772</v>
      </c>
      <c r="K1773" s="57">
        <v>79671.887304630218</v>
      </c>
      <c r="M1773" s="107">
        <v>0.9</v>
      </c>
    </row>
    <row r="1774" spans="1:13">
      <c r="A1774" s="57">
        <f>'Infographic data 1'!$J$9</f>
        <v>59799.416679454022</v>
      </c>
      <c r="B1774" s="54">
        <v>1773</v>
      </c>
      <c r="C1774" s="57">
        <v>55653.776679454022</v>
      </c>
      <c r="E1774" s="57">
        <v>118966.50705945599</v>
      </c>
      <c r="F1774" s="54">
        <v>1773</v>
      </c>
      <c r="G1774" s="57">
        <v>110860.50705945599</v>
      </c>
      <c r="I1774" s="57">
        <v>84991.787304630212</v>
      </c>
      <c r="J1774" s="54">
        <v>1773</v>
      </c>
      <c r="K1774" s="57">
        <v>79664.987304630209</v>
      </c>
      <c r="M1774" s="107">
        <v>0.9</v>
      </c>
    </row>
    <row r="1775" spans="1:13">
      <c r="A1775" s="57">
        <f>'Infographic data 1'!$J$9</f>
        <v>59799.416679454022</v>
      </c>
      <c r="B1775" s="54">
        <v>1774</v>
      </c>
      <c r="C1775" s="57">
        <v>55648.406679454019</v>
      </c>
      <c r="E1775" s="57">
        <v>118966.50705945599</v>
      </c>
      <c r="F1775" s="54">
        <v>1774</v>
      </c>
      <c r="G1775" s="57">
        <v>110850.00705945599</v>
      </c>
      <c r="I1775" s="57">
        <v>84991.787304630212</v>
      </c>
      <c r="J1775" s="54">
        <v>1774</v>
      </c>
      <c r="K1775" s="57">
        <v>79658.087304630215</v>
      </c>
      <c r="M1775" s="107">
        <v>0.9</v>
      </c>
    </row>
    <row r="1776" spans="1:13">
      <c r="A1776" s="57">
        <f>'Infographic data 1'!$J$9</f>
        <v>59799.416679454022</v>
      </c>
      <c r="B1776" s="54">
        <v>1775</v>
      </c>
      <c r="C1776" s="57">
        <v>55643.036679454024</v>
      </c>
      <c r="E1776" s="57">
        <v>118966.50705945599</v>
      </c>
      <c r="F1776" s="54">
        <v>1775</v>
      </c>
      <c r="G1776" s="57">
        <v>110839.50705945599</v>
      </c>
      <c r="I1776" s="57">
        <v>84991.787304630212</v>
      </c>
      <c r="J1776" s="54">
        <v>1775</v>
      </c>
      <c r="K1776" s="57">
        <v>79651.187304630206</v>
      </c>
      <c r="M1776" s="107">
        <v>0.9</v>
      </c>
    </row>
    <row r="1777" spans="1:13">
      <c r="A1777" s="57">
        <f>'Infographic data 1'!$J$9</f>
        <v>59799.416679454022</v>
      </c>
      <c r="B1777" s="54">
        <v>1776</v>
      </c>
      <c r="C1777" s="57">
        <v>55637.666679454022</v>
      </c>
      <c r="E1777" s="57">
        <v>118966.50705945599</v>
      </c>
      <c r="F1777" s="54">
        <v>1776</v>
      </c>
      <c r="G1777" s="57">
        <v>110829.00705945599</v>
      </c>
      <c r="I1777" s="57">
        <v>84991.787304630212</v>
      </c>
      <c r="J1777" s="54">
        <v>1776</v>
      </c>
      <c r="K1777" s="57">
        <v>79644.287304630212</v>
      </c>
      <c r="M1777" s="107">
        <v>0.9</v>
      </c>
    </row>
    <row r="1778" spans="1:13">
      <c r="A1778" s="57">
        <f>'Infographic data 1'!$J$9</f>
        <v>59799.416679454022</v>
      </c>
      <c r="B1778" s="54">
        <v>1777</v>
      </c>
      <c r="C1778" s="57">
        <v>55632.296679454019</v>
      </c>
      <c r="E1778" s="57">
        <v>118966.50705945599</v>
      </c>
      <c r="F1778" s="54">
        <v>1777</v>
      </c>
      <c r="G1778" s="57">
        <v>110818.50705945599</v>
      </c>
      <c r="I1778" s="57">
        <v>84991.787304630212</v>
      </c>
      <c r="J1778" s="54">
        <v>1777</v>
      </c>
      <c r="K1778" s="57">
        <v>79637.387304630218</v>
      </c>
      <c r="M1778" s="107">
        <v>0.9</v>
      </c>
    </row>
    <row r="1779" spans="1:13">
      <c r="A1779" s="57">
        <f>'Infographic data 1'!$J$9</f>
        <v>59799.416679454022</v>
      </c>
      <c r="B1779" s="54">
        <v>1778</v>
      </c>
      <c r="C1779" s="57">
        <v>55626.926679454024</v>
      </c>
      <c r="E1779" s="57">
        <v>118966.50705945599</v>
      </c>
      <c r="F1779" s="54">
        <v>1778</v>
      </c>
      <c r="G1779" s="57">
        <v>110808.00705945599</v>
      </c>
      <c r="I1779" s="57">
        <v>84991.787304630212</v>
      </c>
      <c r="J1779" s="54">
        <v>1778</v>
      </c>
      <c r="K1779" s="57">
        <v>79630.487304630209</v>
      </c>
      <c r="M1779" s="107">
        <v>0.9</v>
      </c>
    </row>
    <row r="1780" spans="1:13">
      <c r="A1780" s="57">
        <f>'Infographic data 1'!$J$9</f>
        <v>59799.416679454022</v>
      </c>
      <c r="B1780" s="54">
        <v>1779</v>
      </c>
      <c r="C1780" s="57">
        <v>55621.556679454021</v>
      </c>
      <c r="E1780" s="57">
        <v>118966.50705945599</v>
      </c>
      <c r="F1780" s="54">
        <v>1779</v>
      </c>
      <c r="G1780" s="57">
        <v>110797.50705945599</v>
      </c>
      <c r="I1780" s="57">
        <v>84991.787304630212</v>
      </c>
      <c r="J1780" s="54">
        <v>1779</v>
      </c>
      <c r="K1780" s="57">
        <v>79623.587304630215</v>
      </c>
      <c r="M1780" s="107">
        <v>0.9</v>
      </c>
    </row>
    <row r="1781" spans="1:13">
      <c r="A1781" s="57">
        <f>'Infographic data 1'!$J$9</f>
        <v>59799.416679454022</v>
      </c>
      <c r="B1781" s="54">
        <v>1780</v>
      </c>
      <c r="C1781" s="57">
        <v>55616.186679454018</v>
      </c>
      <c r="E1781" s="57">
        <v>118966.50705945599</v>
      </c>
      <c r="F1781" s="54">
        <v>1780</v>
      </c>
      <c r="G1781" s="57">
        <v>110787.00705945599</v>
      </c>
      <c r="I1781" s="57">
        <v>84991.787304630212</v>
      </c>
      <c r="J1781" s="54">
        <v>1780</v>
      </c>
      <c r="K1781" s="57">
        <v>79616.687304630206</v>
      </c>
      <c r="M1781" s="107">
        <v>0.9</v>
      </c>
    </row>
    <row r="1782" spans="1:13">
      <c r="A1782" s="57">
        <f>'Infographic data 1'!$J$9</f>
        <v>59799.416679454022</v>
      </c>
      <c r="B1782" s="54">
        <v>1781</v>
      </c>
      <c r="C1782" s="57">
        <v>55610.816679454023</v>
      </c>
      <c r="E1782" s="57">
        <v>118966.50705945599</v>
      </c>
      <c r="F1782" s="54">
        <v>1781</v>
      </c>
      <c r="G1782" s="57">
        <v>110776.50705945599</v>
      </c>
      <c r="I1782" s="57">
        <v>84991.787304630212</v>
      </c>
      <c r="J1782" s="54">
        <v>1781</v>
      </c>
      <c r="K1782" s="57">
        <v>79609.787304630212</v>
      </c>
      <c r="M1782" s="107">
        <v>0.9</v>
      </c>
    </row>
    <row r="1783" spans="1:13">
      <c r="A1783" s="57">
        <f>'Infographic data 1'!$J$9</f>
        <v>59799.416679454022</v>
      </c>
      <c r="B1783" s="54">
        <v>1782</v>
      </c>
      <c r="C1783" s="57">
        <v>55605.44667945402</v>
      </c>
      <c r="E1783" s="57">
        <v>118966.50705945599</v>
      </c>
      <c r="F1783" s="54">
        <v>1782</v>
      </c>
      <c r="G1783" s="57">
        <v>110766.00705945599</v>
      </c>
      <c r="I1783" s="57">
        <v>84991.787304630212</v>
      </c>
      <c r="J1783" s="54">
        <v>1782</v>
      </c>
      <c r="K1783" s="57">
        <v>79602.887304630218</v>
      </c>
      <c r="M1783" s="107">
        <v>0.9</v>
      </c>
    </row>
    <row r="1784" spans="1:13">
      <c r="A1784" s="57">
        <f>'Infographic data 1'!$J$9</f>
        <v>59799.416679454022</v>
      </c>
      <c r="B1784" s="54">
        <v>1783</v>
      </c>
      <c r="C1784" s="57">
        <v>55600.076679454025</v>
      </c>
      <c r="E1784" s="57">
        <v>118966.50705945599</v>
      </c>
      <c r="F1784" s="54">
        <v>1783</v>
      </c>
      <c r="G1784" s="57">
        <v>110755.50705945599</v>
      </c>
      <c r="I1784" s="57">
        <v>84991.787304630212</v>
      </c>
      <c r="J1784" s="54">
        <v>1783</v>
      </c>
      <c r="K1784" s="57">
        <v>79595.987304630209</v>
      </c>
      <c r="M1784" s="107">
        <v>0.9</v>
      </c>
    </row>
    <row r="1785" spans="1:13">
      <c r="A1785" s="57">
        <f>'Infographic data 1'!$J$9</f>
        <v>59799.416679454022</v>
      </c>
      <c r="B1785" s="54">
        <v>1784</v>
      </c>
      <c r="C1785" s="57">
        <v>55594.706679454022</v>
      </c>
      <c r="E1785" s="57">
        <v>118966.50705945599</v>
      </c>
      <c r="F1785" s="54">
        <v>1784</v>
      </c>
      <c r="G1785" s="57">
        <v>110745.00705945599</v>
      </c>
      <c r="I1785" s="57">
        <v>84991.787304630212</v>
      </c>
      <c r="J1785" s="54">
        <v>1784</v>
      </c>
      <c r="K1785" s="57">
        <v>79589.087304630215</v>
      </c>
      <c r="M1785" s="107">
        <v>0.9</v>
      </c>
    </row>
    <row r="1786" spans="1:13">
      <c r="A1786" s="57">
        <f>'Infographic data 1'!$J$9</f>
        <v>59799.416679454022</v>
      </c>
      <c r="B1786" s="54">
        <v>1785</v>
      </c>
      <c r="C1786" s="57">
        <v>55589.33667945402</v>
      </c>
      <c r="E1786" s="57">
        <v>118966.50705945599</v>
      </c>
      <c r="F1786" s="54">
        <v>1785</v>
      </c>
      <c r="G1786" s="57">
        <v>110734.50705945599</v>
      </c>
      <c r="I1786" s="57">
        <v>84991.787304630212</v>
      </c>
      <c r="J1786" s="54">
        <v>1785</v>
      </c>
      <c r="K1786" s="57">
        <v>79582.187304630206</v>
      </c>
      <c r="M1786" s="107">
        <v>0.9</v>
      </c>
    </row>
    <row r="1787" spans="1:13">
      <c r="A1787" s="57">
        <f>'Infographic data 1'!$J$9</f>
        <v>59799.416679454022</v>
      </c>
      <c r="B1787" s="54">
        <v>1786</v>
      </c>
      <c r="C1787" s="57">
        <v>55583.966679454024</v>
      </c>
      <c r="E1787" s="57">
        <v>118966.50705945599</v>
      </c>
      <c r="F1787" s="54">
        <v>1786</v>
      </c>
      <c r="G1787" s="57">
        <v>110724.00705945599</v>
      </c>
      <c r="I1787" s="57">
        <v>84991.787304630212</v>
      </c>
      <c r="J1787" s="54">
        <v>1786</v>
      </c>
      <c r="K1787" s="57">
        <v>79575.287304630212</v>
      </c>
      <c r="M1787" s="107">
        <v>0.9</v>
      </c>
    </row>
    <row r="1788" spans="1:13">
      <c r="A1788" s="57">
        <f>'Infographic data 1'!$J$9</f>
        <v>59799.416679454022</v>
      </c>
      <c r="B1788" s="54">
        <v>1787</v>
      </c>
      <c r="C1788" s="57">
        <v>55578.596679454022</v>
      </c>
      <c r="E1788" s="57">
        <v>118966.50705945599</v>
      </c>
      <c r="F1788" s="54">
        <v>1787</v>
      </c>
      <c r="G1788" s="57">
        <v>110713.50705945599</v>
      </c>
      <c r="I1788" s="57">
        <v>84991.787304630212</v>
      </c>
      <c r="J1788" s="54">
        <v>1787</v>
      </c>
      <c r="K1788" s="57">
        <v>79568.387304630218</v>
      </c>
      <c r="M1788" s="107">
        <v>0.9</v>
      </c>
    </row>
    <row r="1789" spans="1:13">
      <c r="A1789" s="57">
        <f>'Infographic data 1'!$J$9</f>
        <v>59799.416679454022</v>
      </c>
      <c r="B1789" s="54">
        <v>1788</v>
      </c>
      <c r="C1789" s="57">
        <v>55573.226679454019</v>
      </c>
      <c r="E1789" s="57">
        <v>118966.50705945599</v>
      </c>
      <c r="F1789" s="54">
        <v>1788</v>
      </c>
      <c r="G1789" s="57">
        <v>110703.00705945599</v>
      </c>
      <c r="I1789" s="57">
        <v>84991.787304630212</v>
      </c>
      <c r="J1789" s="54">
        <v>1788</v>
      </c>
      <c r="K1789" s="57">
        <v>79561.487304630209</v>
      </c>
      <c r="M1789" s="107">
        <v>0.9</v>
      </c>
    </row>
    <row r="1790" spans="1:13">
      <c r="A1790" s="57">
        <f>'Infographic data 1'!$J$9</f>
        <v>59799.416679454022</v>
      </c>
      <c r="B1790" s="54">
        <v>1789</v>
      </c>
      <c r="C1790" s="57">
        <v>55567.856679454024</v>
      </c>
      <c r="E1790" s="57">
        <v>118966.50705945599</v>
      </c>
      <c r="F1790" s="54">
        <v>1789</v>
      </c>
      <c r="G1790" s="57">
        <v>110692.50705945599</v>
      </c>
      <c r="I1790" s="57">
        <v>84991.787304630212</v>
      </c>
      <c r="J1790" s="54">
        <v>1789</v>
      </c>
      <c r="K1790" s="57">
        <v>79554.587304630215</v>
      </c>
      <c r="M1790" s="107">
        <v>0.9</v>
      </c>
    </row>
    <row r="1791" spans="1:13">
      <c r="A1791" s="57">
        <f>'Infographic data 1'!$J$9</f>
        <v>59799.416679454022</v>
      </c>
      <c r="B1791" s="54">
        <v>1790</v>
      </c>
      <c r="C1791" s="57">
        <v>55562.486679454021</v>
      </c>
      <c r="E1791" s="57">
        <v>118966.50705945599</v>
      </c>
      <c r="F1791" s="54">
        <v>1790</v>
      </c>
      <c r="G1791" s="57">
        <v>110682.00705945599</v>
      </c>
      <c r="I1791" s="57">
        <v>84991.787304630212</v>
      </c>
      <c r="J1791" s="54">
        <v>1790</v>
      </c>
      <c r="K1791" s="57">
        <v>79547.687304630206</v>
      </c>
      <c r="M1791" s="107">
        <v>0.9</v>
      </c>
    </row>
    <row r="1792" spans="1:13">
      <c r="A1792" s="57">
        <f>'Infographic data 1'!$J$9</f>
        <v>59799.416679454022</v>
      </c>
      <c r="B1792" s="54">
        <v>1791</v>
      </c>
      <c r="C1792" s="57">
        <v>55557.116679454019</v>
      </c>
      <c r="E1792" s="57">
        <v>118966.50705945599</v>
      </c>
      <c r="F1792" s="54">
        <v>1791</v>
      </c>
      <c r="G1792" s="57">
        <v>110671.50705945599</v>
      </c>
      <c r="I1792" s="57">
        <v>84991.787304630212</v>
      </c>
      <c r="J1792" s="54">
        <v>1791</v>
      </c>
      <c r="K1792" s="57">
        <v>79540.787304630212</v>
      </c>
      <c r="M1792" s="107">
        <v>0.9</v>
      </c>
    </row>
    <row r="1793" spans="1:13">
      <c r="A1793" s="57">
        <f>'Infographic data 1'!$J$9</f>
        <v>59799.416679454022</v>
      </c>
      <c r="B1793" s="54">
        <v>1792</v>
      </c>
      <c r="C1793" s="57">
        <v>55551.746679454023</v>
      </c>
      <c r="E1793" s="57">
        <v>118966.50705945599</v>
      </c>
      <c r="F1793" s="54">
        <v>1792</v>
      </c>
      <c r="G1793" s="57">
        <v>110661.00705945599</v>
      </c>
      <c r="I1793" s="57">
        <v>84991.787304630212</v>
      </c>
      <c r="J1793" s="54">
        <v>1792</v>
      </c>
      <c r="K1793" s="57">
        <v>79533.887304630218</v>
      </c>
      <c r="M1793" s="107">
        <v>0.9</v>
      </c>
    </row>
    <row r="1794" spans="1:13">
      <c r="A1794" s="57">
        <f>'Infographic data 1'!$J$9</f>
        <v>59799.416679454022</v>
      </c>
      <c r="B1794" s="54">
        <v>1793</v>
      </c>
      <c r="C1794" s="57">
        <v>55546.376679454021</v>
      </c>
      <c r="E1794" s="57">
        <v>118966.50705945599</v>
      </c>
      <c r="F1794" s="54">
        <v>1793</v>
      </c>
      <c r="G1794" s="57">
        <v>110650.50705945599</v>
      </c>
      <c r="I1794" s="57">
        <v>84991.787304630212</v>
      </c>
      <c r="J1794" s="54">
        <v>1793</v>
      </c>
      <c r="K1794" s="57">
        <v>79526.987304630209</v>
      </c>
      <c r="M1794" s="107">
        <v>0.9</v>
      </c>
    </row>
    <row r="1795" spans="1:13">
      <c r="A1795" s="57">
        <f>'Infographic data 1'!$J$9</f>
        <v>59799.416679454022</v>
      </c>
      <c r="B1795" s="54">
        <v>1794</v>
      </c>
      <c r="C1795" s="57">
        <v>55541.006679454018</v>
      </c>
      <c r="E1795" s="57">
        <v>118966.50705945599</v>
      </c>
      <c r="F1795" s="54">
        <v>1794</v>
      </c>
      <c r="G1795" s="57">
        <v>110640.00705945599</v>
      </c>
      <c r="I1795" s="57">
        <v>84991.787304630212</v>
      </c>
      <c r="J1795" s="54">
        <v>1794</v>
      </c>
      <c r="K1795" s="57">
        <v>79520.087304630215</v>
      </c>
      <c r="M1795" s="107">
        <v>0.9</v>
      </c>
    </row>
    <row r="1796" spans="1:13">
      <c r="A1796" s="57">
        <f>'Infographic data 1'!$J$9</f>
        <v>59799.416679454022</v>
      </c>
      <c r="B1796" s="54">
        <v>1795</v>
      </c>
      <c r="C1796" s="57">
        <v>55535.636679454023</v>
      </c>
      <c r="E1796" s="57">
        <v>118966.50705945599</v>
      </c>
      <c r="F1796" s="54">
        <v>1795</v>
      </c>
      <c r="G1796" s="57">
        <v>110629.50705945599</v>
      </c>
      <c r="I1796" s="57">
        <v>84991.787304630212</v>
      </c>
      <c r="J1796" s="54">
        <v>1795</v>
      </c>
      <c r="K1796" s="57">
        <v>79513.187304630206</v>
      </c>
      <c r="M1796" s="107">
        <v>0.9</v>
      </c>
    </row>
    <row r="1797" spans="1:13">
      <c r="A1797" s="57">
        <f>'Infographic data 1'!$J$9</f>
        <v>59799.416679454022</v>
      </c>
      <c r="B1797" s="54">
        <v>1796</v>
      </c>
      <c r="C1797" s="57">
        <v>55530.26667945402</v>
      </c>
      <c r="E1797" s="57">
        <v>118966.50705945599</v>
      </c>
      <c r="F1797" s="54">
        <v>1796</v>
      </c>
      <c r="G1797" s="57">
        <v>110619.00705945599</v>
      </c>
      <c r="I1797" s="57">
        <v>84991.787304630212</v>
      </c>
      <c r="J1797" s="54">
        <v>1796</v>
      </c>
      <c r="K1797" s="57">
        <v>79506.287304630212</v>
      </c>
      <c r="M1797" s="107">
        <v>0.9</v>
      </c>
    </row>
    <row r="1798" spans="1:13">
      <c r="A1798" s="57">
        <f>'Infographic data 1'!$J$9</f>
        <v>59799.416679454022</v>
      </c>
      <c r="B1798" s="54">
        <v>1797</v>
      </c>
      <c r="C1798" s="57">
        <v>55524.896679454017</v>
      </c>
      <c r="E1798" s="57">
        <v>118966.50705945599</v>
      </c>
      <c r="F1798" s="54">
        <v>1797</v>
      </c>
      <c r="G1798" s="57">
        <v>110608.50705945599</v>
      </c>
      <c r="I1798" s="57">
        <v>84991.787304630212</v>
      </c>
      <c r="J1798" s="54">
        <v>1797</v>
      </c>
      <c r="K1798" s="57">
        <v>79499.387304630218</v>
      </c>
      <c r="M1798" s="107">
        <v>0.9</v>
      </c>
    </row>
    <row r="1799" spans="1:13">
      <c r="A1799" s="57">
        <f>'Infographic data 1'!$J$9</f>
        <v>59799.416679454022</v>
      </c>
      <c r="B1799" s="54">
        <v>1798</v>
      </c>
      <c r="C1799" s="57">
        <v>55519.526679454022</v>
      </c>
      <c r="E1799" s="57">
        <v>118966.50705945599</v>
      </c>
      <c r="F1799" s="54">
        <v>1798</v>
      </c>
      <c r="G1799" s="57">
        <v>110598.00705945599</v>
      </c>
      <c r="I1799" s="57">
        <v>84991.787304630212</v>
      </c>
      <c r="J1799" s="54">
        <v>1798</v>
      </c>
      <c r="K1799" s="57">
        <v>79492.487304630209</v>
      </c>
      <c r="M1799" s="107">
        <v>0.9</v>
      </c>
    </row>
    <row r="1800" spans="1:13">
      <c r="A1800" s="57">
        <f>'Infographic data 1'!$J$9</f>
        <v>59799.416679454022</v>
      </c>
      <c r="B1800" s="54">
        <v>1799</v>
      </c>
      <c r="C1800" s="57">
        <v>55514.156679454019</v>
      </c>
      <c r="E1800" s="57">
        <v>118966.50705945599</v>
      </c>
      <c r="F1800" s="54">
        <v>1799</v>
      </c>
      <c r="G1800" s="57">
        <v>110587.50705945599</v>
      </c>
      <c r="I1800" s="57">
        <v>84991.787304630212</v>
      </c>
      <c r="J1800" s="54">
        <v>1799</v>
      </c>
      <c r="K1800" s="57">
        <v>79485.587304630215</v>
      </c>
      <c r="M1800" s="107">
        <v>0.9</v>
      </c>
    </row>
    <row r="1801" spans="1:13">
      <c r="A1801" s="57">
        <f>'Infographic data 1'!$J$9</f>
        <v>59799.416679454022</v>
      </c>
      <c r="B1801" s="54">
        <v>1800</v>
      </c>
      <c r="C1801" s="57">
        <v>55508.786679454024</v>
      </c>
      <c r="E1801" s="57">
        <v>118966.50705945599</v>
      </c>
      <c r="F1801" s="54">
        <v>1800</v>
      </c>
      <c r="G1801" s="57">
        <v>110577.00705945599</v>
      </c>
      <c r="I1801" s="57">
        <v>84991.787304630212</v>
      </c>
      <c r="J1801" s="54">
        <v>1800</v>
      </c>
      <c r="K1801" s="57">
        <v>79478.687304630206</v>
      </c>
      <c r="M1801" s="107">
        <v>0.9</v>
      </c>
    </row>
    <row r="1802" spans="1:13">
      <c r="A1802" s="57">
        <f>'Infographic data 1'!$J$9</f>
        <v>59799.416679454022</v>
      </c>
      <c r="B1802" s="54">
        <v>1801</v>
      </c>
      <c r="C1802" s="57">
        <v>55503.416679454022</v>
      </c>
      <c r="E1802" s="57">
        <v>118966.50705945599</v>
      </c>
      <c r="F1802" s="54">
        <v>1801</v>
      </c>
      <c r="G1802" s="57">
        <v>110566.50705945599</v>
      </c>
      <c r="I1802" s="57">
        <v>84991.787304630212</v>
      </c>
      <c r="J1802" s="54">
        <v>1801</v>
      </c>
      <c r="K1802" s="57">
        <v>79471.787304630212</v>
      </c>
      <c r="M1802" s="107">
        <v>0.9</v>
      </c>
    </row>
    <row r="1803" spans="1:13">
      <c r="A1803" s="57">
        <f>'Infographic data 1'!$J$9</f>
        <v>59799.416679454022</v>
      </c>
      <c r="B1803" s="54">
        <v>1802</v>
      </c>
      <c r="C1803" s="57">
        <v>55498.046679454019</v>
      </c>
      <c r="E1803" s="57">
        <v>118966.50705945599</v>
      </c>
      <c r="F1803" s="54">
        <v>1802</v>
      </c>
      <c r="G1803" s="57">
        <v>110556.00705945599</v>
      </c>
      <c r="I1803" s="57">
        <v>84991.787304630212</v>
      </c>
      <c r="J1803" s="54">
        <v>1802</v>
      </c>
      <c r="K1803" s="57">
        <v>79464.887304630218</v>
      </c>
      <c r="M1803" s="107">
        <v>0.9</v>
      </c>
    </row>
    <row r="1804" spans="1:13">
      <c r="A1804" s="57">
        <f>'Infographic data 1'!$J$9</f>
        <v>59799.416679454022</v>
      </c>
      <c r="B1804" s="54">
        <v>1803</v>
      </c>
      <c r="C1804" s="57">
        <v>55492.676679454024</v>
      </c>
      <c r="E1804" s="57">
        <v>118966.50705945599</v>
      </c>
      <c r="F1804" s="54">
        <v>1803</v>
      </c>
      <c r="G1804" s="57">
        <v>110545.50705945599</v>
      </c>
      <c r="I1804" s="57">
        <v>84991.787304630212</v>
      </c>
      <c r="J1804" s="54">
        <v>1803</v>
      </c>
      <c r="K1804" s="57">
        <v>79457.987304630209</v>
      </c>
      <c r="M1804" s="107">
        <v>0.9</v>
      </c>
    </row>
    <row r="1805" spans="1:13">
      <c r="A1805" s="57">
        <f>'Infographic data 1'!$J$9</f>
        <v>59799.416679454022</v>
      </c>
      <c r="B1805" s="54">
        <v>1804</v>
      </c>
      <c r="C1805" s="57">
        <v>55487.306679454021</v>
      </c>
      <c r="E1805" s="57">
        <v>118966.50705945599</v>
      </c>
      <c r="F1805" s="54">
        <v>1804</v>
      </c>
      <c r="G1805" s="57">
        <v>110535.00705945599</v>
      </c>
      <c r="I1805" s="57">
        <v>84991.787304630212</v>
      </c>
      <c r="J1805" s="54">
        <v>1804</v>
      </c>
      <c r="K1805" s="57">
        <v>79451.087304630215</v>
      </c>
      <c r="M1805" s="107">
        <v>0.9</v>
      </c>
    </row>
    <row r="1806" spans="1:13">
      <c r="A1806" s="57">
        <f>'Infographic data 1'!$J$9</f>
        <v>59799.416679454022</v>
      </c>
      <c r="B1806" s="54">
        <v>1805</v>
      </c>
      <c r="C1806" s="57">
        <v>55481.936679454018</v>
      </c>
      <c r="E1806" s="57">
        <v>118966.50705945599</v>
      </c>
      <c r="F1806" s="54">
        <v>1805</v>
      </c>
      <c r="G1806" s="57">
        <v>110524.50705945599</v>
      </c>
      <c r="I1806" s="57">
        <v>84991.787304630212</v>
      </c>
      <c r="J1806" s="54">
        <v>1805</v>
      </c>
      <c r="K1806" s="57">
        <v>79444.187304630206</v>
      </c>
      <c r="M1806" s="107">
        <v>0.9</v>
      </c>
    </row>
    <row r="1807" spans="1:13">
      <c r="A1807" s="57">
        <f>'Infographic data 1'!$J$9</f>
        <v>59799.416679454022</v>
      </c>
      <c r="B1807" s="54">
        <v>1806</v>
      </c>
      <c r="C1807" s="57">
        <v>55476.566679454023</v>
      </c>
      <c r="E1807" s="57">
        <v>118966.50705945599</v>
      </c>
      <c r="F1807" s="54">
        <v>1806</v>
      </c>
      <c r="G1807" s="57">
        <v>110514.00705945599</v>
      </c>
      <c r="I1807" s="57">
        <v>84991.787304630212</v>
      </c>
      <c r="J1807" s="54">
        <v>1806</v>
      </c>
      <c r="K1807" s="57">
        <v>79437.287304630212</v>
      </c>
      <c r="M1807" s="107">
        <v>0.9</v>
      </c>
    </row>
    <row r="1808" spans="1:13">
      <c r="A1808" s="57">
        <f>'Infographic data 1'!$J$9</f>
        <v>59799.416679454022</v>
      </c>
      <c r="B1808" s="54">
        <v>1807</v>
      </c>
      <c r="C1808" s="57">
        <v>55471.19667945402</v>
      </c>
      <c r="E1808" s="57">
        <v>118966.50705945599</v>
      </c>
      <c r="F1808" s="54">
        <v>1807</v>
      </c>
      <c r="G1808" s="57">
        <v>110503.50705945599</v>
      </c>
      <c r="I1808" s="57">
        <v>84991.787304630212</v>
      </c>
      <c r="J1808" s="54">
        <v>1807</v>
      </c>
      <c r="K1808" s="57">
        <v>79430.387304630218</v>
      </c>
      <c r="M1808" s="107">
        <v>0.9</v>
      </c>
    </row>
    <row r="1809" spans="1:13">
      <c r="A1809" s="57">
        <f>'Infographic data 1'!$J$9</f>
        <v>59799.416679454022</v>
      </c>
      <c r="B1809" s="54">
        <v>1808</v>
      </c>
      <c r="C1809" s="57">
        <v>55465.826679454025</v>
      </c>
      <c r="E1809" s="57">
        <v>118966.50705945599</v>
      </c>
      <c r="F1809" s="54">
        <v>1808</v>
      </c>
      <c r="G1809" s="57">
        <v>110493.00705945599</v>
      </c>
      <c r="I1809" s="57">
        <v>84991.787304630212</v>
      </c>
      <c r="J1809" s="54">
        <v>1808</v>
      </c>
      <c r="K1809" s="57">
        <v>79423.487304630209</v>
      </c>
      <c r="M1809" s="107">
        <v>0.9</v>
      </c>
    </row>
    <row r="1810" spans="1:13">
      <c r="A1810" s="57">
        <f>'Infographic data 1'!$J$9</f>
        <v>59799.416679454022</v>
      </c>
      <c r="B1810" s="54">
        <v>1809</v>
      </c>
      <c r="C1810" s="57">
        <v>55460.456679454022</v>
      </c>
      <c r="E1810" s="57">
        <v>118966.50705945599</v>
      </c>
      <c r="F1810" s="54">
        <v>1809</v>
      </c>
      <c r="G1810" s="57">
        <v>110482.50705945599</v>
      </c>
      <c r="I1810" s="57">
        <v>84991.787304630212</v>
      </c>
      <c r="J1810" s="54">
        <v>1809</v>
      </c>
      <c r="K1810" s="57">
        <v>79416.587304630215</v>
      </c>
      <c r="M1810" s="107">
        <v>0.9</v>
      </c>
    </row>
    <row r="1811" spans="1:13">
      <c r="A1811" s="57">
        <f>'Infographic data 1'!$J$9</f>
        <v>59799.416679454022</v>
      </c>
      <c r="B1811" s="54">
        <v>1810</v>
      </c>
      <c r="C1811" s="57">
        <v>55455.08667945402</v>
      </c>
      <c r="E1811" s="57">
        <v>118966.50705945599</v>
      </c>
      <c r="F1811" s="54">
        <v>1810</v>
      </c>
      <c r="G1811" s="57">
        <v>110472.00705945599</v>
      </c>
      <c r="I1811" s="57">
        <v>84991.787304630212</v>
      </c>
      <c r="J1811" s="54">
        <v>1810</v>
      </c>
      <c r="K1811" s="57">
        <v>79409.687304630206</v>
      </c>
      <c r="M1811" s="107">
        <v>0.9</v>
      </c>
    </row>
    <row r="1812" spans="1:13">
      <c r="A1812" s="57">
        <f>'Infographic data 1'!$J$9</f>
        <v>59799.416679454022</v>
      </c>
      <c r="B1812" s="54">
        <v>1811</v>
      </c>
      <c r="C1812" s="57">
        <v>55449.716679454024</v>
      </c>
      <c r="E1812" s="57">
        <v>118966.50705945599</v>
      </c>
      <c r="F1812" s="54">
        <v>1811</v>
      </c>
      <c r="G1812" s="57">
        <v>110461.50705945599</v>
      </c>
      <c r="I1812" s="57">
        <v>84991.787304630212</v>
      </c>
      <c r="J1812" s="54">
        <v>1811</v>
      </c>
      <c r="K1812" s="57">
        <v>79402.787304630212</v>
      </c>
      <c r="M1812" s="107">
        <v>0.9</v>
      </c>
    </row>
    <row r="1813" spans="1:13">
      <c r="A1813" s="57">
        <f>'Infographic data 1'!$J$9</f>
        <v>59799.416679454022</v>
      </c>
      <c r="B1813" s="54">
        <v>1812</v>
      </c>
      <c r="C1813" s="57">
        <v>55444.346679454022</v>
      </c>
      <c r="E1813" s="57">
        <v>118966.50705945599</v>
      </c>
      <c r="F1813" s="54">
        <v>1812</v>
      </c>
      <c r="G1813" s="57">
        <v>110451.00705945599</v>
      </c>
      <c r="I1813" s="57">
        <v>84991.787304630212</v>
      </c>
      <c r="J1813" s="54">
        <v>1812</v>
      </c>
      <c r="K1813" s="57">
        <v>79395.887304630218</v>
      </c>
      <c r="M1813" s="107">
        <v>0.9</v>
      </c>
    </row>
    <row r="1814" spans="1:13">
      <c r="A1814" s="57">
        <f>'Infographic data 1'!$J$9</f>
        <v>59799.416679454022</v>
      </c>
      <c r="B1814" s="54">
        <v>1813</v>
      </c>
      <c r="C1814" s="57">
        <v>55438.976679454019</v>
      </c>
      <c r="E1814" s="57">
        <v>118966.50705945599</v>
      </c>
      <c r="F1814" s="54">
        <v>1813</v>
      </c>
      <c r="G1814" s="57">
        <v>110440.50705945599</v>
      </c>
      <c r="I1814" s="57">
        <v>84991.787304630212</v>
      </c>
      <c r="J1814" s="54">
        <v>1813</v>
      </c>
      <c r="K1814" s="57">
        <v>79388.987304630209</v>
      </c>
      <c r="M1814" s="107">
        <v>0.9</v>
      </c>
    </row>
    <row r="1815" spans="1:13">
      <c r="A1815" s="57">
        <f>'Infographic data 1'!$J$9</f>
        <v>59799.416679454022</v>
      </c>
      <c r="B1815" s="54">
        <v>1814</v>
      </c>
      <c r="C1815" s="57">
        <v>55433.606679454024</v>
      </c>
      <c r="E1815" s="57">
        <v>118966.50705945599</v>
      </c>
      <c r="F1815" s="54">
        <v>1814</v>
      </c>
      <c r="G1815" s="57">
        <v>110430.00705945599</v>
      </c>
      <c r="I1815" s="57">
        <v>84991.787304630212</v>
      </c>
      <c r="J1815" s="54">
        <v>1814</v>
      </c>
      <c r="K1815" s="57">
        <v>79382.087304630215</v>
      </c>
      <c r="M1815" s="107">
        <v>0.9</v>
      </c>
    </row>
    <row r="1816" spans="1:13">
      <c r="A1816" s="57">
        <f>'Infographic data 1'!$J$9</f>
        <v>59799.416679454022</v>
      </c>
      <c r="B1816" s="54">
        <v>1815</v>
      </c>
      <c r="C1816" s="57">
        <v>55428.236679454021</v>
      </c>
      <c r="E1816" s="57">
        <v>118966.50705945599</v>
      </c>
      <c r="F1816" s="54">
        <v>1815</v>
      </c>
      <c r="G1816" s="57">
        <v>110419.50705945599</v>
      </c>
      <c r="I1816" s="57">
        <v>84991.787304630212</v>
      </c>
      <c r="J1816" s="54">
        <v>1815</v>
      </c>
      <c r="K1816" s="57">
        <v>79375.187304630206</v>
      </c>
      <c r="M1816" s="107">
        <v>0.9</v>
      </c>
    </row>
    <row r="1817" spans="1:13">
      <c r="A1817" s="57">
        <f>'Infographic data 1'!$J$9</f>
        <v>59799.416679454022</v>
      </c>
      <c r="B1817" s="54">
        <v>1816</v>
      </c>
      <c r="C1817" s="57">
        <v>55422.866679454019</v>
      </c>
      <c r="E1817" s="57">
        <v>118966.50705945599</v>
      </c>
      <c r="F1817" s="54">
        <v>1816</v>
      </c>
      <c r="G1817" s="57">
        <v>110409.00705945599</v>
      </c>
      <c r="I1817" s="57">
        <v>84991.787304630212</v>
      </c>
      <c r="J1817" s="54">
        <v>1816</v>
      </c>
      <c r="K1817" s="57">
        <v>79368.287304630212</v>
      </c>
      <c r="M1817" s="107">
        <v>0.9</v>
      </c>
    </row>
    <row r="1818" spans="1:13">
      <c r="A1818" s="57">
        <f>'Infographic data 1'!$J$9</f>
        <v>59799.416679454022</v>
      </c>
      <c r="B1818" s="54">
        <v>1817</v>
      </c>
      <c r="C1818" s="57">
        <v>55417.496679454023</v>
      </c>
      <c r="E1818" s="57">
        <v>118966.50705945599</v>
      </c>
      <c r="F1818" s="54">
        <v>1817</v>
      </c>
      <c r="G1818" s="57">
        <v>110398.50705945599</v>
      </c>
      <c r="I1818" s="57">
        <v>84991.787304630212</v>
      </c>
      <c r="J1818" s="54">
        <v>1817</v>
      </c>
      <c r="K1818" s="57">
        <v>79361.387304630218</v>
      </c>
      <c r="M1818" s="107">
        <v>0.9</v>
      </c>
    </row>
    <row r="1819" spans="1:13">
      <c r="A1819" s="57">
        <f>'Infographic data 1'!$J$9</f>
        <v>59799.416679454022</v>
      </c>
      <c r="B1819" s="54">
        <v>1818</v>
      </c>
      <c r="C1819" s="57">
        <v>55412.126679454021</v>
      </c>
      <c r="E1819" s="57">
        <v>118966.50705945599</v>
      </c>
      <c r="F1819" s="54">
        <v>1818</v>
      </c>
      <c r="G1819" s="57">
        <v>110388.00705945599</v>
      </c>
      <c r="I1819" s="57">
        <v>84991.787304630212</v>
      </c>
      <c r="J1819" s="54">
        <v>1818</v>
      </c>
      <c r="K1819" s="57">
        <v>79354.487304630209</v>
      </c>
      <c r="M1819" s="107">
        <v>0.9</v>
      </c>
    </row>
    <row r="1820" spans="1:13">
      <c r="A1820" s="57">
        <f>'Infographic data 1'!$J$9</f>
        <v>59799.416679454022</v>
      </c>
      <c r="B1820" s="54">
        <v>1819</v>
      </c>
      <c r="C1820" s="57">
        <v>55406.756679454018</v>
      </c>
      <c r="E1820" s="57">
        <v>118966.50705945599</v>
      </c>
      <c r="F1820" s="54">
        <v>1819</v>
      </c>
      <c r="G1820" s="57">
        <v>110377.50705945599</v>
      </c>
      <c r="I1820" s="57">
        <v>84991.787304630212</v>
      </c>
      <c r="J1820" s="54">
        <v>1819</v>
      </c>
      <c r="K1820" s="57">
        <v>79347.587304630215</v>
      </c>
      <c r="M1820" s="107">
        <v>0.9</v>
      </c>
    </row>
    <row r="1821" spans="1:13">
      <c r="A1821" s="57">
        <f>'Infographic data 1'!$J$9</f>
        <v>59799.416679454022</v>
      </c>
      <c r="B1821" s="54">
        <v>1820</v>
      </c>
      <c r="C1821" s="57">
        <v>55401.386679454023</v>
      </c>
      <c r="E1821" s="57">
        <v>118966.50705945599</v>
      </c>
      <c r="F1821" s="54">
        <v>1820</v>
      </c>
      <c r="G1821" s="57">
        <v>110367.00705945599</v>
      </c>
      <c r="I1821" s="57">
        <v>84991.787304630212</v>
      </c>
      <c r="J1821" s="54">
        <v>1820</v>
      </c>
      <c r="K1821" s="57">
        <v>79340.687304630206</v>
      </c>
      <c r="M1821" s="107">
        <v>0.9</v>
      </c>
    </row>
    <row r="1822" spans="1:13">
      <c r="A1822" s="57">
        <f>'Infographic data 1'!$J$9</f>
        <v>59799.416679454022</v>
      </c>
      <c r="B1822" s="54">
        <v>1821</v>
      </c>
      <c r="C1822" s="57">
        <v>55396.01667945402</v>
      </c>
      <c r="E1822" s="57">
        <v>118966.50705945599</v>
      </c>
      <c r="F1822" s="54">
        <v>1821</v>
      </c>
      <c r="G1822" s="57">
        <v>110356.50705945599</v>
      </c>
      <c r="I1822" s="57">
        <v>84991.787304630212</v>
      </c>
      <c r="J1822" s="54">
        <v>1821</v>
      </c>
      <c r="K1822" s="57">
        <v>79333.787304630212</v>
      </c>
      <c r="M1822" s="107">
        <v>0.9</v>
      </c>
    </row>
    <row r="1823" spans="1:13">
      <c r="A1823" s="57">
        <f>'Infographic data 1'!$J$9</f>
        <v>59799.416679454022</v>
      </c>
      <c r="B1823" s="54">
        <v>1822</v>
      </c>
      <c r="C1823" s="57">
        <v>55390.646679454017</v>
      </c>
      <c r="E1823" s="57">
        <v>118966.50705945599</v>
      </c>
      <c r="F1823" s="54">
        <v>1822</v>
      </c>
      <c r="G1823" s="57">
        <v>110346.00705945599</v>
      </c>
      <c r="I1823" s="57">
        <v>84991.787304630212</v>
      </c>
      <c r="J1823" s="54">
        <v>1822</v>
      </c>
      <c r="K1823" s="57">
        <v>79326.887304630218</v>
      </c>
      <c r="M1823" s="107">
        <v>0.9</v>
      </c>
    </row>
    <row r="1824" spans="1:13">
      <c r="A1824" s="57">
        <f>'Infographic data 1'!$J$9</f>
        <v>59799.416679454022</v>
      </c>
      <c r="B1824" s="54">
        <v>1823</v>
      </c>
      <c r="C1824" s="57">
        <v>55385.276679454022</v>
      </c>
      <c r="E1824" s="57">
        <v>118966.50705945599</v>
      </c>
      <c r="F1824" s="54">
        <v>1823</v>
      </c>
      <c r="G1824" s="57">
        <v>110335.50705945599</v>
      </c>
      <c r="I1824" s="57">
        <v>84991.787304630212</v>
      </c>
      <c r="J1824" s="54">
        <v>1823</v>
      </c>
      <c r="K1824" s="57">
        <v>79319.987304630209</v>
      </c>
      <c r="M1824" s="107">
        <v>0.9</v>
      </c>
    </row>
    <row r="1825" spans="1:13">
      <c r="A1825" s="57">
        <f>'Infographic data 1'!$J$9</f>
        <v>59799.416679454022</v>
      </c>
      <c r="B1825" s="54">
        <v>1824</v>
      </c>
      <c r="C1825" s="57">
        <v>55379.906679454019</v>
      </c>
      <c r="E1825" s="57">
        <v>118966.50705945599</v>
      </c>
      <c r="F1825" s="54">
        <v>1824</v>
      </c>
      <c r="G1825" s="57">
        <v>110325.00705945599</v>
      </c>
      <c r="I1825" s="57">
        <v>84991.787304630212</v>
      </c>
      <c r="J1825" s="54">
        <v>1824</v>
      </c>
      <c r="K1825" s="57">
        <v>79313.087304630215</v>
      </c>
      <c r="M1825" s="107">
        <v>0.9</v>
      </c>
    </row>
    <row r="1826" spans="1:13">
      <c r="A1826" s="57">
        <f>'Infographic data 1'!$J$9</f>
        <v>59799.416679454022</v>
      </c>
      <c r="B1826" s="54">
        <v>1825</v>
      </c>
      <c r="C1826" s="57">
        <v>55374.536679454024</v>
      </c>
      <c r="E1826" s="57">
        <v>118966.50705945599</v>
      </c>
      <c r="F1826" s="54">
        <v>1825</v>
      </c>
      <c r="G1826" s="57">
        <v>110314.50705945599</v>
      </c>
      <c r="I1826" s="57">
        <v>84991.787304630212</v>
      </c>
      <c r="J1826" s="54">
        <v>1825</v>
      </c>
      <c r="K1826" s="57">
        <v>79306.187304630206</v>
      </c>
      <c r="M1826" s="107">
        <v>0.9</v>
      </c>
    </row>
    <row r="1827" spans="1:13">
      <c r="A1827" s="57">
        <f>'Infographic data 1'!$J$9</f>
        <v>59799.416679454022</v>
      </c>
      <c r="B1827" s="54">
        <v>1826</v>
      </c>
      <c r="C1827" s="57">
        <v>55369.166679454022</v>
      </c>
      <c r="E1827" s="57">
        <v>118966.50705945599</v>
      </c>
      <c r="F1827" s="54">
        <v>1826</v>
      </c>
      <c r="G1827" s="57">
        <v>110304.00705945599</v>
      </c>
      <c r="I1827" s="57">
        <v>84991.787304630212</v>
      </c>
      <c r="J1827" s="54">
        <v>1826</v>
      </c>
      <c r="K1827" s="57">
        <v>79299.287304630212</v>
      </c>
      <c r="M1827" s="107">
        <v>0.9</v>
      </c>
    </row>
    <row r="1828" spans="1:13">
      <c r="A1828" s="57">
        <f>'Infographic data 1'!$J$9</f>
        <v>59799.416679454022</v>
      </c>
      <c r="B1828" s="54">
        <v>1827</v>
      </c>
      <c r="C1828" s="57">
        <v>55363.796679454019</v>
      </c>
      <c r="E1828" s="57">
        <v>118966.50705945599</v>
      </c>
      <c r="F1828" s="54">
        <v>1827</v>
      </c>
      <c r="G1828" s="57">
        <v>110293.50705945599</v>
      </c>
      <c r="I1828" s="57">
        <v>84991.787304630212</v>
      </c>
      <c r="J1828" s="54">
        <v>1827</v>
      </c>
      <c r="K1828" s="57">
        <v>79292.387304630218</v>
      </c>
      <c r="M1828" s="107">
        <v>0.9</v>
      </c>
    </row>
    <row r="1829" spans="1:13">
      <c r="A1829" s="57">
        <f>'Infographic data 1'!$J$9</f>
        <v>59799.416679454022</v>
      </c>
      <c r="B1829" s="54">
        <v>1828</v>
      </c>
      <c r="C1829" s="57">
        <v>55358.426679454024</v>
      </c>
      <c r="E1829" s="57">
        <v>118966.50705945599</v>
      </c>
      <c r="F1829" s="54">
        <v>1828</v>
      </c>
      <c r="G1829" s="57">
        <v>110283.00705945599</v>
      </c>
      <c r="I1829" s="57">
        <v>84991.787304630212</v>
      </c>
      <c r="J1829" s="54">
        <v>1828</v>
      </c>
      <c r="K1829" s="57">
        <v>79285.487304630209</v>
      </c>
      <c r="M1829" s="107">
        <v>0.9</v>
      </c>
    </row>
    <row r="1830" spans="1:13">
      <c r="A1830" s="57">
        <f>'Infographic data 1'!$J$9</f>
        <v>59799.416679454022</v>
      </c>
      <c r="B1830" s="54">
        <v>1829</v>
      </c>
      <c r="C1830" s="57">
        <v>55353.056679454021</v>
      </c>
      <c r="E1830" s="57">
        <v>118966.50705945599</v>
      </c>
      <c r="F1830" s="54">
        <v>1829</v>
      </c>
      <c r="G1830" s="57">
        <v>110272.50705945599</v>
      </c>
      <c r="I1830" s="57">
        <v>84991.787304630212</v>
      </c>
      <c r="J1830" s="54">
        <v>1829</v>
      </c>
      <c r="K1830" s="57">
        <v>79278.587304630215</v>
      </c>
      <c r="M1830" s="107">
        <v>0.9</v>
      </c>
    </row>
    <row r="1831" spans="1:13">
      <c r="A1831" s="57">
        <f>'Infographic data 1'!$J$9</f>
        <v>59799.416679454022</v>
      </c>
      <c r="B1831" s="54">
        <v>1830</v>
      </c>
      <c r="C1831" s="57">
        <v>55347.686679454018</v>
      </c>
      <c r="E1831" s="57">
        <v>118966.50705945599</v>
      </c>
      <c r="F1831" s="54">
        <v>1830</v>
      </c>
      <c r="G1831" s="57">
        <v>110262.00705945599</v>
      </c>
      <c r="I1831" s="57">
        <v>84991.787304630212</v>
      </c>
      <c r="J1831" s="54">
        <v>1830</v>
      </c>
      <c r="K1831" s="57">
        <v>79271.687304630206</v>
      </c>
      <c r="M1831" s="107">
        <v>0.9</v>
      </c>
    </row>
    <row r="1832" spans="1:13">
      <c r="A1832" s="57">
        <f>'Infographic data 1'!$J$9</f>
        <v>59799.416679454022</v>
      </c>
      <c r="B1832" s="54">
        <v>1831</v>
      </c>
      <c r="C1832" s="57">
        <v>55342.316679454023</v>
      </c>
      <c r="E1832" s="57">
        <v>118966.50705945599</v>
      </c>
      <c r="F1832" s="54">
        <v>1831</v>
      </c>
      <c r="G1832" s="57">
        <v>110251.50705945599</v>
      </c>
      <c r="I1832" s="57">
        <v>84991.787304630212</v>
      </c>
      <c r="J1832" s="54">
        <v>1831</v>
      </c>
      <c r="K1832" s="57">
        <v>79264.787304630212</v>
      </c>
      <c r="M1832" s="107">
        <v>0.9</v>
      </c>
    </row>
    <row r="1833" spans="1:13">
      <c r="A1833" s="57">
        <f>'Infographic data 1'!$J$9</f>
        <v>59799.416679454022</v>
      </c>
      <c r="B1833" s="54">
        <v>1832</v>
      </c>
      <c r="C1833" s="57">
        <v>55336.94667945402</v>
      </c>
      <c r="E1833" s="57">
        <v>118966.50705945599</v>
      </c>
      <c r="F1833" s="54">
        <v>1832</v>
      </c>
      <c r="G1833" s="57">
        <v>110241.00705945599</v>
      </c>
      <c r="I1833" s="57">
        <v>84991.787304630212</v>
      </c>
      <c r="J1833" s="54">
        <v>1832</v>
      </c>
      <c r="K1833" s="57">
        <v>79257.887304630218</v>
      </c>
      <c r="M1833" s="107">
        <v>0.9</v>
      </c>
    </row>
    <row r="1834" spans="1:13">
      <c r="A1834" s="57">
        <f>'Infographic data 1'!$J$9</f>
        <v>59799.416679454022</v>
      </c>
      <c r="B1834" s="54">
        <v>1833</v>
      </c>
      <c r="C1834" s="57">
        <v>55331.576679454025</v>
      </c>
      <c r="E1834" s="57">
        <v>118966.50705945599</v>
      </c>
      <c r="F1834" s="54">
        <v>1833</v>
      </c>
      <c r="G1834" s="57">
        <v>110230.50705945599</v>
      </c>
      <c r="I1834" s="57">
        <v>84991.787304630212</v>
      </c>
      <c r="J1834" s="54">
        <v>1833</v>
      </c>
      <c r="K1834" s="57">
        <v>79250.987304630209</v>
      </c>
      <c r="M1834" s="107">
        <v>0.9</v>
      </c>
    </row>
    <row r="1835" spans="1:13">
      <c r="A1835" s="57">
        <f>'Infographic data 1'!$J$9</f>
        <v>59799.416679454022</v>
      </c>
      <c r="B1835" s="54">
        <v>1834</v>
      </c>
      <c r="C1835" s="57">
        <v>55326.206679454022</v>
      </c>
      <c r="E1835" s="57">
        <v>118966.50705945599</v>
      </c>
      <c r="F1835" s="54">
        <v>1834</v>
      </c>
      <c r="G1835" s="57">
        <v>110220.00705945599</v>
      </c>
      <c r="I1835" s="57">
        <v>84991.787304630212</v>
      </c>
      <c r="J1835" s="54">
        <v>1834</v>
      </c>
      <c r="K1835" s="57">
        <v>79244.087304630215</v>
      </c>
      <c r="M1835" s="107">
        <v>0.9</v>
      </c>
    </row>
    <row r="1836" spans="1:13">
      <c r="A1836" s="57">
        <f>'Infographic data 1'!$J$9</f>
        <v>59799.416679454022</v>
      </c>
      <c r="B1836" s="54">
        <v>1835</v>
      </c>
      <c r="C1836" s="57">
        <v>55320.83667945402</v>
      </c>
      <c r="E1836" s="57">
        <v>118966.50705945599</v>
      </c>
      <c r="F1836" s="54">
        <v>1835</v>
      </c>
      <c r="G1836" s="57">
        <v>110209.50705945599</v>
      </c>
      <c r="I1836" s="57">
        <v>84991.787304630212</v>
      </c>
      <c r="J1836" s="54">
        <v>1835</v>
      </c>
      <c r="K1836" s="57">
        <v>79237.187304630206</v>
      </c>
      <c r="M1836" s="107">
        <v>0.9</v>
      </c>
    </row>
    <row r="1837" spans="1:13">
      <c r="A1837" s="57">
        <f>'Infographic data 1'!$J$9</f>
        <v>59799.416679454022</v>
      </c>
      <c r="B1837" s="54">
        <v>1836</v>
      </c>
      <c r="C1837" s="57">
        <v>55315.466679454024</v>
      </c>
      <c r="E1837" s="57">
        <v>118966.50705945599</v>
      </c>
      <c r="F1837" s="54">
        <v>1836</v>
      </c>
      <c r="G1837" s="57">
        <v>110199.00705945599</v>
      </c>
      <c r="I1837" s="57">
        <v>84991.787304630212</v>
      </c>
      <c r="J1837" s="54">
        <v>1836</v>
      </c>
      <c r="K1837" s="57">
        <v>79230.287304630212</v>
      </c>
      <c r="M1837" s="107">
        <v>0.9</v>
      </c>
    </row>
    <row r="1838" spans="1:13">
      <c r="A1838" s="57">
        <f>'Infographic data 1'!$J$9</f>
        <v>59799.416679454022</v>
      </c>
      <c r="B1838" s="54">
        <v>1837</v>
      </c>
      <c r="C1838" s="57">
        <v>55310.096679454022</v>
      </c>
      <c r="E1838" s="57">
        <v>118966.50705945599</v>
      </c>
      <c r="F1838" s="54">
        <v>1837</v>
      </c>
      <c r="G1838" s="57">
        <v>110188.50705945599</v>
      </c>
      <c r="I1838" s="57">
        <v>84991.787304630212</v>
      </c>
      <c r="J1838" s="54">
        <v>1837</v>
      </c>
      <c r="K1838" s="57">
        <v>79223.387304630218</v>
      </c>
      <c r="M1838" s="107">
        <v>0.9</v>
      </c>
    </row>
    <row r="1839" spans="1:13">
      <c r="A1839" s="57">
        <f>'Infographic data 1'!$J$9</f>
        <v>59799.416679454022</v>
      </c>
      <c r="B1839" s="54">
        <v>1838</v>
      </c>
      <c r="C1839" s="57">
        <v>55304.726679454019</v>
      </c>
      <c r="E1839" s="57">
        <v>118966.50705945599</v>
      </c>
      <c r="F1839" s="54">
        <v>1838</v>
      </c>
      <c r="G1839" s="57">
        <v>110178.00705945599</v>
      </c>
      <c r="I1839" s="57">
        <v>84991.787304630212</v>
      </c>
      <c r="J1839" s="54">
        <v>1838</v>
      </c>
      <c r="K1839" s="57">
        <v>79216.487304630209</v>
      </c>
      <c r="M1839" s="107">
        <v>0.9</v>
      </c>
    </row>
    <row r="1840" spans="1:13">
      <c r="A1840" s="57">
        <f>'Infographic data 1'!$J$9</f>
        <v>59799.416679454022</v>
      </c>
      <c r="B1840" s="54">
        <v>1839</v>
      </c>
      <c r="C1840" s="57">
        <v>55299.356679454024</v>
      </c>
      <c r="E1840" s="57">
        <v>118966.50705945599</v>
      </c>
      <c r="F1840" s="54">
        <v>1839</v>
      </c>
      <c r="G1840" s="57">
        <v>110167.50705945599</v>
      </c>
      <c r="I1840" s="57">
        <v>84991.787304630212</v>
      </c>
      <c r="J1840" s="54">
        <v>1839</v>
      </c>
      <c r="K1840" s="57">
        <v>79209.587304630215</v>
      </c>
      <c r="M1840" s="107">
        <v>0.9</v>
      </c>
    </row>
    <row r="1841" spans="1:13">
      <c r="A1841" s="57">
        <f>'Infographic data 1'!$J$9</f>
        <v>59799.416679454022</v>
      </c>
      <c r="B1841" s="54">
        <v>1840</v>
      </c>
      <c r="C1841" s="57">
        <v>55293.986679454021</v>
      </c>
      <c r="E1841" s="57">
        <v>118966.50705945599</v>
      </c>
      <c r="F1841" s="54">
        <v>1840</v>
      </c>
      <c r="G1841" s="57">
        <v>110157.00705945599</v>
      </c>
      <c r="I1841" s="57">
        <v>84991.787304630212</v>
      </c>
      <c r="J1841" s="54">
        <v>1840</v>
      </c>
      <c r="K1841" s="57">
        <v>79202.687304630206</v>
      </c>
      <c r="M1841" s="107">
        <v>0.9</v>
      </c>
    </row>
    <row r="1842" spans="1:13">
      <c r="A1842" s="57">
        <f>'Infographic data 1'!$J$9</f>
        <v>59799.416679454022</v>
      </c>
      <c r="B1842" s="54">
        <v>1841</v>
      </c>
      <c r="C1842" s="57">
        <v>55288.616679454019</v>
      </c>
      <c r="E1842" s="57">
        <v>118966.50705945599</v>
      </c>
      <c r="F1842" s="54">
        <v>1841</v>
      </c>
      <c r="G1842" s="57">
        <v>110146.50705945599</v>
      </c>
      <c r="I1842" s="57">
        <v>84991.787304630212</v>
      </c>
      <c r="J1842" s="54">
        <v>1841</v>
      </c>
      <c r="K1842" s="57">
        <v>79195.787304630212</v>
      </c>
      <c r="M1842" s="107">
        <v>0.9</v>
      </c>
    </row>
    <row r="1843" spans="1:13">
      <c r="A1843" s="57">
        <f>'Infographic data 1'!$J$9</f>
        <v>59799.416679454022</v>
      </c>
      <c r="B1843" s="54">
        <v>1842</v>
      </c>
      <c r="C1843" s="57">
        <v>55283.246679454023</v>
      </c>
      <c r="E1843" s="57">
        <v>118966.50705945599</v>
      </c>
      <c r="F1843" s="54">
        <v>1842</v>
      </c>
      <c r="G1843" s="57">
        <v>110136.00705945599</v>
      </c>
      <c r="I1843" s="57">
        <v>84991.787304630212</v>
      </c>
      <c r="J1843" s="54">
        <v>1842</v>
      </c>
      <c r="K1843" s="57">
        <v>79188.887304630218</v>
      </c>
      <c r="M1843" s="107">
        <v>0.9</v>
      </c>
    </row>
    <row r="1844" spans="1:13">
      <c r="A1844" s="57">
        <f>'Infographic data 1'!$J$9</f>
        <v>59799.416679454022</v>
      </c>
      <c r="B1844" s="54">
        <v>1843</v>
      </c>
      <c r="C1844" s="57">
        <v>55277.876679454021</v>
      </c>
      <c r="E1844" s="57">
        <v>118966.50705945599</v>
      </c>
      <c r="F1844" s="54">
        <v>1843</v>
      </c>
      <c r="G1844" s="57">
        <v>110125.50705945599</v>
      </c>
      <c r="I1844" s="57">
        <v>84991.787304630212</v>
      </c>
      <c r="J1844" s="54">
        <v>1843</v>
      </c>
      <c r="K1844" s="57">
        <v>79181.987304630209</v>
      </c>
      <c r="M1844" s="107">
        <v>0.9</v>
      </c>
    </row>
    <row r="1845" spans="1:13">
      <c r="A1845" s="57">
        <f>'Infographic data 1'!$J$9</f>
        <v>59799.416679454022</v>
      </c>
      <c r="B1845" s="54">
        <v>1844</v>
      </c>
      <c r="C1845" s="57">
        <v>55272.506679454018</v>
      </c>
      <c r="E1845" s="57">
        <v>118966.50705945599</v>
      </c>
      <c r="F1845" s="54">
        <v>1844</v>
      </c>
      <c r="G1845" s="57">
        <v>110115.00705945599</v>
      </c>
      <c r="I1845" s="57">
        <v>84991.787304630212</v>
      </c>
      <c r="J1845" s="54">
        <v>1844</v>
      </c>
      <c r="K1845" s="57">
        <v>79175.087304630215</v>
      </c>
      <c r="M1845" s="107">
        <v>0.9</v>
      </c>
    </row>
    <row r="1846" spans="1:13">
      <c r="A1846" s="57">
        <f>'Infographic data 1'!$J$9</f>
        <v>59799.416679454022</v>
      </c>
      <c r="B1846" s="54">
        <v>1845</v>
      </c>
      <c r="C1846" s="57">
        <v>55267.136679454023</v>
      </c>
      <c r="E1846" s="57">
        <v>118966.50705945599</v>
      </c>
      <c r="F1846" s="54">
        <v>1845</v>
      </c>
      <c r="G1846" s="57">
        <v>110104.50705945599</v>
      </c>
      <c r="I1846" s="57">
        <v>84991.787304630212</v>
      </c>
      <c r="J1846" s="54">
        <v>1845</v>
      </c>
      <c r="K1846" s="57">
        <v>79168.187304630206</v>
      </c>
      <c r="M1846" s="107">
        <v>0.9</v>
      </c>
    </row>
    <row r="1847" spans="1:13">
      <c r="A1847" s="57">
        <f>'Infographic data 1'!$J$9</f>
        <v>59799.416679454022</v>
      </c>
      <c r="B1847" s="54">
        <v>1846</v>
      </c>
      <c r="C1847" s="57">
        <v>55261.76667945402</v>
      </c>
      <c r="E1847" s="57">
        <v>118966.50705945599</v>
      </c>
      <c r="F1847" s="54">
        <v>1846</v>
      </c>
      <c r="G1847" s="57">
        <v>110094.00705945599</v>
      </c>
      <c r="I1847" s="57">
        <v>84991.787304630212</v>
      </c>
      <c r="J1847" s="54">
        <v>1846</v>
      </c>
      <c r="K1847" s="57">
        <v>79161.287304630212</v>
      </c>
      <c r="M1847" s="107">
        <v>0.9</v>
      </c>
    </row>
    <row r="1848" spans="1:13">
      <c r="A1848" s="57">
        <f>'Infographic data 1'!$J$9</f>
        <v>59799.416679454022</v>
      </c>
      <c r="B1848" s="54">
        <v>1847</v>
      </c>
      <c r="C1848" s="57">
        <v>55256.396679454017</v>
      </c>
      <c r="E1848" s="57">
        <v>118966.50705945599</v>
      </c>
      <c r="F1848" s="54">
        <v>1847</v>
      </c>
      <c r="G1848" s="57">
        <v>110083.50705945599</v>
      </c>
      <c r="I1848" s="57">
        <v>84991.787304630212</v>
      </c>
      <c r="J1848" s="54">
        <v>1847</v>
      </c>
      <c r="K1848" s="57">
        <v>79154.387304630218</v>
      </c>
      <c r="M1848" s="107">
        <v>0.9</v>
      </c>
    </row>
    <row r="1849" spans="1:13">
      <c r="A1849" s="57">
        <f>'Infographic data 1'!$J$9</f>
        <v>59799.416679454022</v>
      </c>
      <c r="B1849" s="54">
        <v>1848</v>
      </c>
      <c r="C1849" s="57">
        <v>55251.026679454022</v>
      </c>
      <c r="E1849" s="57">
        <v>118966.50705945599</v>
      </c>
      <c r="F1849" s="54">
        <v>1848</v>
      </c>
      <c r="G1849" s="57">
        <v>110073.00705945599</v>
      </c>
      <c r="I1849" s="57">
        <v>84991.787304630212</v>
      </c>
      <c r="J1849" s="54">
        <v>1848</v>
      </c>
      <c r="K1849" s="57">
        <v>79147.487304630209</v>
      </c>
      <c r="M1849" s="107">
        <v>0.9</v>
      </c>
    </row>
    <row r="1850" spans="1:13">
      <c r="A1850" s="57">
        <f>'Infographic data 1'!$J$9</f>
        <v>59799.416679454022</v>
      </c>
      <c r="B1850" s="54">
        <v>1849</v>
      </c>
      <c r="C1850" s="57">
        <v>55245.656679454019</v>
      </c>
      <c r="E1850" s="57">
        <v>118966.50705945599</v>
      </c>
      <c r="F1850" s="54">
        <v>1849</v>
      </c>
      <c r="G1850" s="57">
        <v>110062.50705945599</v>
      </c>
      <c r="I1850" s="57">
        <v>84991.787304630212</v>
      </c>
      <c r="J1850" s="54">
        <v>1849</v>
      </c>
      <c r="K1850" s="57">
        <v>79140.587304630215</v>
      </c>
      <c r="M1850" s="107">
        <v>0.9</v>
      </c>
    </row>
    <row r="1851" spans="1:13">
      <c r="A1851" s="57">
        <f>'Infographic data 1'!$J$9</f>
        <v>59799.416679454022</v>
      </c>
      <c r="B1851" s="54">
        <v>1850</v>
      </c>
      <c r="C1851" s="57">
        <v>55240.286679454024</v>
      </c>
      <c r="E1851" s="57">
        <v>118966.50705945599</v>
      </c>
      <c r="F1851" s="54">
        <v>1850</v>
      </c>
      <c r="G1851" s="57">
        <v>110052.00705945599</v>
      </c>
      <c r="I1851" s="57">
        <v>84991.787304630212</v>
      </c>
      <c r="J1851" s="54">
        <v>1850</v>
      </c>
      <c r="K1851" s="57">
        <v>79133.687304630206</v>
      </c>
      <c r="M1851" s="107">
        <v>0.9</v>
      </c>
    </row>
    <row r="1852" spans="1:13">
      <c r="A1852" s="57">
        <f>'Infographic data 1'!$J$9</f>
        <v>59799.416679454022</v>
      </c>
      <c r="B1852" s="54">
        <v>1851</v>
      </c>
      <c r="C1852" s="57">
        <v>55234.916679454022</v>
      </c>
      <c r="E1852" s="57">
        <v>118966.50705945599</v>
      </c>
      <c r="F1852" s="54">
        <v>1851</v>
      </c>
      <c r="G1852" s="57">
        <v>110041.50705945599</v>
      </c>
      <c r="I1852" s="57">
        <v>84991.787304630212</v>
      </c>
      <c r="J1852" s="54">
        <v>1851</v>
      </c>
      <c r="K1852" s="57">
        <v>79126.787304630212</v>
      </c>
      <c r="M1852" s="107">
        <v>0.9</v>
      </c>
    </row>
    <row r="1853" spans="1:13">
      <c r="A1853" s="57">
        <f>'Infographic data 1'!$J$9</f>
        <v>59799.416679454022</v>
      </c>
      <c r="B1853" s="54">
        <v>1852</v>
      </c>
      <c r="C1853" s="57">
        <v>55229.546679454019</v>
      </c>
      <c r="E1853" s="57">
        <v>118966.50705945599</v>
      </c>
      <c r="F1853" s="54">
        <v>1852</v>
      </c>
      <c r="G1853" s="57">
        <v>110031.00705945599</v>
      </c>
      <c r="I1853" s="57">
        <v>84991.787304630212</v>
      </c>
      <c r="J1853" s="54">
        <v>1852</v>
      </c>
      <c r="K1853" s="57">
        <v>79119.887304630218</v>
      </c>
      <c r="M1853" s="107">
        <v>0.9</v>
      </c>
    </row>
    <row r="1854" spans="1:13">
      <c r="A1854" s="57">
        <f>'Infographic data 1'!$J$9</f>
        <v>59799.416679454022</v>
      </c>
      <c r="B1854" s="54">
        <v>1853</v>
      </c>
      <c r="C1854" s="57">
        <v>55224.176679454024</v>
      </c>
      <c r="E1854" s="57">
        <v>118966.50705945599</v>
      </c>
      <c r="F1854" s="54">
        <v>1853</v>
      </c>
      <c r="G1854" s="57">
        <v>110020.50705945599</v>
      </c>
      <c r="I1854" s="57">
        <v>84991.787304630212</v>
      </c>
      <c r="J1854" s="54">
        <v>1853</v>
      </c>
      <c r="K1854" s="57">
        <v>79112.987304630209</v>
      </c>
      <c r="M1854" s="107">
        <v>0.9</v>
      </c>
    </row>
    <row r="1855" spans="1:13">
      <c r="A1855" s="57">
        <f>'Infographic data 1'!$J$9</f>
        <v>59799.416679454022</v>
      </c>
      <c r="B1855" s="54">
        <v>1854</v>
      </c>
      <c r="C1855" s="57">
        <v>55218.806679454021</v>
      </c>
      <c r="E1855" s="57">
        <v>118966.50705945599</v>
      </c>
      <c r="F1855" s="54">
        <v>1854</v>
      </c>
      <c r="G1855" s="57">
        <v>110010.00705945599</v>
      </c>
      <c r="I1855" s="57">
        <v>84991.787304630212</v>
      </c>
      <c r="J1855" s="54">
        <v>1854</v>
      </c>
      <c r="K1855" s="57">
        <v>79106.087304630215</v>
      </c>
      <c r="M1855" s="107">
        <v>0.9</v>
      </c>
    </row>
    <row r="1856" spans="1:13">
      <c r="A1856" s="57">
        <f>'Infographic data 1'!$J$9</f>
        <v>59799.416679454022</v>
      </c>
      <c r="B1856" s="54">
        <v>1855</v>
      </c>
      <c r="C1856" s="57">
        <v>55213.436679454018</v>
      </c>
      <c r="E1856" s="57">
        <v>118966.50705945599</v>
      </c>
      <c r="F1856" s="54">
        <v>1855</v>
      </c>
      <c r="G1856" s="57">
        <v>109999.50705945599</v>
      </c>
      <c r="I1856" s="57">
        <v>84991.787304630212</v>
      </c>
      <c r="J1856" s="54">
        <v>1855</v>
      </c>
      <c r="K1856" s="57">
        <v>79099.187304630206</v>
      </c>
      <c r="M1856" s="107">
        <v>0.9</v>
      </c>
    </row>
    <row r="1857" spans="1:13">
      <c r="A1857" s="57">
        <f>'Infographic data 1'!$J$9</f>
        <v>59799.416679454022</v>
      </c>
      <c r="B1857" s="54">
        <v>1856</v>
      </c>
      <c r="C1857" s="57">
        <v>55208.066679454023</v>
      </c>
      <c r="E1857" s="57">
        <v>118966.50705945599</v>
      </c>
      <c r="F1857" s="54">
        <v>1856</v>
      </c>
      <c r="G1857" s="57">
        <v>109989.00705945599</v>
      </c>
      <c r="I1857" s="57">
        <v>84991.787304630212</v>
      </c>
      <c r="J1857" s="54">
        <v>1856</v>
      </c>
      <c r="K1857" s="57">
        <v>79092.287304630212</v>
      </c>
      <c r="M1857" s="107">
        <v>0.9</v>
      </c>
    </row>
    <row r="1858" spans="1:13">
      <c r="A1858" s="57">
        <f>'Infographic data 1'!$J$9</f>
        <v>59799.416679454022</v>
      </c>
      <c r="B1858" s="54">
        <v>1857</v>
      </c>
      <c r="C1858" s="57">
        <v>55202.69667945402</v>
      </c>
      <c r="E1858" s="57">
        <v>118966.50705945599</v>
      </c>
      <c r="F1858" s="54">
        <v>1857</v>
      </c>
      <c r="G1858" s="57">
        <v>109978.50705945599</v>
      </c>
      <c r="I1858" s="57">
        <v>84991.787304630212</v>
      </c>
      <c r="J1858" s="54">
        <v>1857</v>
      </c>
      <c r="K1858" s="57">
        <v>79085.387304630218</v>
      </c>
      <c r="M1858" s="107">
        <v>0.9</v>
      </c>
    </row>
    <row r="1859" spans="1:13">
      <c r="A1859" s="57">
        <f>'Infographic data 1'!$J$9</f>
        <v>59799.416679454022</v>
      </c>
      <c r="B1859" s="54">
        <v>1858</v>
      </c>
      <c r="C1859" s="57">
        <v>55197.326679454025</v>
      </c>
      <c r="E1859" s="57">
        <v>118966.50705945599</v>
      </c>
      <c r="F1859" s="54">
        <v>1858</v>
      </c>
      <c r="G1859" s="57">
        <v>109968.00705945599</v>
      </c>
      <c r="I1859" s="57">
        <v>84991.787304630212</v>
      </c>
      <c r="J1859" s="54">
        <v>1858</v>
      </c>
      <c r="K1859" s="57">
        <v>79078.487304630209</v>
      </c>
      <c r="M1859" s="107">
        <v>0.9</v>
      </c>
    </row>
    <row r="1860" spans="1:13">
      <c r="A1860" s="57">
        <f>'Infographic data 1'!$J$9</f>
        <v>59799.416679454022</v>
      </c>
      <c r="B1860" s="54">
        <v>1859</v>
      </c>
      <c r="C1860" s="57">
        <v>55191.956679454022</v>
      </c>
      <c r="E1860" s="57">
        <v>118966.50705945599</v>
      </c>
      <c r="F1860" s="54">
        <v>1859</v>
      </c>
      <c r="G1860" s="57">
        <v>109957.50705945599</v>
      </c>
      <c r="I1860" s="57">
        <v>84991.787304630212</v>
      </c>
      <c r="J1860" s="54">
        <v>1859</v>
      </c>
      <c r="K1860" s="57">
        <v>79071.587304630215</v>
      </c>
      <c r="M1860" s="107">
        <v>0.9</v>
      </c>
    </row>
    <row r="1861" spans="1:13">
      <c r="A1861" s="57">
        <f>'Infographic data 1'!$J$9</f>
        <v>59799.416679454022</v>
      </c>
      <c r="B1861" s="54">
        <v>1860</v>
      </c>
      <c r="C1861" s="57">
        <v>55186.58667945402</v>
      </c>
      <c r="E1861" s="57">
        <v>118966.50705945599</v>
      </c>
      <c r="F1861" s="54">
        <v>1860</v>
      </c>
      <c r="G1861" s="57">
        <v>109947.00705945599</v>
      </c>
      <c r="I1861" s="57">
        <v>84991.787304630212</v>
      </c>
      <c r="J1861" s="54">
        <v>1860</v>
      </c>
      <c r="K1861" s="57">
        <v>79064.687304630206</v>
      </c>
      <c r="M1861" s="107">
        <v>0.9</v>
      </c>
    </row>
    <row r="1862" spans="1:13">
      <c r="A1862" s="57">
        <f>'Infographic data 1'!$J$9</f>
        <v>59799.416679454022</v>
      </c>
      <c r="B1862" s="54">
        <v>1861</v>
      </c>
      <c r="C1862" s="57">
        <v>55181.216679454024</v>
      </c>
      <c r="E1862" s="57">
        <v>118966.50705945599</v>
      </c>
      <c r="F1862" s="54">
        <v>1861</v>
      </c>
      <c r="G1862" s="57">
        <v>109936.50705945599</v>
      </c>
      <c r="I1862" s="57">
        <v>84991.787304630212</v>
      </c>
      <c r="J1862" s="54">
        <v>1861</v>
      </c>
      <c r="K1862" s="57">
        <v>79057.787304630212</v>
      </c>
      <c r="M1862" s="107">
        <v>0.9</v>
      </c>
    </row>
    <row r="1863" spans="1:13">
      <c r="A1863" s="57">
        <f>'Infographic data 1'!$J$9</f>
        <v>59799.416679454022</v>
      </c>
      <c r="B1863" s="54">
        <v>1862</v>
      </c>
      <c r="C1863" s="57">
        <v>55175.846679454022</v>
      </c>
      <c r="E1863" s="57">
        <v>118966.50705945599</v>
      </c>
      <c r="F1863" s="54">
        <v>1862</v>
      </c>
      <c r="G1863" s="57">
        <v>109926.00705945599</v>
      </c>
      <c r="I1863" s="57">
        <v>84991.787304630212</v>
      </c>
      <c r="J1863" s="54">
        <v>1862</v>
      </c>
      <c r="K1863" s="57">
        <v>79050.887304630218</v>
      </c>
      <c r="M1863" s="107">
        <v>0.9</v>
      </c>
    </row>
    <row r="1864" spans="1:13">
      <c r="A1864" s="57">
        <f>'Infographic data 1'!$J$9</f>
        <v>59799.416679454022</v>
      </c>
      <c r="B1864" s="54">
        <v>1863</v>
      </c>
      <c r="C1864" s="57">
        <v>55170.476679454019</v>
      </c>
      <c r="E1864" s="57">
        <v>118966.50705945599</v>
      </c>
      <c r="F1864" s="54">
        <v>1863</v>
      </c>
      <c r="G1864" s="57">
        <v>109915.50705945599</v>
      </c>
      <c r="I1864" s="57">
        <v>84991.787304630212</v>
      </c>
      <c r="J1864" s="54">
        <v>1863</v>
      </c>
      <c r="K1864" s="57">
        <v>79043.987304630209</v>
      </c>
      <c r="M1864" s="107">
        <v>0.9</v>
      </c>
    </row>
    <row r="1865" spans="1:13">
      <c r="A1865" s="57">
        <f>'Infographic data 1'!$J$9</f>
        <v>59799.416679454022</v>
      </c>
      <c r="B1865" s="54">
        <v>1864</v>
      </c>
      <c r="C1865" s="57">
        <v>55165.106679454024</v>
      </c>
      <c r="E1865" s="57">
        <v>118966.50705945599</v>
      </c>
      <c r="F1865" s="54">
        <v>1864</v>
      </c>
      <c r="G1865" s="57">
        <v>109905.00705945599</v>
      </c>
      <c r="I1865" s="57">
        <v>84991.787304630212</v>
      </c>
      <c r="J1865" s="54">
        <v>1864</v>
      </c>
      <c r="K1865" s="57">
        <v>79037.087304630215</v>
      </c>
      <c r="M1865" s="107">
        <v>0.9</v>
      </c>
    </row>
    <row r="1866" spans="1:13">
      <c r="A1866" s="57">
        <f>'Infographic data 1'!$J$9</f>
        <v>59799.416679454022</v>
      </c>
      <c r="B1866" s="54">
        <v>1865</v>
      </c>
      <c r="C1866" s="57">
        <v>55159.736679454021</v>
      </c>
      <c r="E1866" s="57">
        <v>118966.50705945599</v>
      </c>
      <c r="F1866" s="54">
        <v>1865</v>
      </c>
      <c r="G1866" s="57">
        <v>109894.50705945599</v>
      </c>
      <c r="I1866" s="57">
        <v>84991.787304630212</v>
      </c>
      <c r="J1866" s="54">
        <v>1865</v>
      </c>
      <c r="K1866" s="57">
        <v>79030.187304630206</v>
      </c>
      <c r="M1866" s="107">
        <v>0.9</v>
      </c>
    </row>
    <row r="1867" spans="1:13">
      <c r="A1867" s="57">
        <f>'Infographic data 1'!$J$9</f>
        <v>59799.416679454022</v>
      </c>
      <c r="B1867" s="54">
        <v>1866</v>
      </c>
      <c r="C1867" s="57">
        <v>55154.366679454019</v>
      </c>
      <c r="E1867" s="57">
        <v>118966.50705945599</v>
      </c>
      <c r="F1867" s="54">
        <v>1866</v>
      </c>
      <c r="G1867" s="57">
        <v>109884.00705945599</v>
      </c>
      <c r="I1867" s="57">
        <v>84991.787304630212</v>
      </c>
      <c r="J1867" s="54">
        <v>1866</v>
      </c>
      <c r="K1867" s="57">
        <v>79023.287304630212</v>
      </c>
      <c r="M1867" s="107">
        <v>0.9</v>
      </c>
    </row>
    <row r="1868" spans="1:13">
      <c r="A1868" s="57">
        <f>'Infographic data 1'!$J$9</f>
        <v>59799.416679454022</v>
      </c>
      <c r="B1868" s="54">
        <v>1867</v>
      </c>
      <c r="C1868" s="57">
        <v>55148.996679454023</v>
      </c>
      <c r="E1868" s="57">
        <v>118966.50705945599</v>
      </c>
      <c r="F1868" s="54">
        <v>1867</v>
      </c>
      <c r="G1868" s="57">
        <v>109873.50705945599</v>
      </c>
      <c r="I1868" s="57">
        <v>84991.787304630212</v>
      </c>
      <c r="J1868" s="54">
        <v>1867</v>
      </c>
      <c r="K1868" s="57">
        <v>79016.387304630218</v>
      </c>
      <c r="M1868" s="107">
        <v>0.9</v>
      </c>
    </row>
    <row r="1869" spans="1:13">
      <c r="A1869" s="57">
        <f>'Infographic data 1'!$J$9</f>
        <v>59799.416679454022</v>
      </c>
      <c r="B1869" s="54">
        <v>1868</v>
      </c>
      <c r="C1869" s="57">
        <v>55143.626679454021</v>
      </c>
      <c r="E1869" s="57">
        <v>118966.50705945599</v>
      </c>
      <c r="F1869" s="54">
        <v>1868</v>
      </c>
      <c r="G1869" s="57">
        <v>109863.00705945599</v>
      </c>
      <c r="I1869" s="57">
        <v>84991.787304630212</v>
      </c>
      <c r="J1869" s="54">
        <v>1868</v>
      </c>
      <c r="K1869" s="57">
        <v>79009.487304630209</v>
      </c>
      <c r="M1869" s="107">
        <v>0.9</v>
      </c>
    </row>
    <row r="1870" spans="1:13">
      <c r="A1870" s="57">
        <f>'Infographic data 1'!$J$9</f>
        <v>59799.416679454022</v>
      </c>
      <c r="B1870" s="54">
        <v>1869</v>
      </c>
      <c r="C1870" s="57">
        <v>55138.256679454018</v>
      </c>
      <c r="E1870" s="57">
        <v>118966.50705945599</v>
      </c>
      <c r="F1870" s="54">
        <v>1869</v>
      </c>
      <c r="G1870" s="57">
        <v>109852.50705945599</v>
      </c>
      <c r="I1870" s="57">
        <v>84991.787304630212</v>
      </c>
      <c r="J1870" s="54">
        <v>1869</v>
      </c>
      <c r="K1870" s="57">
        <v>79002.587304630215</v>
      </c>
      <c r="M1870" s="107">
        <v>0.9</v>
      </c>
    </row>
    <row r="1871" spans="1:13">
      <c r="A1871" s="57">
        <f>'Infographic data 1'!$J$9</f>
        <v>59799.416679454022</v>
      </c>
      <c r="B1871" s="54">
        <v>1870</v>
      </c>
      <c r="C1871" s="57">
        <v>55132.886679454023</v>
      </c>
      <c r="E1871" s="57">
        <v>118966.50705945599</v>
      </c>
      <c r="F1871" s="54">
        <v>1870</v>
      </c>
      <c r="G1871" s="57">
        <v>109842.00705945599</v>
      </c>
      <c r="I1871" s="57">
        <v>84991.787304630212</v>
      </c>
      <c r="J1871" s="54">
        <v>1870</v>
      </c>
      <c r="K1871" s="57">
        <v>78995.687304630206</v>
      </c>
      <c r="M1871" s="107">
        <v>0.9</v>
      </c>
    </row>
    <row r="1872" spans="1:13">
      <c r="A1872" s="57">
        <f>'Infographic data 1'!$J$9</f>
        <v>59799.416679454022</v>
      </c>
      <c r="B1872" s="54">
        <v>1871</v>
      </c>
      <c r="C1872" s="57">
        <v>55127.51667945402</v>
      </c>
      <c r="E1872" s="57">
        <v>118966.50705945599</v>
      </c>
      <c r="F1872" s="54">
        <v>1871</v>
      </c>
      <c r="G1872" s="57">
        <v>109831.50705945599</v>
      </c>
      <c r="I1872" s="57">
        <v>84991.787304630212</v>
      </c>
      <c r="J1872" s="54">
        <v>1871</v>
      </c>
      <c r="K1872" s="57">
        <v>78988.787304630212</v>
      </c>
      <c r="M1872" s="107">
        <v>0.9</v>
      </c>
    </row>
    <row r="1873" spans="1:13">
      <c r="A1873" s="57">
        <f>'Infographic data 1'!$J$9</f>
        <v>59799.416679454022</v>
      </c>
      <c r="B1873" s="54">
        <v>1872</v>
      </c>
      <c r="C1873" s="57">
        <v>55122.146679454017</v>
      </c>
      <c r="E1873" s="57">
        <v>118966.50705945599</v>
      </c>
      <c r="F1873" s="54">
        <v>1872</v>
      </c>
      <c r="G1873" s="57">
        <v>109821.00705945599</v>
      </c>
      <c r="I1873" s="57">
        <v>84991.787304630212</v>
      </c>
      <c r="J1873" s="54">
        <v>1872</v>
      </c>
      <c r="K1873" s="57">
        <v>78981.887304630218</v>
      </c>
      <c r="M1873" s="107">
        <v>0.9</v>
      </c>
    </row>
    <row r="1874" spans="1:13">
      <c r="A1874" s="57">
        <f>'Infographic data 1'!$J$9</f>
        <v>59799.416679454022</v>
      </c>
      <c r="B1874" s="54">
        <v>1873</v>
      </c>
      <c r="C1874" s="57">
        <v>55116.776679454022</v>
      </c>
      <c r="E1874" s="57">
        <v>118966.50705945599</v>
      </c>
      <c r="F1874" s="54">
        <v>1873</v>
      </c>
      <c r="G1874" s="57">
        <v>109810.50705945599</v>
      </c>
      <c r="I1874" s="57">
        <v>84991.787304630212</v>
      </c>
      <c r="J1874" s="54">
        <v>1873</v>
      </c>
      <c r="K1874" s="57">
        <v>78974.987304630209</v>
      </c>
      <c r="M1874" s="107">
        <v>0.9</v>
      </c>
    </row>
    <row r="1875" spans="1:13">
      <c r="A1875" s="57">
        <f>'Infographic data 1'!$J$9</f>
        <v>59799.416679454022</v>
      </c>
      <c r="B1875" s="54">
        <v>1874</v>
      </c>
      <c r="C1875" s="57">
        <v>55111.406679454019</v>
      </c>
      <c r="E1875" s="57">
        <v>118966.50705945599</v>
      </c>
      <c r="F1875" s="54">
        <v>1874</v>
      </c>
      <c r="G1875" s="57">
        <v>109800.00705945599</v>
      </c>
      <c r="I1875" s="57">
        <v>84991.787304630212</v>
      </c>
      <c r="J1875" s="54">
        <v>1874</v>
      </c>
      <c r="K1875" s="57">
        <v>78968.087304630215</v>
      </c>
      <c r="M1875" s="107">
        <v>0.9</v>
      </c>
    </row>
    <row r="1876" spans="1:13">
      <c r="A1876" s="57">
        <f>'Infographic data 1'!$J$9</f>
        <v>59799.416679454022</v>
      </c>
      <c r="B1876" s="54">
        <v>1875</v>
      </c>
      <c r="C1876" s="57">
        <v>55106.036679454024</v>
      </c>
      <c r="E1876" s="57">
        <v>118966.50705945599</v>
      </c>
      <c r="F1876" s="54">
        <v>1875</v>
      </c>
      <c r="G1876" s="57">
        <v>109789.50705945599</v>
      </c>
      <c r="I1876" s="57">
        <v>84991.787304630212</v>
      </c>
      <c r="J1876" s="54">
        <v>1875</v>
      </c>
      <c r="K1876" s="57">
        <v>78961.187304630206</v>
      </c>
      <c r="M1876" s="107">
        <v>0.9</v>
      </c>
    </row>
    <row r="1877" spans="1:13">
      <c r="A1877" s="57">
        <f>'Infographic data 1'!$J$9</f>
        <v>59799.416679454022</v>
      </c>
      <c r="B1877" s="54">
        <v>1876</v>
      </c>
      <c r="C1877" s="57">
        <v>55100.666679454022</v>
      </c>
      <c r="E1877" s="57">
        <v>118966.50705945599</v>
      </c>
      <c r="F1877" s="54">
        <v>1876</v>
      </c>
      <c r="G1877" s="57">
        <v>109779.00705945599</v>
      </c>
      <c r="I1877" s="57">
        <v>84991.787304630212</v>
      </c>
      <c r="J1877" s="54">
        <v>1876</v>
      </c>
      <c r="K1877" s="57">
        <v>78954.287304630212</v>
      </c>
      <c r="M1877" s="107">
        <v>0.9</v>
      </c>
    </row>
    <row r="1878" spans="1:13">
      <c r="A1878" s="57">
        <f>'Infographic data 1'!$J$9</f>
        <v>59799.416679454022</v>
      </c>
      <c r="B1878" s="54">
        <v>1877</v>
      </c>
      <c r="C1878" s="57">
        <v>55095.296679454019</v>
      </c>
      <c r="E1878" s="57">
        <v>118966.50705945599</v>
      </c>
      <c r="F1878" s="54">
        <v>1877</v>
      </c>
      <c r="G1878" s="57">
        <v>109768.50705945599</v>
      </c>
      <c r="I1878" s="57">
        <v>84991.787304630212</v>
      </c>
      <c r="J1878" s="54">
        <v>1877</v>
      </c>
      <c r="K1878" s="57">
        <v>78947.387304630218</v>
      </c>
      <c r="M1878" s="107">
        <v>0.9</v>
      </c>
    </row>
    <row r="1879" spans="1:13">
      <c r="A1879" s="57">
        <f>'Infographic data 1'!$J$9</f>
        <v>59799.416679454022</v>
      </c>
      <c r="B1879" s="54">
        <v>1878</v>
      </c>
      <c r="C1879" s="57">
        <v>55089.926679454024</v>
      </c>
      <c r="E1879" s="57">
        <v>118966.50705945599</v>
      </c>
      <c r="F1879" s="54">
        <v>1878</v>
      </c>
      <c r="G1879" s="57">
        <v>109758.00705945599</v>
      </c>
      <c r="I1879" s="57">
        <v>84991.787304630212</v>
      </c>
      <c r="J1879" s="54">
        <v>1878</v>
      </c>
      <c r="K1879" s="57">
        <v>78940.487304630209</v>
      </c>
      <c r="M1879" s="107">
        <v>0.9</v>
      </c>
    </row>
    <row r="1880" spans="1:13">
      <c r="A1880" s="57">
        <f>'Infographic data 1'!$J$9</f>
        <v>59799.416679454022</v>
      </c>
      <c r="B1880" s="54">
        <v>1879</v>
      </c>
      <c r="C1880" s="57">
        <v>55084.556679454021</v>
      </c>
      <c r="E1880" s="57">
        <v>118966.50705945599</v>
      </c>
      <c r="F1880" s="54">
        <v>1879</v>
      </c>
      <c r="G1880" s="57">
        <v>109747.50705945599</v>
      </c>
      <c r="I1880" s="57">
        <v>84991.787304630212</v>
      </c>
      <c r="J1880" s="54">
        <v>1879</v>
      </c>
      <c r="K1880" s="57">
        <v>78933.587304630215</v>
      </c>
      <c r="M1880" s="107">
        <v>0.9</v>
      </c>
    </row>
    <row r="1881" spans="1:13">
      <c r="A1881" s="57">
        <f>'Infographic data 1'!$J$9</f>
        <v>59799.416679454022</v>
      </c>
      <c r="B1881" s="54">
        <v>1880</v>
      </c>
      <c r="C1881" s="57">
        <v>55079.186679454018</v>
      </c>
      <c r="E1881" s="57">
        <v>118966.50705945599</v>
      </c>
      <c r="F1881" s="54">
        <v>1880</v>
      </c>
      <c r="G1881" s="57">
        <v>109737.00705945599</v>
      </c>
      <c r="I1881" s="57">
        <v>84991.787304630212</v>
      </c>
      <c r="J1881" s="54">
        <v>1880</v>
      </c>
      <c r="K1881" s="57">
        <v>78926.687304630206</v>
      </c>
      <c r="M1881" s="107">
        <v>0.9</v>
      </c>
    </row>
    <row r="1882" spans="1:13">
      <c r="A1882" s="57">
        <f>'Infographic data 1'!$J$9</f>
        <v>59799.416679454022</v>
      </c>
      <c r="B1882" s="54">
        <v>1881</v>
      </c>
      <c r="C1882" s="57">
        <v>55073.816679454023</v>
      </c>
      <c r="E1882" s="57">
        <v>118966.50705945599</v>
      </c>
      <c r="F1882" s="54">
        <v>1881</v>
      </c>
      <c r="G1882" s="57">
        <v>109726.50705945599</v>
      </c>
      <c r="I1882" s="57">
        <v>84991.787304630212</v>
      </c>
      <c r="J1882" s="54">
        <v>1881</v>
      </c>
      <c r="K1882" s="57">
        <v>78919.787304630212</v>
      </c>
      <c r="M1882" s="107">
        <v>0.9</v>
      </c>
    </row>
    <row r="1883" spans="1:13">
      <c r="A1883" s="57">
        <f>'Infographic data 1'!$J$9</f>
        <v>59799.416679454022</v>
      </c>
      <c r="B1883" s="54">
        <v>1882</v>
      </c>
      <c r="C1883" s="57">
        <v>55068.44667945402</v>
      </c>
      <c r="E1883" s="57">
        <v>118966.50705945599</v>
      </c>
      <c r="F1883" s="54">
        <v>1882</v>
      </c>
      <c r="G1883" s="57">
        <v>109716.00705945599</v>
      </c>
      <c r="I1883" s="57">
        <v>84991.787304630212</v>
      </c>
      <c r="J1883" s="54">
        <v>1882</v>
      </c>
      <c r="K1883" s="57">
        <v>78912.887304630218</v>
      </c>
      <c r="M1883" s="107">
        <v>0.9</v>
      </c>
    </row>
    <row r="1884" spans="1:13">
      <c r="A1884" s="57">
        <f>'Infographic data 1'!$J$9</f>
        <v>59799.416679454022</v>
      </c>
      <c r="B1884" s="54">
        <v>1883</v>
      </c>
      <c r="C1884" s="57">
        <v>55063.076679454025</v>
      </c>
      <c r="E1884" s="57">
        <v>118966.50705945599</v>
      </c>
      <c r="F1884" s="54">
        <v>1883</v>
      </c>
      <c r="G1884" s="57">
        <v>109705.50705945599</v>
      </c>
      <c r="I1884" s="57">
        <v>84991.787304630212</v>
      </c>
      <c r="J1884" s="54">
        <v>1883</v>
      </c>
      <c r="K1884" s="57">
        <v>78905.987304630209</v>
      </c>
      <c r="M1884" s="107">
        <v>0.9</v>
      </c>
    </row>
    <row r="1885" spans="1:13">
      <c r="A1885" s="57">
        <f>'Infographic data 1'!$J$9</f>
        <v>59799.416679454022</v>
      </c>
      <c r="B1885" s="54">
        <v>1884</v>
      </c>
      <c r="C1885" s="57">
        <v>55057.706679454022</v>
      </c>
      <c r="E1885" s="57">
        <v>118966.50705945599</v>
      </c>
      <c r="F1885" s="54">
        <v>1884</v>
      </c>
      <c r="G1885" s="57">
        <v>109695.00705945599</v>
      </c>
      <c r="I1885" s="57">
        <v>84991.787304630212</v>
      </c>
      <c r="J1885" s="54">
        <v>1884</v>
      </c>
      <c r="K1885" s="57">
        <v>78899.087304630215</v>
      </c>
      <c r="M1885" s="107">
        <v>0.9</v>
      </c>
    </row>
    <row r="1886" spans="1:13">
      <c r="A1886" s="57">
        <f>'Infographic data 1'!$J$9</f>
        <v>59799.416679454022</v>
      </c>
      <c r="B1886" s="54">
        <v>1885</v>
      </c>
      <c r="C1886" s="57">
        <v>55052.33667945402</v>
      </c>
      <c r="E1886" s="57">
        <v>118966.50705945599</v>
      </c>
      <c r="F1886" s="54">
        <v>1885</v>
      </c>
      <c r="G1886" s="57">
        <v>109684.50705945599</v>
      </c>
      <c r="I1886" s="57">
        <v>84991.787304630212</v>
      </c>
      <c r="J1886" s="54">
        <v>1885</v>
      </c>
      <c r="K1886" s="57">
        <v>78892.187304630206</v>
      </c>
      <c r="M1886" s="107">
        <v>0.9</v>
      </c>
    </row>
    <row r="1887" spans="1:13">
      <c r="A1887" s="57">
        <f>'Infographic data 1'!$J$9</f>
        <v>59799.416679454022</v>
      </c>
      <c r="B1887" s="54">
        <v>1886</v>
      </c>
      <c r="C1887" s="57">
        <v>55046.966679454024</v>
      </c>
      <c r="E1887" s="57">
        <v>118966.50705945599</v>
      </c>
      <c r="F1887" s="54">
        <v>1886</v>
      </c>
      <c r="G1887" s="57">
        <v>109674.00705945599</v>
      </c>
      <c r="I1887" s="57">
        <v>84991.787304630212</v>
      </c>
      <c r="J1887" s="54">
        <v>1886</v>
      </c>
      <c r="K1887" s="57">
        <v>78885.287304630212</v>
      </c>
      <c r="M1887" s="107">
        <v>0.9</v>
      </c>
    </row>
    <row r="1888" spans="1:13">
      <c r="A1888" s="57">
        <f>'Infographic data 1'!$J$9</f>
        <v>59799.416679454022</v>
      </c>
      <c r="B1888" s="54">
        <v>1887</v>
      </c>
      <c r="C1888" s="57">
        <v>55041.596679454022</v>
      </c>
      <c r="E1888" s="57">
        <v>118966.50705945599</v>
      </c>
      <c r="F1888" s="54">
        <v>1887</v>
      </c>
      <c r="G1888" s="57">
        <v>109663.50705945599</v>
      </c>
      <c r="I1888" s="57">
        <v>84991.787304630212</v>
      </c>
      <c r="J1888" s="54">
        <v>1887</v>
      </c>
      <c r="K1888" s="57">
        <v>78878.387304630218</v>
      </c>
      <c r="M1888" s="107">
        <v>0.9</v>
      </c>
    </row>
    <row r="1889" spans="1:13">
      <c r="A1889" s="57">
        <f>'Infographic data 1'!$J$9</f>
        <v>59799.416679454022</v>
      </c>
      <c r="B1889" s="54">
        <v>1888</v>
      </c>
      <c r="C1889" s="57">
        <v>55036.226679454019</v>
      </c>
      <c r="E1889" s="57">
        <v>118966.50705945599</v>
      </c>
      <c r="F1889" s="54">
        <v>1888</v>
      </c>
      <c r="G1889" s="57">
        <v>109653.00705945599</v>
      </c>
      <c r="I1889" s="57">
        <v>84991.787304630212</v>
      </c>
      <c r="J1889" s="54">
        <v>1888</v>
      </c>
      <c r="K1889" s="57">
        <v>78871.487304630209</v>
      </c>
      <c r="M1889" s="107">
        <v>0.9</v>
      </c>
    </row>
    <row r="1890" spans="1:13">
      <c r="A1890" s="57">
        <f>'Infographic data 1'!$J$9</f>
        <v>59799.416679454022</v>
      </c>
      <c r="B1890" s="54">
        <v>1889</v>
      </c>
      <c r="C1890" s="57">
        <v>55030.856679454024</v>
      </c>
      <c r="E1890" s="57">
        <v>118966.50705945599</v>
      </c>
      <c r="F1890" s="54">
        <v>1889</v>
      </c>
      <c r="G1890" s="57">
        <v>109642.50705945599</v>
      </c>
      <c r="I1890" s="57">
        <v>84991.787304630212</v>
      </c>
      <c r="J1890" s="54">
        <v>1889</v>
      </c>
      <c r="K1890" s="57">
        <v>78864.587304630215</v>
      </c>
      <c r="M1890" s="107">
        <v>0.9</v>
      </c>
    </row>
    <row r="1891" spans="1:13">
      <c r="A1891" s="57">
        <f>'Infographic data 1'!$J$9</f>
        <v>59799.416679454022</v>
      </c>
      <c r="B1891" s="54">
        <v>1890</v>
      </c>
      <c r="C1891" s="57">
        <v>55025.486679454021</v>
      </c>
      <c r="E1891" s="57">
        <v>118966.50705945599</v>
      </c>
      <c r="F1891" s="54">
        <v>1890</v>
      </c>
      <c r="G1891" s="57">
        <v>109632.00705945599</v>
      </c>
      <c r="I1891" s="57">
        <v>84991.787304630212</v>
      </c>
      <c r="J1891" s="54">
        <v>1890</v>
      </c>
      <c r="K1891" s="57">
        <v>78857.687304630206</v>
      </c>
      <c r="M1891" s="107">
        <v>0.9</v>
      </c>
    </row>
    <row r="1892" spans="1:13">
      <c r="A1892" s="57">
        <f>'Infographic data 1'!$J$9</f>
        <v>59799.416679454022</v>
      </c>
      <c r="B1892" s="54">
        <v>1891</v>
      </c>
      <c r="C1892" s="57">
        <v>55020.116679454019</v>
      </c>
      <c r="E1892" s="57">
        <v>118966.50705945599</v>
      </c>
      <c r="F1892" s="54">
        <v>1891</v>
      </c>
      <c r="G1892" s="57">
        <v>109621.50705945599</v>
      </c>
      <c r="I1892" s="57">
        <v>84991.787304630212</v>
      </c>
      <c r="J1892" s="54">
        <v>1891</v>
      </c>
      <c r="K1892" s="57">
        <v>78850.787304630212</v>
      </c>
      <c r="M1892" s="107">
        <v>0.9</v>
      </c>
    </row>
    <row r="1893" spans="1:13">
      <c r="A1893" s="57">
        <f>'Infographic data 1'!$J$9</f>
        <v>59799.416679454022</v>
      </c>
      <c r="B1893" s="54">
        <v>1892</v>
      </c>
      <c r="C1893" s="57">
        <v>55014.746679454023</v>
      </c>
      <c r="E1893" s="57">
        <v>118966.50705945599</v>
      </c>
      <c r="F1893" s="54">
        <v>1892</v>
      </c>
      <c r="G1893" s="57">
        <v>109611.00705945599</v>
      </c>
      <c r="I1893" s="57">
        <v>84991.787304630212</v>
      </c>
      <c r="J1893" s="54">
        <v>1892</v>
      </c>
      <c r="K1893" s="57">
        <v>78843.887304630218</v>
      </c>
      <c r="M1893" s="107">
        <v>0.9</v>
      </c>
    </row>
    <row r="1894" spans="1:13">
      <c r="A1894" s="57">
        <f>'Infographic data 1'!$J$9</f>
        <v>59799.416679454022</v>
      </c>
      <c r="B1894" s="54">
        <v>1893</v>
      </c>
      <c r="C1894" s="57">
        <v>55009.376679454021</v>
      </c>
      <c r="E1894" s="57">
        <v>118966.50705945599</v>
      </c>
      <c r="F1894" s="54">
        <v>1893</v>
      </c>
      <c r="G1894" s="57">
        <v>109600.50705945599</v>
      </c>
      <c r="I1894" s="57">
        <v>84991.787304630212</v>
      </c>
      <c r="J1894" s="54">
        <v>1893</v>
      </c>
      <c r="K1894" s="57">
        <v>78836.987304630209</v>
      </c>
      <c r="M1894" s="107">
        <v>0.9</v>
      </c>
    </row>
    <row r="1895" spans="1:13">
      <c r="A1895" s="57">
        <f>'Infographic data 1'!$J$9</f>
        <v>59799.416679454022</v>
      </c>
      <c r="B1895" s="54">
        <v>1894</v>
      </c>
      <c r="C1895" s="57">
        <v>55004.006679454018</v>
      </c>
      <c r="E1895" s="57">
        <v>118966.50705945599</v>
      </c>
      <c r="F1895" s="54">
        <v>1894</v>
      </c>
      <c r="G1895" s="57">
        <v>109590.00705945599</v>
      </c>
      <c r="I1895" s="57">
        <v>84991.787304630212</v>
      </c>
      <c r="J1895" s="54">
        <v>1894</v>
      </c>
      <c r="K1895" s="57">
        <v>78830.087304630215</v>
      </c>
      <c r="M1895" s="107">
        <v>0.9</v>
      </c>
    </row>
    <row r="1896" spans="1:13">
      <c r="A1896" s="57">
        <f>'Infographic data 1'!$J$9</f>
        <v>59799.416679454022</v>
      </c>
      <c r="B1896" s="54">
        <v>1895</v>
      </c>
      <c r="C1896" s="57">
        <v>54998.636679454023</v>
      </c>
      <c r="E1896" s="57">
        <v>118966.50705945599</v>
      </c>
      <c r="F1896" s="54">
        <v>1895</v>
      </c>
      <c r="G1896" s="57">
        <v>109579.50705945599</v>
      </c>
      <c r="I1896" s="57">
        <v>84991.787304630212</v>
      </c>
      <c r="J1896" s="54">
        <v>1895</v>
      </c>
      <c r="K1896" s="57">
        <v>78823.187304630206</v>
      </c>
      <c r="M1896" s="107">
        <v>0.9</v>
      </c>
    </row>
    <row r="1897" spans="1:13">
      <c r="A1897" s="57">
        <f>'Infographic data 1'!$J$9</f>
        <v>59799.416679454022</v>
      </c>
      <c r="B1897" s="54">
        <v>1896</v>
      </c>
      <c r="C1897" s="57">
        <v>54993.26667945402</v>
      </c>
      <c r="E1897" s="57">
        <v>118966.50705945599</v>
      </c>
      <c r="F1897" s="54">
        <v>1896</v>
      </c>
      <c r="G1897" s="57">
        <v>109569.00705945599</v>
      </c>
      <c r="I1897" s="57">
        <v>84991.787304630212</v>
      </c>
      <c r="J1897" s="54">
        <v>1896</v>
      </c>
      <c r="K1897" s="57">
        <v>78816.287304630212</v>
      </c>
      <c r="M1897" s="107">
        <v>0.9</v>
      </c>
    </row>
    <row r="1898" spans="1:13">
      <c r="A1898" s="57">
        <f>'Infographic data 1'!$J$9</f>
        <v>59799.416679454022</v>
      </c>
      <c r="B1898" s="54">
        <v>1897</v>
      </c>
      <c r="C1898" s="57">
        <v>54987.896679454017</v>
      </c>
      <c r="E1898" s="57">
        <v>118966.50705945599</v>
      </c>
      <c r="F1898" s="54">
        <v>1897</v>
      </c>
      <c r="G1898" s="57">
        <v>109558.50705945599</v>
      </c>
      <c r="I1898" s="57">
        <v>84991.787304630212</v>
      </c>
      <c r="J1898" s="54">
        <v>1897</v>
      </c>
      <c r="K1898" s="57">
        <v>78809.387304630218</v>
      </c>
      <c r="M1898" s="107">
        <v>0.9</v>
      </c>
    </row>
    <row r="1899" spans="1:13">
      <c r="A1899" s="57">
        <f>'Infographic data 1'!$J$9</f>
        <v>59799.416679454022</v>
      </c>
      <c r="B1899" s="54">
        <v>1898</v>
      </c>
      <c r="C1899" s="57">
        <v>54982.526679454022</v>
      </c>
      <c r="E1899" s="57">
        <v>118966.50705945599</v>
      </c>
      <c r="F1899" s="54">
        <v>1898</v>
      </c>
      <c r="G1899" s="57">
        <v>109548.00705945599</v>
      </c>
      <c r="I1899" s="57">
        <v>84991.787304630212</v>
      </c>
      <c r="J1899" s="54">
        <v>1898</v>
      </c>
      <c r="K1899" s="57">
        <v>78802.487304630209</v>
      </c>
      <c r="M1899" s="107">
        <v>0.9</v>
      </c>
    </row>
    <row r="1900" spans="1:13">
      <c r="A1900" s="57">
        <f>'Infographic data 1'!$J$9</f>
        <v>59799.416679454022</v>
      </c>
      <c r="B1900" s="54">
        <v>1899</v>
      </c>
      <c r="C1900" s="57">
        <v>54977.156679454019</v>
      </c>
      <c r="E1900" s="57">
        <v>118966.50705945599</v>
      </c>
      <c r="F1900" s="54">
        <v>1899</v>
      </c>
      <c r="G1900" s="57">
        <v>109537.50705945599</v>
      </c>
      <c r="I1900" s="57">
        <v>84991.787304630212</v>
      </c>
      <c r="J1900" s="54">
        <v>1899</v>
      </c>
      <c r="K1900" s="57">
        <v>78795.587304630215</v>
      </c>
      <c r="M1900" s="107">
        <v>0.9</v>
      </c>
    </row>
    <row r="1901" spans="1:13">
      <c r="A1901" s="57">
        <f>'Infographic data 1'!$J$9</f>
        <v>59799.416679454022</v>
      </c>
      <c r="B1901" s="54">
        <v>1900</v>
      </c>
      <c r="C1901" s="57">
        <v>54971.786679454024</v>
      </c>
      <c r="E1901" s="57">
        <v>118966.50705945599</v>
      </c>
      <c r="F1901" s="54">
        <v>1900</v>
      </c>
      <c r="G1901" s="57">
        <v>109527.00705945599</v>
      </c>
      <c r="I1901" s="57">
        <v>84991.787304630212</v>
      </c>
      <c r="J1901" s="54">
        <v>1900</v>
      </c>
      <c r="K1901" s="57">
        <v>78788.687304630206</v>
      </c>
      <c r="M1901" s="107">
        <v>0.9</v>
      </c>
    </row>
    <row r="1902" spans="1:13">
      <c r="A1902" s="57">
        <f>'Infographic data 1'!$J$9</f>
        <v>59799.416679454022</v>
      </c>
      <c r="B1902" s="54">
        <v>1901</v>
      </c>
      <c r="C1902" s="57">
        <v>54966.416679454022</v>
      </c>
      <c r="E1902" s="57">
        <v>118966.50705945599</v>
      </c>
      <c r="F1902" s="54">
        <v>1901</v>
      </c>
      <c r="G1902" s="57">
        <v>109516.50705945599</v>
      </c>
      <c r="I1902" s="57">
        <v>84991.787304630212</v>
      </c>
      <c r="J1902" s="54">
        <v>1901</v>
      </c>
      <c r="K1902" s="57">
        <v>78781.787304630212</v>
      </c>
      <c r="M1902" s="107">
        <v>0.9</v>
      </c>
    </row>
    <row r="1903" spans="1:13">
      <c r="A1903" s="57">
        <f>'Infographic data 1'!$J$9</f>
        <v>59799.416679454022</v>
      </c>
      <c r="B1903" s="54">
        <v>1902</v>
      </c>
      <c r="C1903" s="57">
        <v>54961.046679454019</v>
      </c>
      <c r="E1903" s="57">
        <v>118966.50705945599</v>
      </c>
      <c r="F1903" s="54">
        <v>1902</v>
      </c>
      <c r="G1903" s="57">
        <v>109506.00705945599</v>
      </c>
      <c r="I1903" s="57">
        <v>84991.787304630212</v>
      </c>
      <c r="J1903" s="54">
        <v>1902</v>
      </c>
      <c r="K1903" s="57">
        <v>78774.887304630218</v>
      </c>
      <c r="M1903" s="107">
        <v>0.9</v>
      </c>
    </row>
    <row r="1904" spans="1:13">
      <c r="A1904" s="57">
        <f>'Infographic data 1'!$J$9</f>
        <v>59799.416679454022</v>
      </c>
      <c r="B1904" s="54">
        <v>1903</v>
      </c>
      <c r="C1904" s="57">
        <v>54955.676679454024</v>
      </c>
      <c r="E1904" s="57">
        <v>118966.50705945599</v>
      </c>
      <c r="F1904" s="54">
        <v>1903</v>
      </c>
      <c r="G1904" s="57">
        <v>109495.50705945599</v>
      </c>
      <c r="I1904" s="57">
        <v>84991.787304630212</v>
      </c>
      <c r="J1904" s="54">
        <v>1903</v>
      </c>
      <c r="K1904" s="57">
        <v>78767.987304630209</v>
      </c>
      <c r="M1904" s="107">
        <v>0.9</v>
      </c>
    </row>
    <row r="1905" spans="1:13">
      <c r="A1905" s="57">
        <f>'Infographic data 1'!$J$9</f>
        <v>59799.416679454022</v>
      </c>
      <c r="B1905" s="54">
        <v>1904</v>
      </c>
      <c r="C1905" s="57">
        <v>54950.306679454021</v>
      </c>
      <c r="E1905" s="57">
        <v>118966.50705945599</v>
      </c>
      <c r="F1905" s="54">
        <v>1904</v>
      </c>
      <c r="G1905" s="57">
        <v>109485.00705945599</v>
      </c>
      <c r="I1905" s="57">
        <v>84991.787304630212</v>
      </c>
      <c r="J1905" s="54">
        <v>1904</v>
      </c>
      <c r="K1905" s="57">
        <v>78761.087304630215</v>
      </c>
      <c r="M1905" s="107">
        <v>0.9</v>
      </c>
    </row>
    <row r="1906" spans="1:13">
      <c r="A1906" s="57">
        <f>'Infographic data 1'!$J$9</f>
        <v>59799.416679454022</v>
      </c>
      <c r="B1906" s="54">
        <v>1905</v>
      </c>
      <c r="C1906" s="57">
        <v>54944.936679454018</v>
      </c>
      <c r="E1906" s="57">
        <v>118966.50705945599</v>
      </c>
      <c r="F1906" s="54">
        <v>1905</v>
      </c>
      <c r="G1906" s="57">
        <v>109474.50705945599</v>
      </c>
      <c r="I1906" s="57">
        <v>84991.787304630212</v>
      </c>
      <c r="J1906" s="54">
        <v>1905</v>
      </c>
      <c r="K1906" s="57">
        <v>78754.187304630206</v>
      </c>
      <c r="M1906" s="107">
        <v>0.9</v>
      </c>
    </row>
    <row r="1907" spans="1:13">
      <c r="A1907" s="57">
        <f>'Infographic data 1'!$J$9</f>
        <v>59799.416679454022</v>
      </c>
      <c r="B1907" s="54">
        <v>1906</v>
      </c>
      <c r="C1907" s="57">
        <v>54939.566679454023</v>
      </c>
      <c r="E1907" s="57">
        <v>118966.50705945599</v>
      </c>
      <c r="F1907" s="54">
        <v>1906</v>
      </c>
      <c r="G1907" s="57">
        <v>109464.00705945599</v>
      </c>
      <c r="I1907" s="57">
        <v>84991.787304630212</v>
      </c>
      <c r="J1907" s="54">
        <v>1906</v>
      </c>
      <c r="K1907" s="57">
        <v>78747.287304630212</v>
      </c>
      <c r="M1907" s="107">
        <v>0.9</v>
      </c>
    </row>
    <row r="1908" spans="1:13">
      <c r="A1908" s="57">
        <f>'Infographic data 1'!$J$9</f>
        <v>59799.416679454022</v>
      </c>
      <c r="B1908" s="54">
        <v>1907</v>
      </c>
      <c r="C1908" s="57">
        <v>54934.19667945402</v>
      </c>
      <c r="E1908" s="57">
        <v>118966.50705945599</v>
      </c>
      <c r="F1908" s="54">
        <v>1907</v>
      </c>
      <c r="G1908" s="57">
        <v>109453.50705945599</v>
      </c>
      <c r="I1908" s="57">
        <v>84991.787304630212</v>
      </c>
      <c r="J1908" s="54">
        <v>1907</v>
      </c>
      <c r="K1908" s="57">
        <v>78740.387304630218</v>
      </c>
      <c r="M1908" s="107">
        <v>0.9</v>
      </c>
    </row>
    <row r="1909" spans="1:13">
      <c r="A1909" s="57">
        <f>'Infographic data 1'!$J$9</f>
        <v>59799.416679454022</v>
      </c>
      <c r="B1909" s="54">
        <v>1908</v>
      </c>
      <c r="C1909" s="57">
        <v>54928.826679454025</v>
      </c>
      <c r="E1909" s="57">
        <v>118966.50705945599</v>
      </c>
      <c r="F1909" s="54">
        <v>1908</v>
      </c>
      <c r="G1909" s="57">
        <v>109443.00705945599</v>
      </c>
      <c r="I1909" s="57">
        <v>84991.787304630212</v>
      </c>
      <c r="J1909" s="54">
        <v>1908</v>
      </c>
      <c r="K1909" s="57">
        <v>78733.487304630209</v>
      </c>
      <c r="M1909" s="107">
        <v>0.9</v>
      </c>
    </row>
    <row r="1910" spans="1:13">
      <c r="A1910" s="57">
        <f>'Infographic data 1'!$J$9</f>
        <v>59799.416679454022</v>
      </c>
      <c r="B1910" s="54">
        <v>1909</v>
      </c>
      <c r="C1910" s="57">
        <v>54923.456679454022</v>
      </c>
      <c r="E1910" s="57">
        <v>118966.50705945599</v>
      </c>
      <c r="F1910" s="54">
        <v>1909</v>
      </c>
      <c r="G1910" s="57">
        <v>109432.50705945599</v>
      </c>
      <c r="I1910" s="57">
        <v>84991.787304630212</v>
      </c>
      <c r="J1910" s="54">
        <v>1909</v>
      </c>
      <c r="K1910" s="57">
        <v>78726.587304630215</v>
      </c>
      <c r="M1910" s="107">
        <v>0.9</v>
      </c>
    </row>
    <row r="1911" spans="1:13">
      <c r="A1911" s="57">
        <f>'Infographic data 1'!$J$9</f>
        <v>59799.416679454022</v>
      </c>
      <c r="B1911" s="54">
        <v>1910</v>
      </c>
      <c r="C1911" s="57">
        <v>54918.08667945402</v>
      </c>
      <c r="E1911" s="57">
        <v>118966.50705945599</v>
      </c>
      <c r="F1911" s="54">
        <v>1910</v>
      </c>
      <c r="G1911" s="57">
        <v>109422.00705945599</v>
      </c>
      <c r="I1911" s="57">
        <v>84991.787304630212</v>
      </c>
      <c r="J1911" s="54">
        <v>1910</v>
      </c>
      <c r="K1911" s="57">
        <v>78719.687304630206</v>
      </c>
      <c r="M1911" s="107">
        <v>0.9</v>
      </c>
    </row>
    <row r="1912" spans="1:13">
      <c r="A1912" s="57">
        <f>'Infographic data 1'!$J$9</f>
        <v>59799.416679454022</v>
      </c>
      <c r="B1912" s="54">
        <v>1911</v>
      </c>
      <c r="C1912" s="57">
        <v>54912.716679454024</v>
      </c>
      <c r="E1912" s="57">
        <v>118966.50705945599</v>
      </c>
      <c r="F1912" s="54">
        <v>1911</v>
      </c>
      <c r="G1912" s="57">
        <v>109411.50705945599</v>
      </c>
      <c r="I1912" s="57">
        <v>84991.787304630212</v>
      </c>
      <c r="J1912" s="54">
        <v>1911</v>
      </c>
      <c r="K1912" s="57">
        <v>78712.787304630212</v>
      </c>
      <c r="M1912" s="107">
        <v>0.9</v>
      </c>
    </row>
    <row r="1913" spans="1:13">
      <c r="A1913" s="57">
        <f>'Infographic data 1'!$J$9</f>
        <v>59799.416679454022</v>
      </c>
      <c r="B1913" s="54">
        <v>1912</v>
      </c>
      <c r="C1913" s="57">
        <v>54907.346679454022</v>
      </c>
      <c r="E1913" s="57">
        <v>118966.50705945599</v>
      </c>
      <c r="F1913" s="54">
        <v>1912</v>
      </c>
      <c r="G1913" s="57">
        <v>109401.00705945599</v>
      </c>
      <c r="I1913" s="57">
        <v>84991.787304630212</v>
      </c>
      <c r="J1913" s="54">
        <v>1912</v>
      </c>
      <c r="K1913" s="57">
        <v>78705.887304630218</v>
      </c>
      <c r="M1913" s="107">
        <v>0.9</v>
      </c>
    </row>
    <row r="1914" spans="1:13">
      <c r="A1914" s="57">
        <f>'Infographic data 1'!$J$9</f>
        <v>59799.416679454022</v>
      </c>
      <c r="B1914" s="54">
        <v>1913</v>
      </c>
      <c r="C1914" s="57">
        <v>54901.976679454019</v>
      </c>
      <c r="E1914" s="57">
        <v>118966.50705945599</v>
      </c>
      <c r="F1914" s="54">
        <v>1913</v>
      </c>
      <c r="G1914" s="57">
        <v>109390.50705945599</v>
      </c>
      <c r="I1914" s="57">
        <v>84991.787304630212</v>
      </c>
      <c r="J1914" s="54">
        <v>1913</v>
      </c>
      <c r="K1914" s="57">
        <v>78698.987304630209</v>
      </c>
      <c r="M1914" s="107">
        <v>0.9</v>
      </c>
    </row>
    <row r="1915" spans="1:13">
      <c r="A1915" s="57">
        <f>'Infographic data 1'!$J$9</f>
        <v>59799.416679454022</v>
      </c>
      <c r="B1915" s="54">
        <v>1914</v>
      </c>
      <c r="C1915" s="57">
        <v>54896.606679454024</v>
      </c>
      <c r="E1915" s="57">
        <v>118966.50705945599</v>
      </c>
      <c r="F1915" s="54">
        <v>1914</v>
      </c>
      <c r="G1915" s="57">
        <v>109380.00705945599</v>
      </c>
      <c r="I1915" s="57">
        <v>84991.787304630212</v>
      </c>
      <c r="J1915" s="54">
        <v>1914</v>
      </c>
      <c r="K1915" s="57">
        <v>78692.087304630215</v>
      </c>
      <c r="M1915" s="107">
        <v>0.9</v>
      </c>
    </row>
    <row r="1916" spans="1:13">
      <c r="A1916" s="57">
        <f>'Infographic data 1'!$J$9</f>
        <v>59799.416679454022</v>
      </c>
      <c r="B1916" s="54">
        <v>1915</v>
      </c>
      <c r="C1916" s="57">
        <v>54891.236679454021</v>
      </c>
      <c r="E1916" s="57">
        <v>118966.50705945599</v>
      </c>
      <c r="F1916" s="54">
        <v>1915</v>
      </c>
      <c r="G1916" s="57">
        <v>109369.50705945599</v>
      </c>
      <c r="I1916" s="57">
        <v>84991.787304630212</v>
      </c>
      <c r="J1916" s="54">
        <v>1915</v>
      </c>
      <c r="K1916" s="57">
        <v>78685.187304630206</v>
      </c>
      <c r="M1916" s="107">
        <v>0.9</v>
      </c>
    </row>
    <row r="1917" spans="1:13">
      <c r="A1917" s="57">
        <f>'Infographic data 1'!$J$9</f>
        <v>59799.416679454022</v>
      </c>
      <c r="B1917" s="54">
        <v>1916</v>
      </c>
      <c r="C1917" s="57">
        <v>54885.866679454019</v>
      </c>
      <c r="E1917" s="57">
        <v>118966.50705945599</v>
      </c>
      <c r="F1917" s="54">
        <v>1916</v>
      </c>
      <c r="G1917" s="57">
        <v>109359.00705945599</v>
      </c>
      <c r="I1917" s="57">
        <v>84991.787304630212</v>
      </c>
      <c r="J1917" s="54">
        <v>1916</v>
      </c>
      <c r="K1917" s="57">
        <v>78678.287304630212</v>
      </c>
      <c r="M1917" s="107">
        <v>0.9</v>
      </c>
    </row>
    <row r="1918" spans="1:13">
      <c r="A1918" s="57">
        <f>'Infographic data 1'!$J$9</f>
        <v>59799.416679454022</v>
      </c>
      <c r="B1918" s="54">
        <v>1917</v>
      </c>
      <c r="C1918" s="57">
        <v>54880.496679454023</v>
      </c>
      <c r="E1918" s="57">
        <v>118966.50705945599</v>
      </c>
      <c r="F1918" s="54">
        <v>1917</v>
      </c>
      <c r="G1918" s="57">
        <v>109348.50705945599</v>
      </c>
      <c r="I1918" s="57">
        <v>84991.787304630212</v>
      </c>
      <c r="J1918" s="54">
        <v>1917</v>
      </c>
      <c r="K1918" s="57">
        <v>78671.387304630218</v>
      </c>
      <c r="M1918" s="107">
        <v>0.9</v>
      </c>
    </row>
    <row r="1919" spans="1:13">
      <c r="A1919" s="57">
        <f>'Infographic data 1'!$J$9</f>
        <v>59799.416679454022</v>
      </c>
      <c r="B1919" s="54">
        <v>1918</v>
      </c>
      <c r="C1919" s="57">
        <v>54875.126679454021</v>
      </c>
      <c r="E1919" s="57">
        <v>118966.50705945599</v>
      </c>
      <c r="F1919" s="54">
        <v>1918</v>
      </c>
      <c r="G1919" s="57">
        <v>109338.00705945599</v>
      </c>
      <c r="I1919" s="57">
        <v>84991.787304630212</v>
      </c>
      <c r="J1919" s="54">
        <v>1918</v>
      </c>
      <c r="K1919" s="57">
        <v>78664.487304630209</v>
      </c>
      <c r="M1919" s="107">
        <v>0.9</v>
      </c>
    </row>
    <row r="1920" spans="1:13">
      <c r="A1920" s="57">
        <f>'Infographic data 1'!$J$9</f>
        <v>59799.416679454022</v>
      </c>
      <c r="B1920" s="54">
        <v>1919</v>
      </c>
      <c r="C1920" s="57">
        <v>54869.756679454018</v>
      </c>
      <c r="E1920" s="57">
        <v>118966.50705945599</v>
      </c>
      <c r="F1920" s="54">
        <v>1919</v>
      </c>
      <c r="G1920" s="57">
        <v>109327.50705945599</v>
      </c>
      <c r="I1920" s="57">
        <v>84991.787304630212</v>
      </c>
      <c r="J1920" s="54">
        <v>1919</v>
      </c>
      <c r="K1920" s="57">
        <v>78657.587304630215</v>
      </c>
      <c r="M1920" s="107">
        <v>0.9</v>
      </c>
    </row>
    <row r="1921" spans="1:13">
      <c r="A1921" s="57">
        <f>'Infographic data 1'!$J$9</f>
        <v>59799.416679454022</v>
      </c>
      <c r="B1921" s="54">
        <v>1920</v>
      </c>
      <c r="C1921" s="57">
        <v>54864.386679454023</v>
      </c>
      <c r="E1921" s="57">
        <v>118966.50705945599</v>
      </c>
      <c r="F1921" s="54">
        <v>1920</v>
      </c>
      <c r="G1921" s="57">
        <v>109317.00705945599</v>
      </c>
      <c r="I1921" s="57">
        <v>84991.787304630212</v>
      </c>
      <c r="J1921" s="54">
        <v>1920</v>
      </c>
      <c r="K1921" s="57">
        <v>78650.687304630206</v>
      </c>
      <c r="M1921" s="107">
        <v>0.9</v>
      </c>
    </row>
    <row r="1922" spans="1:13">
      <c r="A1922" s="57">
        <f>'Infographic data 1'!$J$9</f>
        <v>59799.416679454022</v>
      </c>
      <c r="B1922" s="54">
        <v>1921</v>
      </c>
      <c r="C1922" s="57">
        <v>54859.01667945402</v>
      </c>
      <c r="E1922" s="57">
        <v>118966.50705945599</v>
      </c>
      <c r="F1922" s="54">
        <v>1921</v>
      </c>
      <c r="G1922" s="57">
        <v>109306.50705945599</v>
      </c>
      <c r="I1922" s="57">
        <v>84991.787304630212</v>
      </c>
      <c r="J1922" s="54">
        <v>1921</v>
      </c>
      <c r="K1922" s="57">
        <v>78643.787304630212</v>
      </c>
      <c r="M1922" s="107">
        <v>0.9</v>
      </c>
    </row>
    <row r="1923" spans="1:13">
      <c r="A1923" s="57">
        <f>'Infographic data 1'!$J$9</f>
        <v>59799.416679454022</v>
      </c>
      <c r="B1923" s="54">
        <v>1922</v>
      </c>
      <c r="C1923" s="57">
        <v>54853.646679454017</v>
      </c>
      <c r="E1923" s="57">
        <v>118966.50705945599</v>
      </c>
      <c r="F1923" s="54">
        <v>1922</v>
      </c>
      <c r="G1923" s="57">
        <v>109296.00705945599</v>
      </c>
      <c r="I1923" s="57">
        <v>84991.787304630212</v>
      </c>
      <c r="J1923" s="54">
        <v>1922</v>
      </c>
      <c r="K1923" s="57">
        <v>78636.887304630218</v>
      </c>
      <c r="M1923" s="107">
        <v>0.9</v>
      </c>
    </row>
    <row r="1924" spans="1:13">
      <c r="A1924" s="57">
        <f>'Infographic data 1'!$J$9</f>
        <v>59799.416679454022</v>
      </c>
      <c r="B1924" s="54">
        <v>1923</v>
      </c>
      <c r="C1924" s="57">
        <v>54848.276679454022</v>
      </c>
      <c r="E1924" s="57">
        <v>118966.50705945599</v>
      </c>
      <c r="F1924" s="54">
        <v>1923</v>
      </c>
      <c r="G1924" s="57">
        <v>109285.50705945599</v>
      </c>
      <c r="I1924" s="57">
        <v>84991.787304630212</v>
      </c>
      <c r="J1924" s="54">
        <v>1923</v>
      </c>
      <c r="K1924" s="57">
        <v>78629.987304630209</v>
      </c>
      <c r="M1924" s="107">
        <v>0.9</v>
      </c>
    </row>
    <row r="1925" spans="1:13">
      <c r="A1925" s="57">
        <f>'Infographic data 1'!$J$9</f>
        <v>59799.416679454022</v>
      </c>
      <c r="B1925" s="54">
        <v>1924</v>
      </c>
      <c r="C1925" s="57">
        <v>54842.906679454019</v>
      </c>
      <c r="E1925" s="57">
        <v>118966.50705945599</v>
      </c>
      <c r="F1925" s="54">
        <v>1924</v>
      </c>
      <c r="G1925" s="57">
        <v>109275.00705945599</v>
      </c>
      <c r="I1925" s="57">
        <v>84991.787304630212</v>
      </c>
      <c r="J1925" s="54">
        <v>1924</v>
      </c>
      <c r="K1925" s="57">
        <v>78623.087304630215</v>
      </c>
      <c r="M1925" s="107">
        <v>0.9</v>
      </c>
    </row>
    <row r="1926" spans="1:13">
      <c r="A1926" s="57">
        <f>'Infographic data 1'!$J$9</f>
        <v>59799.416679454022</v>
      </c>
      <c r="B1926" s="54">
        <v>1925</v>
      </c>
      <c r="C1926" s="57">
        <v>54837.536679454024</v>
      </c>
      <c r="E1926" s="57">
        <v>118966.50705945599</v>
      </c>
      <c r="F1926" s="54">
        <v>1925</v>
      </c>
      <c r="G1926" s="57">
        <v>109264.50705945599</v>
      </c>
      <c r="I1926" s="57">
        <v>84991.787304630212</v>
      </c>
      <c r="J1926" s="54">
        <v>1925</v>
      </c>
      <c r="K1926" s="57">
        <v>78616.187304630206</v>
      </c>
      <c r="M1926" s="107">
        <v>0.9</v>
      </c>
    </row>
    <row r="1927" spans="1:13">
      <c r="A1927" s="57">
        <f>'Infographic data 1'!$J$9</f>
        <v>59799.416679454022</v>
      </c>
      <c r="B1927" s="54">
        <v>1926</v>
      </c>
      <c r="C1927" s="57">
        <v>54832.166679454022</v>
      </c>
      <c r="E1927" s="57">
        <v>118966.50705945599</v>
      </c>
      <c r="F1927" s="54">
        <v>1926</v>
      </c>
      <c r="G1927" s="57">
        <v>109254.00705945599</v>
      </c>
      <c r="I1927" s="57">
        <v>84991.787304630212</v>
      </c>
      <c r="J1927" s="54">
        <v>1926</v>
      </c>
      <c r="K1927" s="57">
        <v>78609.287304630212</v>
      </c>
      <c r="M1927" s="107">
        <v>0.9</v>
      </c>
    </row>
    <row r="1928" spans="1:13">
      <c r="A1928" s="57">
        <f>'Infographic data 1'!$J$9</f>
        <v>59799.416679454022</v>
      </c>
      <c r="B1928" s="54">
        <v>1927</v>
      </c>
      <c r="C1928" s="57">
        <v>54826.796679454019</v>
      </c>
      <c r="E1928" s="57">
        <v>118966.50705945599</v>
      </c>
      <c r="F1928" s="54">
        <v>1927</v>
      </c>
      <c r="G1928" s="57">
        <v>109243.50705945599</v>
      </c>
      <c r="I1928" s="57">
        <v>84991.787304630212</v>
      </c>
      <c r="J1928" s="54">
        <v>1927</v>
      </c>
      <c r="K1928" s="57">
        <v>78602.387304630218</v>
      </c>
      <c r="M1928" s="107">
        <v>0.9</v>
      </c>
    </row>
    <row r="1929" spans="1:13">
      <c r="A1929" s="57">
        <f>'Infographic data 1'!$J$9</f>
        <v>59799.416679454022</v>
      </c>
      <c r="B1929" s="54">
        <v>1928</v>
      </c>
      <c r="C1929" s="57">
        <v>54821.426679454024</v>
      </c>
      <c r="E1929" s="57">
        <v>118966.50705945599</v>
      </c>
      <c r="F1929" s="54">
        <v>1928</v>
      </c>
      <c r="G1929" s="57">
        <v>109233.00705945599</v>
      </c>
      <c r="I1929" s="57">
        <v>84991.787304630212</v>
      </c>
      <c r="J1929" s="54">
        <v>1928</v>
      </c>
      <c r="K1929" s="57">
        <v>78595.487304630209</v>
      </c>
      <c r="M1929" s="107">
        <v>0.9</v>
      </c>
    </row>
    <row r="1930" spans="1:13">
      <c r="A1930" s="57">
        <f>'Infographic data 1'!$J$9</f>
        <v>59799.416679454022</v>
      </c>
      <c r="B1930" s="54">
        <v>1929</v>
      </c>
      <c r="C1930" s="57">
        <v>54816.056679454021</v>
      </c>
      <c r="E1930" s="57">
        <v>118966.50705945599</v>
      </c>
      <c r="F1930" s="54">
        <v>1929</v>
      </c>
      <c r="G1930" s="57">
        <v>109222.50705945599</v>
      </c>
      <c r="I1930" s="57">
        <v>84991.787304630212</v>
      </c>
      <c r="J1930" s="54">
        <v>1929</v>
      </c>
      <c r="K1930" s="57">
        <v>78588.587304630215</v>
      </c>
      <c r="M1930" s="107">
        <v>0.9</v>
      </c>
    </row>
    <row r="1931" spans="1:13">
      <c r="A1931" s="57">
        <f>'Infographic data 1'!$J$9</f>
        <v>59799.416679454022</v>
      </c>
      <c r="B1931" s="54">
        <v>1930</v>
      </c>
      <c r="C1931" s="57">
        <v>54810.686679454018</v>
      </c>
      <c r="E1931" s="57">
        <v>118966.50705945599</v>
      </c>
      <c r="F1931" s="54">
        <v>1930</v>
      </c>
      <c r="G1931" s="57">
        <v>109212.00705945599</v>
      </c>
      <c r="I1931" s="57">
        <v>84991.787304630212</v>
      </c>
      <c r="J1931" s="54">
        <v>1930</v>
      </c>
      <c r="K1931" s="57">
        <v>78581.687304630206</v>
      </c>
      <c r="M1931" s="107">
        <v>0.9</v>
      </c>
    </row>
    <row r="1932" spans="1:13">
      <c r="A1932" s="57">
        <f>'Infographic data 1'!$J$9</f>
        <v>59799.416679454022</v>
      </c>
      <c r="B1932" s="54">
        <v>1931</v>
      </c>
      <c r="C1932" s="57">
        <v>54805.316679454023</v>
      </c>
      <c r="E1932" s="57">
        <v>118966.50705945599</v>
      </c>
      <c r="F1932" s="54">
        <v>1931</v>
      </c>
      <c r="G1932" s="57">
        <v>109201.50705945599</v>
      </c>
      <c r="I1932" s="57">
        <v>84991.787304630212</v>
      </c>
      <c r="J1932" s="54">
        <v>1931</v>
      </c>
      <c r="K1932" s="57">
        <v>78574.787304630212</v>
      </c>
      <c r="M1932" s="107">
        <v>0.9</v>
      </c>
    </row>
    <row r="1933" spans="1:13">
      <c r="A1933" s="57">
        <f>'Infographic data 1'!$J$9</f>
        <v>59799.416679454022</v>
      </c>
      <c r="B1933" s="54">
        <v>1932</v>
      </c>
      <c r="C1933" s="57">
        <v>54799.94667945402</v>
      </c>
      <c r="E1933" s="57">
        <v>118966.50705945599</v>
      </c>
      <c r="F1933" s="54">
        <v>1932</v>
      </c>
      <c r="G1933" s="57">
        <v>109191.00705945599</v>
      </c>
      <c r="I1933" s="57">
        <v>84991.787304630212</v>
      </c>
      <c r="J1933" s="54">
        <v>1932</v>
      </c>
      <c r="K1933" s="57">
        <v>78567.887304630218</v>
      </c>
      <c r="M1933" s="107">
        <v>0.9</v>
      </c>
    </row>
    <row r="1934" spans="1:13">
      <c r="A1934" s="57">
        <f>'Infographic data 1'!$J$9</f>
        <v>59799.416679454022</v>
      </c>
      <c r="B1934" s="54">
        <v>1933</v>
      </c>
      <c r="C1934" s="57">
        <v>54794.576679454025</v>
      </c>
      <c r="E1934" s="57">
        <v>118966.50705945599</v>
      </c>
      <c r="F1934" s="54">
        <v>1933</v>
      </c>
      <c r="G1934" s="57">
        <v>109180.50705945599</v>
      </c>
      <c r="I1934" s="57">
        <v>84991.787304630212</v>
      </c>
      <c r="J1934" s="54">
        <v>1933</v>
      </c>
      <c r="K1934" s="57">
        <v>78560.987304630209</v>
      </c>
      <c r="M1934" s="107">
        <v>0.9</v>
      </c>
    </row>
    <row r="1935" spans="1:13">
      <c r="A1935" s="57">
        <f>'Infographic data 1'!$J$9</f>
        <v>59799.416679454022</v>
      </c>
      <c r="B1935" s="54">
        <v>1934</v>
      </c>
      <c r="C1935" s="57">
        <v>54789.206679454022</v>
      </c>
      <c r="E1935" s="57">
        <v>118966.50705945599</v>
      </c>
      <c r="F1935" s="54">
        <v>1934</v>
      </c>
      <c r="G1935" s="57">
        <v>109170.00705945599</v>
      </c>
      <c r="I1935" s="57">
        <v>84991.787304630212</v>
      </c>
      <c r="J1935" s="54">
        <v>1934</v>
      </c>
      <c r="K1935" s="57">
        <v>78554.087304630215</v>
      </c>
      <c r="M1935" s="107">
        <v>0.9</v>
      </c>
    </row>
    <row r="1936" spans="1:13">
      <c r="A1936" s="57">
        <f>'Infographic data 1'!$J$9</f>
        <v>59799.416679454022</v>
      </c>
      <c r="B1936" s="54">
        <v>1935</v>
      </c>
      <c r="C1936" s="57">
        <v>54783.83667945402</v>
      </c>
      <c r="E1936" s="57">
        <v>118966.50705945599</v>
      </c>
      <c r="F1936" s="54">
        <v>1935</v>
      </c>
      <c r="G1936" s="57">
        <v>109159.50705945599</v>
      </c>
      <c r="I1936" s="57">
        <v>84991.787304630212</v>
      </c>
      <c r="J1936" s="54">
        <v>1935</v>
      </c>
      <c r="K1936" s="57">
        <v>78547.187304630206</v>
      </c>
      <c r="M1936" s="107">
        <v>0.9</v>
      </c>
    </row>
    <row r="1937" spans="1:13">
      <c r="A1937" s="57">
        <f>'Infographic data 1'!$J$9</f>
        <v>59799.416679454022</v>
      </c>
      <c r="B1937" s="54">
        <v>1936</v>
      </c>
      <c r="C1937" s="57">
        <v>54778.466679454024</v>
      </c>
      <c r="E1937" s="57">
        <v>118966.50705945599</v>
      </c>
      <c r="F1937" s="54">
        <v>1936</v>
      </c>
      <c r="G1937" s="57">
        <v>109149.00705945599</v>
      </c>
      <c r="I1937" s="57">
        <v>84991.787304630212</v>
      </c>
      <c r="J1937" s="54">
        <v>1936</v>
      </c>
      <c r="K1937" s="57">
        <v>78540.287304630212</v>
      </c>
      <c r="M1937" s="107">
        <v>0.9</v>
      </c>
    </row>
    <row r="1938" spans="1:13">
      <c r="A1938" s="57">
        <f>'Infographic data 1'!$J$9</f>
        <v>59799.416679454022</v>
      </c>
      <c r="B1938" s="54">
        <v>1937</v>
      </c>
      <c r="C1938" s="57">
        <v>54773.096679454022</v>
      </c>
      <c r="E1938" s="57">
        <v>118966.50705945599</v>
      </c>
      <c r="F1938" s="54">
        <v>1937</v>
      </c>
      <c r="G1938" s="57">
        <v>109138.50705945599</v>
      </c>
      <c r="I1938" s="57">
        <v>84991.787304630212</v>
      </c>
      <c r="J1938" s="54">
        <v>1937</v>
      </c>
      <c r="K1938" s="57">
        <v>78533.387304630218</v>
      </c>
      <c r="M1938" s="107">
        <v>0.9</v>
      </c>
    </row>
    <row r="1939" spans="1:13">
      <c r="A1939" s="57">
        <f>'Infographic data 1'!$J$9</f>
        <v>59799.416679454022</v>
      </c>
      <c r="B1939" s="54">
        <v>1938</v>
      </c>
      <c r="C1939" s="57">
        <v>54767.726679454019</v>
      </c>
      <c r="E1939" s="57">
        <v>118966.50705945599</v>
      </c>
      <c r="F1939" s="54">
        <v>1938</v>
      </c>
      <c r="G1939" s="57">
        <v>109128.00705945599</v>
      </c>
      <c r="I1939" s="57">
        <v>84991.787304630212</v>
      </c>
      <c r="J1939" s="54">
        <v>1938</v>
      </c>
      <c r="K1939" s="57">
        <v>78526.487304630209</v>
      </c>
      <c r="M1939" s="107">
        <v>0.9</v>
      </c>
    </row>
    <row r="1940" spans="1:13">
      <c r="A1940" s="57">
        <f>'Infographic data 1'!$J$9</f>
        <v>59799.416679454022</v>
      </c>
      <c r="B1940" s="54">
        <v>1939</v>
      </c>
      <c r="C1940" s="57">
        <v>54762.356679454024</v>
      </c>
      <c r="E1940" s="57">
        <v>118966.50705945599</v>
      </c>
      <c r="F1940" s="54">
        <v>1939</v>
      </c>
      <c r="G1940" s="57">
        <v>109117.50705945599</v>
      </c>
      <c r="I1940" s="57">
        <v>84991.787304630212</v>
      </c>
      <c r="J1940" s="54">
        <v>1939</v>
      </c>
      <c r="K1940" s="57">
        <v>78519.587304630215</v>
      </c>
      <c r="M1940" s="107">
        <v>0.9</v>
      </c>
    </row>
    <row r="1941" spans="1:13">
      <c r="A1941" s="57">
        <f>'Infographic data 1'!$J$9</f>
        <v>59799.416679454022</v>
      </c>
      <c r="B1941" s="54">
        <v>1940</v>
      </c>
      <c r="C1941" s="57">
        <v>54756.986679454021</v>
      </c>
      <c r="E1941" s="57">
        <v>118966.50705945599</v>
      </c>
      <c r="F1941" s="54">
        <v>1940</v>
      </c>
      <c r="G1941" s="57">
        <v>109107.00705945599</v>
      </c>
      <c r="I1941" s="57">
        <v>84991.787304630212</v>
      </c>
      <c r="J1941" s="54">
        <v>1940</v>
      </c>
      <c r="K1941" s="57">
        <v>78512.687304630206</v>
      </c>
      <c r="M1941" s="107">
        <v>0.9</v>
      </c>
    </row>
    <row r="1942" spans="1:13">
      <c r="A1942" s="57">
        <f>'Infographic data 1'!$J$9</f>
        <v>59799.416679454022</v>
      </c>
      <c r="B1942" s="54">
        <v>1941</v>
      </c>
      <c r="C1942" s="57">
        <v>54751.616679454019</v>
      </c>
      <c r="E1942" s="57">
        <v>118966.50705945599</v>
      </c>
      <c r="F1942" s="54">
        <v>1941</v>
      </c>
      <c r="G1942" s="57">
        <v>109096.50705945599</v>
      </c>
      <c r="I1942" s="57">
        <v>84991.787304630212</v>
      </c>
      <c r="J1942" s="54">
        <v>1941</v>
      </c>
      <c r="K1942" s="57">
        <v>78505.787304630212</v>
      </c>
      <c r="M1942" s="107">
        <v>0.9</v>
      </c>
    </row>
    <row r="1943" spans="1:13">
      <c r="A1943" s="57">
        <f>'Infographic data 1'!$J$9</f>
        <v>59799.416679454022</v>
      </c>
      <c r="B1943" s="54">
        <v>1942</v>
      </c>
      <c r="C1943" s="57">
        <v>54746.246679454023</v>
      </c>
      <c r="E1943" s="57">
        <v>118966.50705945599</v>
      </c>
      <c r="F1943" s="54">
        <v>1942</v>
      </c>
      <c r="G1943" s="57">
        <v>109086.00705945599</v>
      </c>
      <c r="I1943" s="57">
        <v>84991.787304630212</v>
      </c>
      <c r="J1943" s="54">
        <v>1942</v>
      </c>
      <c r="K1943" s="57">
        <v>78498.887304630218</v>
      </c>
      <c r="M1943" s="107">
        <v>0.9</v>
      </c>
    </row>
    <row r="1944" spans="1:13">
      <c r="A1944" s="57">
        <f>'Infographic data 1'!$J$9</f>
        <v>59799.416679454022</v>
      </c>
      <c r="B1944" s="54">
        <v>1943</v>
      </c>
      <c r="C1944" s="57">
        <v>54740.876679454021</v>
      </c>
      <c r="E1944" s="57">
        <v>118966.50705945599</v>
      </c>
      <c r="F1944" s="54">
        <v>1943</v>
      </c>
      <c r="G1944" s="57">
        <v>109075.50705945599</v>
      </c>
      <c r="I1944" s="57">
        <v>84991.787304630212</v>
      </c>
      <c r="J1944" s="54">
        <v>1943</v>
      </c>
      <c r="K1944" s="57">
        <v>78491.987304630209</v>
      </c>
      <c r="M1944" s="107">
        <v>0.9</v>
      </c>
    </row>
    <row r="1945" spans="1:13">
      <c r="A1945" s="57">
        <f>'Infographic data 1'!$J$9</f>
        <v>59799.416679454022</v>
      </c>
      <c r="B1945" s="54">
        <v>1944</v>
      </c>
      <c r="C1945" s="57">
        <v>54735.506679454018</v>
      </c>
      <c r="E1945" s="57">
        <v>118966.50705945599</v>
      </c>
      <c r="F1945" s="54">
        <v>1944</v>
      </c>
      <c r="G1945" s="57">
        <v>109065.00705945599</v>
      </c>
      <c r="I1945" s="57">
        <v>84991.787304630212</v>
      </c>
      <c r="J1945" s="54">
        <v>1944</v>
      </c>
      <c r="K1945" s="57">
        <v>78485.087304630215</v>
      </c>
      <c r="M1945" s="107">
        <v>0.9</v>
      </c>
    </row>
    <row r="1946" spans="1:13">
      <c r="A1946" s="57">
        <f>'Infographic data 1'!$J$9</f>
        <v>59799.416679454022</v>
      </c>
      <c r="B1946" s="54">
        <v>1945</v>
      </c>
      <c r="C1946" s="57">
        <v>54730.136679454023</v>
      </c>
      <c r="E1946" s="57">
        <v>118966.50705945599</v>
      </c>
      <c r="F1946" s="54">
        <v>1945</v>
      </c>
      <c r="G1946" s="57">
        <v>109054.50705945599</v>
      </c>
      <c r="I1946" s="57">
        <v>84991.787304630212</v>
      </c>
      <c r="J1946" s="54">
        <v>1945</v>
      </c>
      <c r="K1946" s="57">
        <v>78478.187304630206</v>
      </c>
      <c r="M1946" s="107">
        <v>0.9</v>
      </c>
    </row>
    <row r="1947" spans="1:13">
      <c r="A1947" s="57">
        <f>'Infographic data 1'!$J$9</f>
        <v>59799.416679454022</v>
      </c>
      <c r="B1947" s="54">
        <v>1946</v>
      </c>
      <c r="C1947" s="57">
        <v>54724.76667945402</v>
      </c>
      <c r="E1947" s="57">
        <v>118966.50705945599</v>
      </c>
      <c r="F1947" s="54">
        <v>1946</v>
      </c>
      <c r="G1947" s="57">
        <v>109044.00705945599</v>
      </c>
      <c r="I1947" s="57">
        <v>84991.787304630212</v>
      </c>
      <c r="J1947" s="54">
        <v>1946</v>
      </c>
      <c r="K1947" s="57">
        <v>78471.287304630212</v>
      </c>
      <c r="M1947" s="107">
        <v>0.9</v>
      </c>
    </row>
    <row r="1948" spans="1:13">
      <c r="A1948" s="57">
        <f>'Infographic data 1'!$J$9</f>
        <v>59799.416679454022</v>
      </c>
      <c r="B1948" s="54">
        <v>1947</v>
      </c>
      <c r="C1948" s="57">
        <v>54719.396679454017</v>
      </c>
      <c r="E1948" s="57">
        <v>118966.50705945599</v>
      </c>
      <c r="F1948" s="54">
        <v>1947</v>
      </c>
      <c r="G1948" s="57">
        <v>109033.50705945599</v>
      </c>
      <c r="I1948" s="57">
        <v>84991.787304630212</v>
      </c>
      <c r="J1948" s="54">
        <v>1947</v>
      </c>
      <c r="K1948" s="57">
        <v>78464.387304630218</v>
      </c>
      <c r="M1948" s="107">
        <v>0.9</v>
      </c>
    </row>
    <row r="1949" spans="1:13">
      <c r="A1949" s="57">
        <f>'Infographic data 1'!$J$9</f>
        <v>59799.416679454022</v>
      </c>
      <c r="B1949" s="54">
        <v>1948</v>
      </c>
      <c r="C1949" s="57">
        <v>54714.026679454022</v>
      </c>
      <c r="E1949" s="57">
        <v>118966.50705945599</v>
      </c>
      <c r="F1949" s="54">
        <v>1948</v>
      </c>
      <c r="G1949" s="57">
        <v>109023.00705945599</v>
      </c>
      <c r="I1949" s="57">
        <v>84991.787304630212</v>
      </c>
      <c r="J1949" s="54">
        <v>1948</v>
      </c>
      <c r="K1949" s="57">
        <v>78457.487304630209</v>
      </c>
      <c r="M1949" s="107">
        <v>0.9</v>
      </c>
    </row>
    <row r="1950" spans="1:13">
      <c r="A1950" s="57">
        <f>'Infographic data 1'!$J$9</f>
        <v>59799.416679454022</v>
      </c>
      <c r="B1950" s="54">
        <v>1949</v>
      </c>
      <c r="C1950" s="57">
        <v>54708.656679454019</v>
      </c>
      <c r="E1950" s="57">
        <v>118966.50705945599</v>
      </c>
      <c r="F1950" s="54">
        <v>1949</v>
      </c>
      <c r="G1950" s="57">
        <v>109012.50705945599</v>
      </c>
      <c r="I1950" s="57">
        <v>84991.787304630212</v>
      </c>
      <c r="J1950" s="54">
        <v>1949</v>
      </c>
      <c r="K1950" s="57">
        <v>78450.587304630215</v>
      </c>
      <c r="M1950" s="107">
        <v>0.9</v>
      </c>
    </row>
    <row r="1951" spans="1:13">
      <c r="A1951" s="57">
        <f>'Infographic data 1'!$J$9</f>
        <v>59799.416679454022</v>
      </c>
      <c r="B1951" s="54">
        <v>1950</v>
      </c>
      <c r="C1951" s="57">
        <v>54703.286679454024</v>
      </c>
      <c r="E1951" s="57">
        <v>118966.50705945599</v>
      </c>
      <c r="F1951" s="54">
        <v>1950</v>
      </c>
      <c r="G1951" s="57">
        <v>109002.00705945599</v>
      </c>
      <c r="I1951" s="57">
        <v>84991.787304630212</v>
      </c>
      <c r="J1951" s="54">
        <v>1950</v>
      </c>
      <c r="K1951" s="57">
        <v>78443.687304630206</v>
      </c>
      <c r="M1951" s="107">
        <v>0.9</v>
      </c>
    </row>
    <row r="1952" spans="1:13">
      <c r="A1952" s="57">
        <f>'Infographic data 1'!$J$9</f>
        <v>59799.416679454022</v>
      </c>
      <c r="B1952" s="54">
        <v>1951</v>
      </c>
      <c r="C1952" s="57">
        <v>54697.916679454022</v>
      </c>
      <c r="E1952" s="57">
        <v>118966.50705945599</v>
      </c>
      <c r="F1952" s="54">
        <v>1951</v>
      </c>
      <c r="G1952" s="57">
        <v>108991.50705945599</v>
      </c>
      <c r="I1952" s="57">
        <v>84991.787304630212</v>
      </c>
      <c r="J1952" s="54">
        <v>1951</v>
      </c>
      <c r="K1952" s="57">
        <v>78436.787304630212</v>
      </c>
      <c r="M1952" s="107">
        <v>0.9</v>
      </c>
    </row>
    <row r="1953" spans="1:13">
      <c r="A1953" s="57">
        <f>'Infographic data 1'!$J$9</f>
        <v>59799.416679454022</v>
      </c>
      <c r="B1953" s="54">
        <v>1952</v>
      </c>
      <c r="C1953" s="57">
        <v>54692.546679454019</v>
      </c>
      <c r="E1953" s="57">
        <v>118966.50705945599</v>
      </c>
      <c r="F1953" s="54">
        <v>1952</v>
      </c>
      <c r="G1953" s="57">
        <v>108981.00705945599</v>
      </c>
      <c r="I1953" s="57">
        <v>84991.787304630212</v>
      </c>
      <c r="J1953" s="54">
        <v>1952</v>
      </c>
      <c r="K1953" s="57">
        <v>78429.887304630218</v>
      </c>
      <c r="M1953" s="107">
        <v>0.9</v>
      </c>
    </row>
    <row r="1954" spans="1:13">
      <c r="A1954" s="57">
        <f>'Infographic data 1'!$J$9</f>
        <v>59799.416679454022</v>
      </c>
      <c r="B1954" s="54">
        <v>1953</v>
      </c>
      <c r="C1954" s="57">
        <v>54687.176679454024</v>
      </c>
      <c r="E1954" s="57">
        <v>118966.50705945599</v>
      </c>
      <c r="F1954" s="54">
        <v>1953</v>
      </c>
      <c r="G1954" s="57">
        <v>108970.50705945599</v>
      </c>
      <c r="I1954" s="57">
        <v>84991.787304630212</v>
      </c>
      <c r="J1954" s="54">
        <v>1953</v>
      </c>
      <c r="K1954" s="57">
        <v>78422.987304630209</v>
      </c>
      <c r="M1954" s="107">
        <v>0.9</v>
      </c>
    </row>
    <row r="1955" spans="1:13">
      <c r="A1955" s="57">
        <f>'Infographic data 1'!$J$9</f>
        <v>59799.416679454022</v>
      </c>
      <c r="B1955" s="54">
        <v>1954</v>
      </c>
      <c r="C1955" s="57">
        <v>54681.806679454021</v>
      </c>
      <c r="E1955" s="57">
        <v>118966.50705945599</v>
      </c>
      <c r="F1955" s="54">
        <v>1954</v>
      </c>
      <c r="G1955" s="57">
        <v>108960.00705945599</v>
      </c>
      <c r="I1955" s="57">
        <v>84991.787304630212</v>
      </c>
      <c r="J1955" s="54">
        <v>1954</v>
      </c>
      <c r="K1955" s="57">
        <v>78416.087304630215</v>
      </c>
      <c r="M1955" s="107">
        <v>0.9</v>
      </c>
    </row>
    <row r="1956" spans="1:13">
      <c r="A1956" s="57">
        <f>'Infographic data 1'!$J$9</f>
        <v>59799.416679454022</v>
      </c>
      <c r="B1956" s="54">
        <v>1955</v>
      </c>
      <c r="C1956" s="57">
        <v>54676.436679454018</v>
      </c>
      <c r="E1956" s="57">
        <v>118966.50705945599</v>
      </c>
      <c r="F1956" s="54">
        <v>1955</v>
      </c>
      <c r="G1956" s="57">
        <v>108949.50705945599</v>
      </c>
      <c r="I1956" s="57">
        <v>84991.787304630212</v>
      </c>
      <c r="J1956" s="54">
        <v>1955</v>
      </c>
      <c r="K1956" s="57">
        <v>78409.187304630206</v>
      </c>
      <c r="M1956" s="107">
        <v>0.9</v>
      </c>
    </row>
    <row r="1957" spans="1:13">
      <c r="A1957" s="57">
        <f>'Infographic data 1'!$J$9</f>
        <v>59799.416679454022</v>
      </c>
      <c r="B1957" s="54">
        <v>1956</v>
      </c>
      <c r="C1957" s="57">
        <v>54671.066679454023</v>
      </c>
      <c r="E1957" s="57">
        <v>118966.50705945599</v>
      </c>
      <c r="F1957" s="54">
        <v>1956</v>
      </c>
      <c r="G1957" s="57">
        <v>108939.00705945599</v>
      </c>
      <c r="I1957" s="57">
        <v>84991.787304630212</v>
      </c>
      <c r="J1957" s="54">
        <v>1956</v>
      </c>
      <c r="K1957" s="57">
        <v>78402.287304630212</v>
      </c>
      <c r="M1957" s="107">
        <v>0.9</v>
      </c>
    </row>
    <row r="1958" spans="1:13">
      <c r="A1958" s="57">
        <f>'Infographic data 1'!$J$9</f>
        <v>59799.416679454022</v>
      </c>
      <c r="B1958" s="54">
        <v>1957</v>
      </c>
      <c r="C1958" s="57">
        <v>54665.69667945402</v>
      </c>
      <c r="E1958" s="57">
        <v>118966.50705945599</v>
      </c>
      <c r="F1958" s="54">
        <v>1957</v>
      </c>
      <c r="G1958" s="57">
        <v>108928.50705945599</v>
      </c>
      <c r="I1958" s="57">
        <v>84991.787304630212</v>
      </c>
      <c r="J1958" s="54">
        <v>1957</v>
      </c>
      <c r="K1958" s="57">
        <v>78395.387304630218</v>
      </c>
      <c r="M1958" s="107">
        <v>0.9</v>
      </c>
    </row>
    <row r="1959" spans="1:13">
      <c r="A1959" s="57">
        <f>'Infographic data 1'!$J$9</f>
        <v>59799.416679454022</v>
      </c>
      <c r="B1959" s="54">
        <v>1958</v>
      </c>
      <c r="C1959" s="57">
        <v>54660.326679454025</v>
      </c>
      <c r="E1959" s="57">
        <v>118966.50705945599</v>
      </c>
      <c r="F1959" s="54">
        <v>1958</v>
      </c>
      <c r="G1959" s="57">
        <v>108918.00705945599</v>
      </c>
      <c r="I1959" s="57">
        <v>84991.787304630212</v>
      </c>
      <c r="J1959" s="54">
        <v>1958</v>
      </c>
      <c r="K1959" s="57">
        <v>78388.487304630209</v>
      </c>
      <c r="M1959" s="107">
        <v>0.9</v>
      </c>
    </row>
    <row r="1960" spans="1:13">
      <c r="A1960" s="57">
        <f>'Infographic data 1'!$J$9</f>
        <v>59799.416679454022</v>
      </c>
      <c r="B1960" s="54">
        <v>1959</v>
      </c>
      <c r="C1960" s="57">
        <v>54654.956679454022</v>
      </c>
      <c r="E1960" s="57">
        <v>118966.50705945599</v>
      </c>
      <c r="F1960" s="54">
        <v>1959</v>
      </c>
      <c r="G1960" s="57">
        <v>108907.50705945599</v>
      </c>
      <c r="I1960" s="57">
        <v>84991.787304630212</v>
      </c>
      <c r="J1960" s="54">
        <v>1959</v>
      </c>
      <c r="K1960" s="57">
        <v>78381.587304630215</v>
      </c>
      <c r="M1960" s="107">
        <v>0.9</v>
      </c>
    </row>
    <row r="1961" spans="1:13">
      <c r="A1961" s="57">
        <f>'Infographic data 1'!$J$9</f>
        <v>59799.416679454022</v>
      </c>
      <c r="B1961" s="54">
        <v>1960</v>
      </c>
      <c r="C1961" s="57">
        <v>54649.58667945402</v>
      </c>
      <c r="E1961" s="57">
        <v>118966.50705945599</v>
      </c>
      <c r="F1961" s="54">
        <v>1960</v>
      </c>
      <c r="G1961" s="57">
        <v>108897.00705945599</v>
      </c>
      <c r="I1961" s="57">
        <v>84991.787304630212</v>
      </c>
      <c r="J1961" s="54">
        <v>1960</v>
      </c>
      <c r="K1961" s="57">
        <v>78374.687304630206</v>
      </c>
      <c r="M1961" s="107">
        <v>0.9</v>
      </c>
    </row>
    <row r="1962" spans="1:13">
      <c r="A1962" s="57">
        <f>'Infographic data 1'!$J$9</f>
        <v>59799.416679454022</v>
      </c>
      <c r="B1962" s="54">
        <v>1961</v>
      </c>
      <c r="C1962" s="57">
        <v>54644.216679454024</v>
      </c>
      <c r="E1962" s="57">
        <v>118966.50705945599</v>
      </c>
      <c r="F1962" s="54">
        <v>1961</v>
      </c>
      <c r="G1962" s="57">
        <v>108886.50705945599</v>
      </c>
      <c r="I1962" s="57">
        <v>84991.787304630212</v>
      </c>
      <c r="J1962" s="54">
        <v>1961</v>
      </c>
      <c r="K1962" s="57">
        <v>78367.787304630212</v>
      </c>
      <c r="M1962" s="107">
        <v>0.9</v>
      </c>
    </row>
    <row r="1963" spans="1:13">
      <c r="A1963" s="57">
        <f>'Infographic data 1'!$J$9</f>
        <v>59799.416679454022</v>
      </c>
      <c r="B1963" s="54">
        <v>1962</v>
      </c>
      <c r="C1963" s="57">
        <v>54638.846679454022</v>
      </c>
      <c r="E1963" s="57">
        <v>118966.50705945599</v>
      </c>
      <c r="F1963" s="54">
        <v>1962</v>
      </c>
      <c r="G1963" s="57">
        <v>108876.00705945599</v>
      </c>
      <c r="I1963" s="57">
        <v>84991.787304630212</v>
      </c>
      <c r="J1963" s="54">
        <v>1962</v>
      </c>
      <c r="K1963" s="57">
        <v>78360.887304630218</v>
      </c>
      <c r="M1963" s="107">
        <v>0.9</v>
      </c>
    </row>
    <row r="1964" spans="1:13">
      <c r="A1964" s="57">
        <f>'Infographic data 1'!$J$9</f>
        <v>59799.416679454022</v>
      </c>
      <c r="B1964" s="54">
        <v>1963</v>
      </c>
      <c r="C1964" s="57">
        <v>54633.476679454019</v>
      </c>
      <c r="E1964" s="57">
        <v>118966.50705945599</v>
      </c>
      <c r="F1964" s="54">
        <v>1963</v>
      </c>
      <c r="G1964" s="57">
        <v>108865.50705945599</v>
      </c>
      <c r="I1964" s="57">
        <v>84991.787304630212</v>
      </c>
      <c r="J1964" s="54">
        <v>1963</v>
      </c>
      <c r="K1964" s="57">
        <v>78353.987304630209</v>
      </c>
      <c r="M1964" s="107">
        <v>0.9</v>
      </c>
    </row>
    <row r="1965" spans="1:13">
      <c r="A1965" s="57">
        <f>'Infographic data 1'!$J$9</f>
        <v>59799.416679454022</v>
      </c>
      <c r="B1965" s="54">
        <v>1964</v>
      </c>
      <c r="C1965" s="57">
        <v>54628.106679454024</v>
      </c>
      <c r="E1965" s="57">
        <v>118966.50705945599</v>
      </c>
      <c r="F1965" s="54">
        <v>1964</v>
      </c>
      <c r="G1965" s="57">
        <v>108855.00705945599</v>
      </c>
      <c r="I1965" s="57">
        <v>84991.787304630212</v>
      </c>
      <c r="J1965" s="54">
        <v>1964</v>
      </c>
      <c r="K1965" s="57">
        <v>78347.087304630215</v>
      </c>
      <c r="M1965" s="107">
        <v>0.9</v>
      </c>
    </row>
    <row r="1966" spans="1:13">
      <c r="A1966" s="57">
        <f>'Infographic data 1'!$J$9</f>
        <v>59799.416679454022</v>
      </c>
      <c r="B1966" s="54">
        <v>1965</v>
      </c>
      <c r="C1966" s="57">
        <v>54622.736679454021</v>
      </c>
      <c r="E1966" s="57">
        <v>118966.50705945599</v>
      </c>
      <c r="F1966" s="54">
        <v>1965</v>
      </c>
      <c r="G1966" s="57">
        <v>108844.50705945599</v>
      </c>
      <c r="I1966" s="57">
        <v>84991.787304630212</v>
      </c>
      <c r="J1966" s="54">
        <v>1965</v>
      </c>
      <c r="K1966" s="57">
        <v>78340.187304630206</v>
      </c>
      <c r="M1966" s="107">
        <v>0.9</v>
      </c>
    </row>
    <row r="1967" spans="1:13">
      <c r="A1967" s="57">
        <f>'Infographic data 1'!$J$9</f>
        <v>59799.416679454022</v>
      </c>
      <c r="B1967" s="54">
        <v>1966</v>
      </c>
      <c r="C1967" s="57">
        <v>54617.366679454019</v>
      </c>
      <c r="E1967" s="57">
        <v>118966.50705945599</v>
      </c>
      <c r="F1967" s="54">
        <v>1966</v>
      </c>
      <c r="G1967" s="57">
        <v>108834.00705945599</v>
      </c>
      <c r="I1967" s="57">
        <v>84991.787304630212</v>
      </c>
      <c r="J1967" s="54">
        <v>1966</v>
      </c>
      <c r="K1967" s="57">
        <v>78333.287304630212</v>
      </c>
      <c r="M1967" s="107">
        <v>0.9</v>
      </c>
    </row>
    <row r="1968" spans="1:13">
      <c r="A1968" s="57">
        <f>'Infographic data 1'!$J$9</f>
        <v>59799.416679454022</v>
      </c>
      <c r="B1968" s="54">
        <v>1967</v>
      </c>
      <c r="C1968" s="57">
        <v>54611.996679454023</v>
      </c>
      <c r="E1968" s="57">
        <v>118966.50705945599</v>
      </c>
      <c r="F1968" s="54">
        <v>1967</v>
      </c>
      <c r="G1968" s="57">
        <v>108823.50705945599</v>
      </c>
      <c r="I1968" s="57">
        <v>84991.787304630212</v>
      </c>
      <c r="J1968" s="54">
        <v>1967</v>
      </c>
      <c r="K1968" s="57">
        <v>78326.387304630218</v>
      </c>
      <c r="M1968" s="107">
        <v>0.9</v>
      </c>
    </row>
    <row r="1969" spans="1:13">
      <c r="A1969" s="57">
        <f>'Infographic data 1'!$J$9</f>
        <v>59799.416679454022</v>
      </c>
      <c r="B1969" s="54">
        <v>1968</v>
      </c>
      <c r="C1969" s="57">
        <v>54606.626679454021</v>
      </c>
      <c r="E1969" s="57">
        <v>118966.50705945599</v>
      </c>
      <c r="F1969" s="54">
        <v>1968</v>
      </c>
      <c r="G1969" s="57">
        <v>108813.00705945599</v>
      </c>
      <c r="I1969" s="57">
        <v>84991.787304630212</v>
      </c>
      <c r="J1969" s="54">
        <v>1968</v>
      </c>
      <c r="K1969" s="57">
        <v>78319.487304630209</v>
      </c>
      <c r="M1969" s="107">
        <v>0.9</v>
      </c>
    </row>
    <row r="1970" spans="1:13">
      <c r="A1970" s="57">
        <f>'Infographic data 1'!$J$9</f>
        <v>59799.416679454022</v>
      </c>
      <c r="B1970" s="54">
        <v>1969</v>
      </c>
      <c r="C1970" s="57">
        <v>54601.256679454018</v>
      </c>
      <c r="E1970" s="57">
        <v>118966.50705945599</v>
      </c>
      <c r="F1970" s="54">
        <v>1969</v>
      </c>
      <c r="G1970" s="57">
        <v>108802.50705945599</v>
      </c>
      <c r="I1970" s="57">
        <v>84991.787304630212</v>
      </c>
      <c r="J1970" s="54">
        <v>1969</v>
      </c>
      <c r="K1970" s="57">
        <v>78312.587304630215</v>
      </c>
      <c r="M1970" s="107">
        <v>0.9</v>
      </c>
    </row>
    <row r="1971" spans="1:13">
      <c r="A1971" s="57">
        <f>'Infographic data 1'!$J$9</f>
        <v>59799.416679454022</v>
      </c>
      <c r="B1971" s="54">
        <v>1970</v>
      </c>
      <c r="C1971" s="57">
        <v>54595.886679454023</v>
      </c>
      <c r="E1971" s="57">
        <v>118966.50705945599</v>
      </c>
      <c r="F1971" s="54">
        <v>1970</v>
      </c>
      <c r="G1971" s="57">
        <v>108792.00705945599</v>
      </c>
      <c r="I1971" s="57">
        <v>84991.787304630212</v>
      </c>
      <c r="J1971" s="54">
        <v>1970</v>
      </c>
      <c r="K1971" s="57">
        <v>78305.687304630206</v>
      </c>
      <c r="M1971" s="107">
        <v>0.9</v>
      </c>
    </row>
    <row r="1972" spans="1:13">
      <c r="A1972" s="57">
        <f>'Infographic data 1'!$J$9</f>
        <v>59799.416679454022</v>
      </c>
      <c r="B1972" s="54">
        <v>1971</v>
      </c>
      <c r="C1972" s="57">
        <v>54590.51667945402</v>
      </c>
      <c r="E1972" s="57">
        <v>118966.50705945599</v>
      </c>
      <c r="F1972" s="54">
        <v>1971</v>
      </c>
      <c r="G1972" s="57">
        <v>108781.50705945599</v>
      </c>
      <c r="I1972" s="57">
        <v>84991.787304630212</v>
      </c>
      <c r="J1972" s="54">
        <v>1971</v>
      </c>
      <c r="K1972" s="57">
        <v>78298.787304630212</v>
      </c>
      <c r="M1972" s="107">
        <v>0.9</v>
      </c>
    </row>
    <row r="1973" spans="1:13">
      <c r="A1973" s="57">
        <f>'Infographic data 1'!$J$9</f>
        <v>59799.416679454022</v>
      </c>
      <c r="B1973" s="54">
        <v>1972</v>
      </c>
      <c r="C1973" s="57">
        <v>54585.146679454017</v>
      </c>
      <c r="E1973" s="57">
        <v>118966.50705945599</v>
      </c>
      <c r="F1973" s="54">
        <v>1972</v>
      </c>
      <c r="G1973" s="57">
        <v>108771.00705945599</v>
      </c>
      <c r="I1973" s="57">
        <v>84991.787304630212</v>
      </c>
      <c r="J1973" s="54">
        <v>1972</v>
      </c>
      <c r="K1973" s="57">
        <v>78291.887304630218</v>
      </c>
      <c r="M1973" s="107">
        <v>0.9</v>
      </c>
    </row>
    <row r="1974" spans="1:13">
      <c r="A1974" s="57">
        <f>'Infographic data 1'!$J$9</f>
        <v>59799.416679454022</v>
      </c>
      <c r="B1974" s="54">
        <v>1973</v>
      </c>
      <c r="C1974" s="57">
        <v>54579.776679454022</v>
      </c>
      <c r="E1974" s="57">
        <v>118966.50705945599</v>
      </c>
      <c r="F1974" s="54">
        <v>1973</v>
      </c>
      <c r="G1974" s="57">
        <v>108760.50705945599</v>
      </c>
      <c r="I1974" s="57">
        <v>84991.787304630212</v>
      </c>
      <c r="J1974" s="54">
        <v>1973</v>
      </c>
      <c r="K1974" s="57">
        <v>78284.987304630209</v>
      </c>
      <c r="M1974" s="107">
        <v>0.9</v>
      </c>
    </row>
    <row r="1975" spans="1:13">
      <c r="A1975" s="57">
        <f>'Infographic data 1'!$J$9</f>
        <v>59799.416679454022</v>
      </c>
      <c r="B1975" s="54">
        <v>1974</v>
      </c>
      <c r="C1975" s="57">
        <v>54574.406679454019</v>
      </c>
      <c r="E1975" s="57">
        <v>118966.50705945599</v>
      </c>
      <c r="F1975" s="54">
        <v>1974</v>
      </c>
      <c r="G1975" s="57">
        <v>108750.00705945599</v>
      </c>
      <c r="I1975" s="57">
        <v>84991.787304630212</v>
      </c>
      <c r="J1975" s="54">
        <v>1974</v>
      </c>
      <c r="K1975" s="57">
        <v>78278.087304630215</v>
      </c>
      <c r="M1975" s="107">
        <v>0.9</v>
      </c>
    </row>
    <row r="1976" spans="1:13">
      <c r="A1976" s="57">
        <f>'Infographic data 1'!$J$9</f>
        <v>59799.416679454022</v>
      </c>
      <c r="B1976" s="54">
        <v>1975</v>
      </c>
      <c r="C1976" s="57">
        <v>54569.036679454024</v>
      </c>
      <c r="E1976" s="57">
        <v>118966.50705945599</v>
      </c>
      <c r="F1976" s="54">
        <v>1975</v>
      </c>
      <c r="G1976" s="57">
        <v>108739.50705945599</v>
      </c>
      <c r="I1976" s="57">
        <v>84991.787304630212</v>
      </c>
      <c r="J1976" s="54">
        <v>1975</v>
      </c>
      <c r="K1976" s="57">
        <v>78271.187304630206</v>
      </c>
      <c r="M1976" s="107">
        <v>0.9</v>
      </c>
    </row>
    <row r="1977" spans="1:13">
      <c r="A1977" s="57">
        <f>'Infographic data 1'!$J$9</f>
        <v>59799.416679454022</v>
      </c>
      <c r="B1977" s="54">
        <v>1976</v>
      </c>
      <c r="C1977" s="57">
        <v>54563.666679454022</v>
      </c>
      <c r="E1977" s="57">
        <v>118966.50705945599</v>
      </c>
      <c r="F1977" s="54">
        <v>1976</v>
      </c>
      <c r="G1977" s="57">
        <v>108729.00705945599</v>
      </c>
      <c r="I1977" s="57">
        <v>84991.787304630212</v>
      </c>
      <c r="J1977" s="54">
        <v>1976</v>
      </c>
      <c r="K1977" s="57">
        <v>78264.287304630212</v>
      </c>
      <c r="M1977" s="107">
        <v>0.9</v>
      </c>
    </row>
    <row r="1978" spans="1:13">
      <c r="A1978" s="57">
        <f>'Infographic data 1'!$J$9</f>
        <v>59799.416679454022</v>
      </c>
      <c r="B1978" s="54">
        <v>1977</v>
      </c>
      <c r="C1978" s="57">
        <v>54558.296679454019</v>
      </c>
      <c r="E1978" s="57">
        <v>118966.50705945599</v>
      </c>
      <c r="F1978" s="54">
        <v>1977</v>
      </c>
      <c r="G1978" s="57">
        <v>108718.50705945599</v>
      </c>
      <c r="I1978" s="57">
        <v>84991.787304630212</v>
      </c>
      <c r="J1978" s="54">
        <v>1977</v>
      </c>
      <c r="K1978" s="57">
        <v>78257.387304630218</v>
      </c>
      <c r="M1978" s="107">
        <v>0.9</v>
      </c>
    </row>
    <row r="1979" spans="1:13">
      <c r="A1979" s="57">
        <f>'Infographic data 1'!$J$9</f>
        <v>59799.416679454022</v>
      </c>
      <c r="B1979" s="54">
        <v>1978</v>
      </c>
      <c r="C1979" s="57">
        <v>54552.926679454024</v>
      </c>
      <c r="E1979" s="57">
        <v>118966.50705945599</v>
      </c>
      <c r="F1979" s="54">
        <v>1978</v>
      </c>
      <c r="G1979" s="57">
        <v>108708.00705945599</v>
      </c>
      <c r="I1979" s="57">
        <v>84991.787304630212</v>
      </c>
      <c r="J1979" s="54">
        <v>1978</v>
      </c>
      <c r="K1979" s="57">
        <v>78250.487304630209</v>
      </c>
      <c r="M1979" s="107">
        <v>0.9</v>
      </c>
    </row>
    <row r="1980" spans="1:13">
      <c r="A1980" s="57">
        <f>'Infographic data 1'!$J$9</f>
        <v>59799.416679454022</v>
      </c>
      <c r="B1980" s="54">
        <v>1979</v>
      </c>
      <c r="C1980" s="57">
        <v>54547.556679454021</v>
      </c>
      <c r="E1980" s="57">
        <v>118966.50705945599</v>
      </c>
      <c r="F1980" s="54">
        <v>1979</v>
      </c>
      <c r="G1980" s="57">
        <v>108697.50705945599</v>
      </c>
      <c r="I1980" s="57">
        <v>84991.787304630212</v>
      </c>
      <c r="J1980" s="54">
        <v>1979</v>
      </c>
      <c r="K1980" s="57">
        <v>78243.587304630215</v>
      </c>
      <c r="M1980" s="107">
        <v>0.9</v>
      </c>
    </row>
    <row r="1981" spans="1:13">
      <c r="A1981" s="57">
        <f>'Infographic data 1'!$J$9</f>
        <v>59799.416679454022</v>
      </c>
      <c r="B1981" s="54">
        <v>1980</v>
      </c>
      <c r="C1981" s="57">
        <v>54542.186679454018</v>
      </c>
      <c r="E1981" s="57">
        <v>118966.50705945599</v>
      </c>
      <c r="F1981" s="54">
        <v>1980</v>
      </c>
      <c r="G1981" s="57">
        <v>108687.00705945599</v>
      </c>
      <c r="I1981" s="57">
        <v>84991.787304630212</v>
      </c>
      <c r="J1981" s="54">
        <v>1980</v>
      </c>
      <c r="K1981" s="57">
        <v>78236.687304630206</v>
      </c>
      <c r="M1981" s="107">
        <v>0.9</v>
      </c>
    </row>
    <row r="1982" spans="1:13">
      <c r="A1982" s="57">
        <f>'Infographic data 1'!$J$9</f>
        <v>59799.416679454022</v>
      </c>
      <c r="B1982" s="54">
        <v>1981</v>
      </c>
      <c r="C1982" s="57">
        <v>54536.816679454023</v>
      </c>
      <c r="E1982" s="57">
        <v>118966.50705945599</v>
      </c>
      <c r="F1982" s="54">
        <v>1981</v>
      </c>
      <c r="G1982" s="57">
        <v>108676.50705945599</v>
      </c>
      <c r="I1982" s="57">
        <v>84991.787304630212</v>
      </c>
      <c r="J1982" s="54">
        <v>1981</v>
      </c>
      <c r="K1982" s="57">
        <v>78229.787304630212</v>
      </c>
      <c r="M1982" s="107">
        <v>0.9</v>
      </c>
    </row>
    <row r="1983" spans="1:13">
      <c r="A1983" s="57">
        <f>'Infographic data 1'!$J$9</f>
        <v>59799.416679454022</v>
      </c>
      <c r="B1983" s="54">
        <v>1982</v>
      </c>
      <c r="C1983" s="57">
        <v>54531.44667945402</v>
      </c>
      <c r="E1983" s="57">
        <v>118966.50705945599</v>
      </c>
      <c r="F1983" s="54">
        <v>1982</v>
      </c>
      <c r="G1983" s="57">
        <v>108666.00705945599</v>
      </c>
      <c r="I1983" s="57">
        <v>84991.787304630212</v>
      </c>
      <c r="J1983" s="54">
        <v>1982</v>
      </c>
      <c r="K1983" s="57">
        <v>78222.887304630218</v>
      </c>
      <c r="M1983" s="107">
        <v>0.9</v>
      </c>
    </row>
    <row r="1984" spans="1:13">
      <c r="A1984" s="57">
        <f>'Infographic data 1'!$J$9</f>
        <v>59799.416679454022</v>
      </c>
      <c r="B1984" s="54">
        <v>1983</v>
      </c>
      <c r="C1984" s="57">
        <v>54526.076679454025</v>
      </c>
      <c r="E1984" s="57">
        <v>118966.50705945599</v>
      </c>
      <c r="F1984" s="54">
        <v>1983</v>
      </c>
      <c r="G1984" s="57">
        <v>108655.50705945599</v>
      </c>
      <c r="I1984" s="57">
        <v>84991.787304630212</v>
      </c>
      <c r="J1984" s="54">
        <v>1983</v>
      </c>
      <c r="K1984" s="57">
        <v>78215.987304630209</v>
      </c>
      <c r="M1984" s="107">
        <v>0.9</v>
      </c>
    </row>
    <row r="1985" spans="1:13">
      <c r="A1985" s="57">
        <f>'Infographic data 1'!$J$9</f>
        <v>59799.416679454022</v>
      </c>
      <c r="B1985" s="54">
        <v>1984</v>
      </c>
      <c r="C1985" s="57">
        <v>54520.706679454022</v>
      </c>
      <c r="E1985" s="57">
        <v>118966.50705945599</v>
      </c>
      <c r="F1985" s="54">
        <v>1984</v>
      </c>
      <c r="G1985" s="57">
        <v>108645.00705945599</v>
      </c>
      <c r="I1985" s="57">
        <v>84991.787304630212</v>
      </c>
      <c r="J1985" s="54">
        <v>1984</v>
      </c>
      <c r="K1985" s="57">
        <v>78209.087304630215</v>
      </c>
      <c r="M1985" s="107">
        <v>0.9</v>
      </c>
    </row>
    <row r="1986" spans="1:13">
      <c r="A1986" s="57">
        <f>'Infographic data 1'!$J$9</f>
        <v>59799.416679454022</v>
      </c>
      <c r="B1986" s="54">
        <v>1985</v>
      </c>
      <c r="C1986" s="57">
        <v>54515.33667945402</v>
      </c>
      <c r="E1986" s="57">
        <v>118966.50705945599</v>
      </c>
      <c r="F1986" s="54">
        <v>1985</v>
      </c>
      <c r="G1986" s="57">
        <v>108634.50705945599</v>
      </c>
      <c r="I1986" s="57">
        <v>84991.787304630212</v>
      </c>
      <c r="J1986" s="54">
        <v>1985</v>
      </c>
      <c r="K1986" s="57">
        <v>78202.187304630206</v>
      </c>
      <c r="M1986" s="107">
        <v>0.9</v>
      </c>
    </row>
    <row r="1987" spans="1:13">
      <c r="A1987" s="57">
        <f>'Infographic data 1'!$J$9</f>
        <v>59799.416679454022</v>
      </c>
      <c r="B1987" s="54">
        <v>1986</v>
      </c>
      <c r="C1987" s="57">
        <v>54509.966679454024</v>
      </c>
      <c r="E1987" s="57">
        <v>118966.50705945599</v>
      </c>
      <c r="F1987" s="54">
        <v>1986</v>
      </c>
      <c r="G1987" s="57">
        <v>108624.00705945599</v>
      </c>
      <c r="I1987" s="57">
        <v>84991.787304630212</v>
      </c>
      <c r="J1987" s="54">
        <v>1986</v>
      </c>
      <c r="K1987" s="57">
        <v>78195.287304630212</v>
      </c>
      <c r="M1987" s="107">
        <v>0.9</v>
      </c>
    </row>
    <row r="1988" spans="1:13">
      <c r="A1988" s="57">
        <f>'Infographic data 1'!$J$9</f>
        <v>59799.416679454022</v>
      </c>
      <c r="B1988" s="54">
        <v>1987</v>
      </c>
      <c r="C1988" s="57">
        <v>54504.596679454022</v>
      </c>
      <c r="E1988" s="57">
        <v>118966.50705945599</v>
      </c>
      <c r="F1988" s="54">
        <v>1987</v>
      </c>
      <c r="G1988" s="57">
        <v>108613.50705945599</v>
      </c>
      <c r="I1988" s="57">
        <v>84991.787304630212</v>
      </c>
      <c r="J1988" s="54">
        <v>1987</v>
      </c>
      <c r="K1988" s="57">
        <v>78188.387304630218</v>
      </c>
      <c r="M1988" s="107">
        <v>0.9</v>
      </c>
    </row>
    <row r="1989" spans="1:13">
      <c r="A1989" s="57">
        <f>'Infographic data 1'!$J$9</f>
        <v>59799.416679454022</v>
      </c>
      <c r="B1989" s="54">
        <v>1988</v>
      </c>
      <c r="C1989" s="57">
        <v>54499.226679454019</v>
      </c>
      <c r="E1989" s="57">
        <v>118966.50705945599</v>
      </c>
      <c r="F1989" s="54">
        <v>1988</v>
      </c>
      <c r="G1989" s="57">
        <v>108603.00705945599</v>
      </c>
      <c r="I1989" s="57">
        <v>84991.787304630212</v>
      </c>
      <c r="J1989" s="54">
        <v>1988</v>
      </c>
      <c r="K1989" s="57">
        <v>78181.487304630209</v>
      </c>
      <c r="M1989" s="107">
        <v>0.9</v>
      </c>
    </row>
    <row r="1990" spans="1:13">
      <c r="A1990" s="57">
        <f>'Infographic data 1'!$J$9</f>
        <v>59799.416679454022</v>
      </c>
      <c r="B1990" s="54">
        <v>1989</v>
      </c>
      <c r="C1990" s="57">
        <v>54493.856679454024</v>
      </c>
      <c r="E1990" s="57">
        <v>118966.50705945599</v>
      </c>
      <c r="F1990" s="54">
        <v>1989</v>
      </c>
      <c r="G1990" s="57">
        <v>108592.50705945599</v>
      </c>
      <c r="I1990" s="57">
        <v>84991.787304630212</v>
      </c>
      <c r="J1990" s="54">
        <v>1989</v>
      </c>
      <c r="K1990" s="57">
        <v>78174.587304630215</v>
      </c>
      <c r="M1990" s="107">
        <v>0.9</v>
      </c>
    </row>
    <row r="1991" spans="1:13">
      <c r="A1991" s="57">
        <f>'Infographic data 1'!$J$9</f>
        <v>59799.416679454022</v>
      </c>
      <c r="B1991" s="54">
        <v>1990</v>
      </c>
      <c r="C1991" s="57">
        <v>54488.486679454021</v>
      </c>
      <c r="E1991" s="57">
        <v>118966.50705945599</v>
      </c>
      <c r="F1991" s="54">
        <v>1990</v>
      </c>
      <c r="G1991" s="57">
        <v>108582.00705945599</v>
      </c>
      <c r="I1991" s="57">
        <v>84991.787304630212</v>
      </c>
      <c r="J1991" s="54">
        <v>1990</v>
      </c>
      <c r="K1991" s="57">
        <v>78167.687304630206</v>
      </c>
      <c r="M1991" s="107">
        <v>0.9</v>
      </c>
    </row>
    <row r="1992" spans="1:13">
      <c r="A1992" s="57">
        <f>'Infographic data 1'!$J$9</f>
        <v>59799.416679454022</v>
      </c>
      <c r="B1992" s="54">
        <v>1991</v>
      </c>
      <c r="C1992" s="57">
        <v>54483.116679454019</v>
      </c>
      <c r="E1992" s="57">
        <v>118966.50705945599</v>
      </c>
      <c r="F1992" s="54">
        <v>1991</v>
      </c>
      <c r="G1992" s="57">
        <v>108571.50705945599</v>
      </c>
      <c r="I1992" s="57">
        <v>84991.787304630212</v>
      </c>
      <c r="J1992" s="54">
        <v>1991</v>
      </c>
      <c r="K1992" s="57">
        <v>78160.787304630212</v>
      </c>
      <c r="M1992" s="107">
        <v>0.9</v>
      </c>
    </row>
    <row r="1993" spans="1:13">
      <c r="A1993" s="57">
        <f>'Infographic data 1'!$J$9</f>
        <v>59799.416679454022</v>
      </c>
      <c r="B1993" s="54">
        <v>1992</v>
      </c>
      <c r="C1993" s="57">
        <v>54477.746679454023</v>
      </c>
      <c r="E1993" s="57">
        <v>118966.50705945599</v>
      </c>
      <c r="F1993" s="54">
        <v>1992</v>
      </c>
      <c r="G1993" s="57">
        <v>108561.00705945599</v>
      </c>
      <c r="I1993" s="57">
        <v>84991.787304630212</v>
      </c>
      <c r="J1993" s="54">
        <v>1992</v>
      </c>
      <c r="K1993" s="57">
        <v>78153.887304630218</v>
      </c>
      <c r="M1993" s="107">
        <v>0.9</v>
      </c>
    </row>
    <row r="1994" spans="1:13">
      <c r="A1994" s="57">
        <f>'Infographic data 1'!$J$9</f>
        <v>59799.416679454022</v>
      </c>
      <c r="B1994" s="54">
        <v>1993</v>
      </c>
      <c r="C1994" s="57">
        <v>54472.376679454021</v>
      </c>
      <c r="E1994" s="57">
        <v>118966.50705945599</v>
      </c>
      <c r="F1994" s="54">
        <v>1993</v>
      </c>
      <c r="G1994" s="57">
        <v>108550.50705945599</v>
      </c>
      <c r="I1994" s="57">
        <v>84991.787304630212</v>
      </c>
      <c r="J1994" s="54">
        <v>1993</v>
      </c>
      <c r="K1994" s="57">
        <v>78146.987304630209</v>
      </c>
      <c r="M1994" s="107">
        <v>0.9</v>
      </c>
    </row>
    <row r="1995" spans="1:13">
      <c r="A1995" s="57">
        <f>'Infographic data 1'!$J$9</f>
        <v>59799.416679454022</v>
      </c>
      <c r="B1995" s="54">
        <v>1994</v>
      </c>
      <c r="C1995" s="57">
        <v>54467.006679454018</v>
      </c>
      <c r="E1995" s="57">
        <v>118966.50705945599</v>
      </c>
      <c r="F1995" s="54">
        <v>1994</v>
      </c>
      <c r="G1995" s="57">
        <v>108540.00705945599</v>
      </c>
      <c r="I1995" s="57">
        <v>84991.787304630212</v>
      </c>
      <c r="J1995" s="54">
        <v>1994</v>
      </c>
      <c r="K1995" s="57">
        <v>78140.087304630215</v>
      </c>
      <c r="M1995" s="107">
        <v>0.9</v>
      </c>
    </row>
    <row r="1996" spans="1:13">
      <c r="A1996" s="57">
        <f>'Infographic data 1'!$J$9</f>
        <v>59799.416679454022</v>
      </c>
      <c r="B1996" s="54">
        <v>1995</v>
      </c>
      <c r="C1996" s="57">
        <v>54461.636679454023</v>
      </c>
      <c r="E1996" s="57">
        <v>118966.50705945599</v>
      </c>
      <c r="F1996" s="54">
        <v>1995</v>
      </c>
      <c r="G1996" s="57">
        <v>108529.50705945599</v>
      </c>
      <c r="I1996" s="57">
        <v>84991.787304630212</v>
      </c>
      <c r="J1996" s="54">
        <v>1995</v>
      </c>
      <c r="K1996" s="57">
        <v>78133.187304630206</v>
      </c>
      <c r="M1996" s="107">
        <v>0.9</v>
      </c>
    </row>
    <row r="1997" spans="1:13">
      <c r="A1997" s="57">
        <f>'Infographic data 1'!$J$9</f>
        <v>59799.416679454022</v>
      </c>
      <c r="B1997" s="54">
        <v>1996</v>
      </c>
      <c r="C1997" s="57">
        <v>54456.26667945402</v>
      </c>
      <c r="E1997" s="57">
        <v>118966.50705945599</v>
      </c>
      <c r="F1997" s="54">
        <v>1996</v>
      </c>
      <c r="G1997" s="57">
        <v>108519.00705945599</v>
      </c>
      <c r="I1997" s="57">
        <v>84991.787304630212</v>
      </c>
      <c r="J1997" s="54">
        <v>1996</v>
      </c>
      <c r="K1997" s="57">
        <v>78126.287304630212</v>
      </c>
      <c r="M1997" s="107">
        <v>0.9</v>
      </c>
    </row>
    <row r="1998" spans="1:13">
      <c r="A1998" s="57">
        <f>'Infographic data 1'!$J$9</f>
        <v>59799.416679454022</v>
      </c>
      <c r="B1998" s="54">
        <v>1997</v>
      </c>
      <c r="C1998" s="57">
        <v>54450.896679454017</v>
      </c>
      <c r="E1998" s="57">
        <v>118966.50705945599</v>
      </c>
      <c r="F1998" s="54">
        <v>1997</v>
      </c>
      <c r="G1998" s="57">
        <v>108508.50705945599</v>
      </c>
      <c r="I1998" s="57">
        <v>84991.787304630212</v>
      </c>
      <c r="J1998" s="54">
        <v>1997</v>
      </c>
      <c r="K1998" s="57">
        <v>78119.387304630218</v>
      </c>
      <c r="M1998" s="107">
        <v>0.9</v>
      </c>
    </row>
    <row r="1999" spans="1:13">
      <c r="A1999" s="57">
        <f>'Infographic data 1'!$J$9</f>
        <v>59799.416679454022</v>
      </c>
      <c r="B1999" s="54">
        <v>1998</v>
      </c>
      <c r="C1999" s="57">
        <v>54445.526679454022</v>
      </c>
      <c r="E1999" s="57">
        <v>118966.50705945599</v>
      </c>
      <c r="F1999" s="54">
        <v>1998</v>
      </c>
      <c r="G1999" s="57">
        <v>108498.00705945599</v>
      </c>
      <c r="I1999" s="57">
        <v>84991.787304630212</v>
      </c>
      <c r="J1999" s="54">
        <v>1998</v>
      </c>
      <c r="K1999" s="57">
        <v>78112.487304630209</v>
      </c>
      <c r="M1999" s="107">
        <v>0.9</v>
      </c>
    </row>
    <row r="2000" spans="1:13">
      <c r="A2000" s="57">
        <f>'Infographic data 1'!$J$9</f>
        <v>59799.416679454022</v>
      </c>
      <c r="B2000" s="54">
        <v>1999</v>
      </c>
      <c r="C2000" s="57">
        <v>54440.156679454019</v>
      </c>
      <c r="E2000" s="57">
        <v>118966.50705945599</v>
      </c>
      <c r="F2000" s="54">
        <v>1999</v>
      </c>
      <c r="G2000" s="57">
        <v>108487.50705945599</v>
      </c>
      <c r="I2000" s="57">
        <v>84991.787304630212</v>
      </c>
      <c r="J2000" s="54">
        <v>1999</v>
      </c>
      <c r="K2000" s="57">
        <v>78105.587304630215</v>
      </c>
      <c r="M2000" s="107">
        <v>0.9</v>
      </c>
    </row>
    <row r="2001" spans="1:13">
      <c r="A2001" s="57">
        <f>'Infographic data 1'!$J$9</f>
        <v>59799.416679454022</v>
      </c>
      <c r="B2001" s="54">
        <v>2000</v>
      </c>
      <c r="C2001" s="57">
        <v>54434.786679454024</v>
      </c>
      <c r="E2001" s="57">
        <v>118966.50705945599</v>
      </c>
      <c r="F2001" s="54">
        <v>2000</v>
      </c>
      <c r="G2001" s="57">
        <v>108477.00705945599</v>
      </c>
      <c r="I2001" s="57">
        <v>84991.787304630212</v>
      </c>
      <c r="J2001" s="54">
        <v>2000</v>
      </c>
      <c r="K2001" s="57">
        <v>78098.687304630206</v>
      </c>
      <c r="M2001" s="107">
        <v>0.9</v>
      </c>
    </row>
    <row r="2002" spans="1:13">
      <c r="A2002" s="57">
        <f>'Infographic data 1'!$I$9</f>
        <v>54426.461571788779</v>
      </c>
      <c r="B2002" s="54">
        <v>2001</v>
      </c>
      <c r="C2002" s="57">
        <f>A2002</f>
        <v>54426.461571788779</v>
      </c>
      <c r="D2002" s="57"/>
      <c r="E2002" s="57">
        <f>'EQUALITY Income Calculator'!L28</f>
        <v>92163.255056682712</v>
      </c>
      <c r="F2002" s="54">
        <v>2001</v>
      </c>
      <c r="G2002" s="57">
        <v>108067.40159904001</v>
      </c>
      <c r="H2002" s="57"/>
      <c r="I2002" s="57">
        <v>77753</v>
      </c>
      <c r="J2002" s="54">
        <v>2001</v>
      </c>
      <c r="K2002" s="57">
        <f>I2002</f>
        <v>77753</v>
      </c>
      <c r="L2002" s="57">
        <f>(K1002-K2002)/1000</f>
        <v>7.238787304630212</v>
      </c>
      <c r="M2002" s="107">
        <v>0.8</v>
      </c>
    </row>
    <row r="2003" spans="1:13">
      <c r="A2003" s="57">
        <f>'Infographic data 1'!$I$9</f>
        <v>54426.461571788779</v>
      </c>
      <c r="B2003" s="54">
        <v>2002</v>
      </c>
      <c r="C2003" s="57">
        <v>54420.591571788776</v>
      </c>
      <c r="E2003" s="57">
        <v>108067.40159904001</v>
      </c>
      <c r="F2003" s="54">
        <v>2002</v>
      </c>
      <c r="G2003" s="57">
        <v>108062.80159904</v>
      </c>
      <c r="I2003" s="57">
        <v>77753</v>
      </c>
      <c r="J2003" s="54">
        <v>2002</v>
      </c>
      <c r="K2003" s="57">
        <v>77731.100000000006</v>
      </c>
      <c r="M2003" s="107">
        <v>0.8</v>
      </c>
    </row>
    <row r="2004" spans="1:13">
      <c r="A2004" s="57">
        <f>'Infographic data 1'!$I$9</f>
        <v>54426.461571788779</v>
      </c>
      <c r="B2004" s="54">
        <v>2003</v>
      </c>
      <c r="C2004" s="57">
        <v>54414.721571788781</v>
      </c>
      <c r="E2004" s="57">
        <v>108067.40159904001</v>
      </c>
      <c r="F2004" s="54">
        <v>2003</v>
      </c>
      <c r="G2004" s="57">
        <v>108058.20159904001</v>
      </c>
      <c r="I2004" s="57">
        <v>77753</v>
      </c>
      <c r="J2004" s="54">
        <v>2003</v>
      </c>
      <c r="K2004" s="57">
        <v>77709.2</v>
      </c>
      <c r="M2004" s="107">
        <v>0.8</v>
      </c>
    </row>
    <row r="2005" spans="1:13">
      <c r="A2005" s="57">
        <f>'Infographic data 1'!$I$9</f>
        <v>54426.461571788779</v>
      </c>
      <c r="B2005" s="54">
        <v>2004</v>
      </c>
      <c r="C2005" s="57">
        <v>54408.851571788779</v>
      </c>
      <c r="E2005" s="57">
        <v>108067.40159904001</v>
      </c>
      <c r="F2005" s="54">
        <v>2004</v>
      </c>
      <c r="G2005" s="57">
        <v>108053.60159904</v>
      </c>
      <c r="I2005" s="57">
        <v>77753</v>
      </c>
      <c r="J2005" s="54">
        <v>2004</v>
      </c>
      <c r="K2005" s="57">
        <v>77687.3</v>
      </c>
      <c r="M2005" s="107">
        <v>0.8</v>
      </c>
    </row>
    <row r="2006" spans="1:13">
      <c r="A2006" s="57">
        <f>'Infographic data 1'!$I$9</f>
        <v>54426.461571788779</v>
      </c>
      <c r="B2006" s="54">
        <v>2005</v>
      </c>
      <c r="C2006" s="57">
        <v>54402.981571788776</v>
      </c>
      <c r="E2006" s="57">
        <v>108067.40159904001</v>
      </c>
      <c r="F2006" s="54">
        <v>2005</v>
      </c>
      <c r="G2006" s="57">
        <v>108049.00159904001</v>
      </c>
      <c r="I2006" s="57">
        <v>77753</v>
      </c>
      <c r="J2006" s="54">
        <v>2005</v>
      </c>
      <c r="K2006" s="57">
        <v>77665.399999999994</v>
      </c>
      <c r="M2006" s="107">
        <v>0.8</v>
      </c>
    </row>
    <row r="2007" spans="1:13">
      <c r="A2007" s="57">
        <f>'Infographic data 1'!$I$9</f>
        <v>54426.461571788779</v>
      </c>
      <c r="B2007" s="54">
        <v>2006</v>
      </c>
      <c r="C2007" s="57">
        <v>54397.111571788781</v>
      </c>
      <c r="E2007" s="57">
        <v>108067.40159904001</v>
      </c>
      <c r="F2007" s="54">
        <v>2006</v>
      </c>
      <c r="G2007" s="57">
        <v>108044.40159904001</v>
      </c>
      <c r="I2007" s="57">
        <v>77753</v>
      </c>
      <c r="J2007" s="54">
        <v>2006</v>
      </c>
      <c r="K2007" s="57">
        <v>77643.5</v>
      </c>
      <c r="M2007" s="107">
        <v>0.8</v>
      </c>
    </row>
    <row r="2008" spans="1:13">
      <c r="A2008" s="57">
        <f>'Infographic data 1'!$I$9</f>
        <v>54426.461571788779</v>
      </c>
      <c r="B2008" s="54">
        <v>2007</v>
      </c>
      <c r="C2008" s="57">
        <v>54391.241571788778</v>
      </c>
      <c r="E2008" s="57">
        <v>108067.40159904001</v>
      </c>
      <c r="F2008" s="54">
        <v>2007</v>
      </c>
      <c r="G2008" s="57">
        <v>108039.80159904</v>
      </c>
      <c r="I2008" s="57">
        <v>77753</v>
      </c>
      <c r="J2008" s="54">
        <v>2007</v>
      </c>
      <c r="K2008" s="57">
        <v>77621.600000000006</v>
      </c>
      <c r="M2008" s="107">
        <v>0.8</v>
      </c>
    </row>
    <row r="2009" spans="1:13">
      <c r="A2009" s="57">
        <f>'Infographic data 1'!$I$9</f>
        <v>54426.461571788779</v>
      </c>
      <c r="B2009" s="54">
        <v>2008</v>
      </c>
      <c r="C2009" s="57">
        <v>54385.371571788783</v>
      </c>
      <c r="E2009" s="57">
        <v>108067.40159904001</v>
      </c>
      <c r="F2009" s="54">
        <v>2008</v>
      </c>
      <c r="G2009" s="57">
        <v>108035.20159904001</v>
      </c>
      <c r="I2009" s="57">
        <v>77753</v>
      </c>
      <c r="J2009" s="54">
        <v>2008</v>
      </c>
      <c r="K2009" s="57">
        <v>77599.7</v>
      </c>
      <c r="M2009" s="107">
        <v>0.8</v>
      </c>
    </row>
    <row r="2010" spans="1:13">
      <c r="A2010" s="57">
        <f>'Infographic data 1'!$I$9</f>
        <v>54426.461571788779</v>
      </c>
      <c r="B2010" s="54">
        <v>2009</v>
      </c>
      <c r="C2010" s="57">
        <v>54379.50157178878</v>
      </c>
      <c r="E2010" s="57">
        <v>108067.40159904001</v>
      </c>
      <c r="F2010" s="54">
        <v>2009</v>
      </c>
      <c r="G2010" s="57">
        <v>108030.60159904</v>
      </c>
      <c r="I2010" s="57">
        <v>77753</v>
      </c>
      <c r="J2010" s="54">
        <v>2009</v>
      </c>
      <c r="K2010" s="57">
        <v>77577.8</v>
      </c>
      <c r="M2010" s="107">
        <v>0.8</v>
      </c>
    </row>
    <row r="2011" spans="1:13">
      <c r="A2011" s="57">
        <f>'Infographic data 1'!$I$9</f>
        <v>54426.461571788779</v>
      </c>
      <c r="B2011" s="54">
        <v>2010</v>
      </c>
      <c r="C2011" s="57">
        <v>54373.631571788777</v>
      </c>
      <c r="E2011" s="57">
        <v>108067.40159904001</v>
      </c>
      <c r="F2011" s="54">
        <v>2010</v>
      </c>
      <c r="G2011" s="57">
        <v>108026.00159904001</v>
      </c>
      <c r="I2011" s="57">
        <v>77753</v>
      </c>
      <c r="J2011" s="54">
        <v>2010</v>
      </c>
      <c r="K2011" s="57">
        <v>77555.899999999994</v>
      </c>
      <c r="M2011" s="107">
        <v>0.8</v>
      </c>
    </row>
    <row r="2012" spans="1:13">
      <c r="A2012" s="57">
        <f>'Infographic data 1'!$I$9</f>
        <v>54426.461571788779</v>
      </c>
      <c r="B2012" s="54">
        <v>2011</v>
      </c>
      <c r="C2012" s="57">
        <v>54367.761571788782</v>
      </c>
      <c r="E2012" s="57">
        <v>108067.40159904001</v>
      </c>
      <c r="F2012" s="54">
        <v>2011</v>
      </c>
      <c r="G2012" s="57">
        <v>108021.40159904001</v>
      </c>
      <c r="I2012" s="57">
        <v>77753</v>
      </c>
      <c r="J2012" s="54">
        <v>2011</v>
      </c>
      <c r="K2012" s="57">
        <v>77534</v>
      </c>
      <c r="M2012" s="107">
        <v>0.8</v>
      </c>
    </row>
    <row r="2013" spans="1:13">
      <c r="A2013" s="57">
        <f>'Infographic data 1'!$I$9</f>
        <v>54426.461571788779</v>
      </c>
      <c r="B2013" s="54">
        <v>2012</v>
      </c>
      <c r="C2013" s="57">
        <v>54361.891571788779</v>
      </c>
      <c r="E2013" s="57">
        <v>108067.40159904001</v>
      </c>
      <c r="F2013" s="54">
        <v>2012</v>
      </c>
      <c r="G2013" s="57">
        <v>108016.80159904</v>
      </c>
      <c r="I2013" s="57">
        <v>77753</v>
      </c>
      <c r="J2013" s="54">
        <v>2012</v>
      </c>
      <c r="K2013" s="57">
        <v>77512.100000000006</v>
      </c>
      <c r="M2013" s="107">
        <v>0.8</v>
      </c>
    </row>
    <row r="2014" spans="1:13">
      <c r="A2014" s="57">
        <f>'Infographic data 1'!$I$9</f>
        <v>54426.461571788779</v>
      </c>
      <c r="B2014" s="54">
        <v>2013</v>
      </c>
      <c r="C2014" s="57">
        <v>54356.021571788777</v>
      </c>
      <c r="E2014" s="57">
        <v>108067.40159904001</v>
      </c>
      <c r="F2014" s="54">
        <v>2013</v>
      </c>
      <c r="G2014" s="57">
        <v>108012.20159904001</v>
      </c>
      <c r="I2014" s="57">
        <v>77753</v>
      </c>
      <c r="J2014" s="54">
        <v>2013</v>
      </c>
      <c r="K2014" s="57">
        <v>77490.2</v>
      </c>
      <c r="M2014" s="107">
        <v>0.8</v>
      </c>
    </row>
    <row r="2015" spans="1:13">
      <c r="A2015" s="57">
        <f>'Infographic data 1'!$I$9</f>
        <v>54426.461571788779</v>
      </c>
      <c r="B2015" s="54">
        <v>2014</v>
      </c>
      <c r="C2015" s="57">
        <v>54350.151571788781</v>
      </c>
      <c r="E2015" s="57">
        <v>108067.40159904001</v>
      </c>
      <c r="F2015" s="54">
        <v>2014</v>
      </c>
      <c r="G2015" s="57">
        <v>108007.60159904</v>
      </c>
      <c r="I2015" s="57">
        <v>77753</v>
      </c>
      <c r="J2015" s="54">
        <v>2014</v>
      </c>
      <c r="K2015" s="57">
        <v>77468.3</v>
      </c>
      <c r="M2015" s="107">
        <v>0.8</v>
      </c>
    </row>
    <row r="2016" spans="1:13">
      <c r="A2016" s="57">
        <f>'Infographic data 1'!$I$9</f>
        <v>54426.461571788779</v>
      </c>
      <c r="B2016" s="54">
        <v>2015</v>
      </c>
      <c r="C2016" s="57">
        <v>54344.281571788779</v>
      </c>
      <c r="E2016" s="57">
        <v>108067.40159904001</v>
      </c>
      <c r="F2016" s="54">
        <v>2015</v>
      </c>
      <c r="G2016" s="57">
        <v>108003.00159904001</v>
      </c>
      <c r="I2016" s="57">
        <v>77753</v>
      </c>
      <c r="J2016" s="54">
        <v>2015</v>
      </c>
      <c r="K2016" s="57">
        <v>77446.399999999994</v>
      </c>
      <c r="M2016" s="107">
        <v>0.8</v>
      </c>
    </row>
    <row r="2017" spans="1:13">
      <c r="A2017" s="57">
        <f>'Infographic data 1'!$I$9</f>
        <v>54426.461571788779</v>
      </c>
      <c r="B2017" s="54">
        <v>2016</v>
      </c>
      <c r="C2017" s="57">
        <v>54338.411571788776</v>
      </c>
      <c r="E2017" s="57">
        <v>108067.40159904001</v>
      </c>
      <c r="F2017" s="54">
        <v>2016</v>
      </c>
      <c r="G2017" s="57">
        <v>107998.40159904001</v>
      </c>
      <c r="I2017" s="57">
        <v>77753</v>
      </c>
      <c r="J2017" s="54">
        <v>2016</v>
      </c>
      <c r="K2017" s="57">
        <v>77424.5</v>
      </c>
      <c r="M2017" s="107">
        <v>0.8</v>
      </c>
    </row>
    <row r="2018" spans="1:13">
      <c r="A2018" s="57">
        <f>'Infographic data 1'!$I$9</f>
        <v>54426.461571788779</v>
      </c>
      <c r="B2018" s="54">
        <v>2017</v>
      </c>
      <c r="C2018" s="57">
        <v>54332.541571788781</v>
      </c>
      <c r="E2018" s="57">
        <v>108067.40159904001</v>
      </c>
      <c r="F2018" s="54">
        <v>2017</v>
      </c>
      <c r="G2018" s="57">
        <v>107993.80159904</v>
      </c>
      <c r="I2018" s="57">
        <v>77753</v>
      </c>
      <c r="J2018" s="54">
        <v>2017</v>
      </c>
      <c r="K2018" s="57">
        <v>77402.600000000006</v>
      </c>
      <c r="M2018" s="107">
        <v>0.8</v>
      </c>
    </row>
    <row r="2019" spans="1:13">
      <c r="A2019" s="57">
        <f>'Infographic data 1'!$I$9</f>
        <v>54426.461571788779</v>
      </c>
      <c r="B2019" s="54">
        <v>2018</v>
      </c>
      <c r="C2019" s="57">
        <v>54326.671571788778</v>
      </c>
      <c r="E2019" s="57">
        <v>108067.40159904001</v>
      </c>
      <c r="F2019" s="54">
        <v>2018</v>
      </c>
      <c r="G2019" s="57">
        <v>107989.20159904001</v>
      </c>
      <c r="I2019" s="57">
        <v>77753</v>
      </c>
      <c r="J2019" s="54">
        <v>2018</v>
      </c>
      <c r="K2019" s="57">
        <v>77380.7</v>
      </c>
      <c r="M2019" s="107">
        <v>0.8</v>
      </c>
    </row>
    <row r="2020" spans="1:13">
      <c r="A2020" s="57">
        <f>'Infographic data 1'!$I$9</f>
        <v>54426.461571788779</v>
      </c>
      <c r="B2020" s="54">
        <v>2019</v>
      </c>
      <c r="C2020" s="57">
        <v>54320.801571788776</v>
      </c>
      <c r="E2020" s="57">
        <v>108067.40159904001</v>
      </c>
      <c r="F2020" s="54">
        <v>2019</v>
      </c>
      <c r="G2020" s="57">
        <v>107984.60159904</v>
      </c>
      <c r="I2020" s="57">
        <v>77753</v>
      </c>
      <c r="J2020" s="54">
        <v>2019</v>
      </c>
      <c r="K2020" s="57">
        <v>77358.8</v>
      </c>
      <c r="M2020" s="107">
        <v>0.8</v>
      </c>
    </row>
    <row r="2021" spans="1:13">
      <c r="A2021" s="57">
        <f>'Infographic data 1'!$I$9</f>
        <v>54426.461571788779</v>
      </c>
      <c r="B2021" s="54">
        <v>2020</v>
      </c>
      <c r="C2021" s="57">
        <v>54314.93157178878</v>
      </c>
      <c r="E2021" s="57">
        <v>108067.40159904001</v>
      </c>
      <c r="F2021" s="54">
        <v>2020</v>
      </c>
      <c r="G2021" s="57">
        <v>107980.00159904001</v>
      </c>
      <c r="I2021" s="57">
        <v>77753</v>
      </c>
      <c r="J2021" s="54">
        <v>2020</v>
      </c>
      <c r="K2021" s="57">
        <v>77336.899999999994</v>
      </c>
      <c r="M2021" s="107">
        <v>0.8</v>
      </c>
    </row>
    <row r="2022" spans="1:13">
      <c r="A2022" s="57">
        <f>'Infographic data 1'!$I$9</f>
        <v>54426.461571788779</v>
      </c>
      <c r="B2022" s="54">
        <v>2021</v>
      </c>
      <c r="C2022" s="57">
        <v>54309.061571788778</v>
      </c>
      <c r="E2022" s="57">
        <v>108067.40159904001</v>
      </c>
      <c r="F2022" s="54">
        <v>2021</v>
      </c>
      <c r="G2022" s="57">
        <v>107975.40159904001</v>
      </c>
      <c r="I2022" s="57">
        <v>77753</v>
      </c>
      <c r="J2022" s="54">
        <v>2021</v>
      </c>
      <c r="K2022" s="57">
        <v>77315</v>
      </c>
      <c r="M2022" s="107">
        <v>0.8</v>
      </c>
    </row>
    <row r="2023" spans="1:13">
      <c r="A2023" s="57">
        <f>'Infographic data 1'!$I$9</f>
        <v>54426.461571788779</v>
      </c>
      <c r="B2023" s="54">
        <v>2022</v>
      </c>
      <c r="C2023" s="57">
        <v>54303.191571788782</v>
      </c>
      <c r="E2023" s="57">
        <v>108067.40159904001</v>
      </c>
      <c r="F2023" s="54">
        <v>2022</v>
      </c>
      <c r="G2023" s="57">
        <v>107970.80159904</v>
      </c>
      <c r="I2023" s="57">
        <v>77753</v>
      </c>
      <c r="J2023" s="54">
        <v>2022</v>
      </c>
      <c r="K2023" s="57">
        <v>77293.100000000006</v>
      </c>
      <c r="M2023" s="107">
        <v>0.8</v>
      </c>
    </row>
    <row r="2024" spans="1:13">
      <c r="A2024" s="57">
        <f>'Infographic data 1'!$I$9</f>
        <v>54426.461571788779</v>
      </c>
      <c r="B2024" s="54">
        <v>2023</v>
      </c>
      <c r="C2024" s="57">
        <v>54297.32157178878</v>
      </c>
      <c r="E2024" s="57">
        <v>108067.40159904001</v>
      </c>
      <c r="F2024" s="54">
        <v>2023</v>
      </c>
      <c r="G2024" s="57">
        <v>107966.20159904001</v>
      </c>
      <c r="I2024" s="57">
        <v>77753</v>
      </c>
      <c r="J2024" s="54">
        <v>2023</v>
      </c>
      <c r="K2024" s="57">
        <v>77271.199999999997</v>
      </c>
      <c r="M2024" s="107">
        <v>0.8</v>
      </c>
    </row>
    <row r="2025" spans="1:13">
      <c r="A2025" s="57">
        <f>'Infographic data 1'!$I$9</f>
        <v>54426.461571788779</v>
      </c>
      <c r="B2025" s="54">
        <v>2024</v>
      </c>
      <c r="C2025" s="57">
        <v>54291.451571788777</v>
      </c>
      <c r="E2025" s="57">
        <v>108067.40159904001</v>
      </c>
      <c r="F2025" s="54">
        <v>2024</v>
      </c>
      <c r="G2025" s="57">
        <v>107961.60159904</v>
      </c>
      <c r="I2025" s="57">
        <v>77753</v>
      </c>
      <c r="J2025" s="54">
        <v>2024</v>
      </c>
      <c r="K2025" s="57">
        <v>77249.3</v>
      </c>
      <c r="M2025" s="107">
        <v>0.8</v>
      </c>
    </row>
    <row r="2026" spans="1:13">
      <c r="A2026" s="57">
        <f>'Infographic data 1'!$I$9</f>
        <v>54426.461571788779</v>
      </c>
      <c r="B2026" s="54">
        <v>2025</v>
      </c>
      <c r="C2026" s="57">
        <v>54285.581571788782</v>
      </c>
      <c r="E2026" s="57">
        <v>108067.40159904001</v>
      </c>
      <c r="F2026" s="54">
        <v>2025</v>
      </c>
      <c r="G2026" s="57">
        <v>107957.00159904001</v>
      </c>
      <c r="I2026" s="57">
        <v>77753</v>
      </c>
      <c r="J2026" s="54">
        <v>2025</v>
      </c>
      <c r="K2026" s="57">
        <v>77227.399999999994</v>
      </c>
      <c r="M2026" s="107">
        <v>0.8</v>
      </c>
    </row>
    <row r="2027" spans="1:13">
      <c r="A2027" s="57">
        <f>'Infographic data 1'!$I$9</f>
        <v>54426.461571788779</v>
      </c>
      <c r="B2027" s="54">
        <v>2026</v>
      </c>
      <c r="C2027" s="57">
        <v>54279.711571788779</v>
      </c>
      <c r="E2027" s="57">
        <v>108067.40159904001</v>
      </c>
      <c r="F2027" s="54">
        <v>2026</v>
      </c>
      <c r="G2027" s="57">
        <v>107952.40159904001</v>
      </c>
      <c r="I2027" s="57">
        <v>77753</v>
      </c>
      <c r="J2027" s="54">
        <v>2026</v>
      </c>
      <c r="K2027" s="57">
        <v>77205.5</v>
      </c>
      <c r="M2027" s="107">
        <v>0.8</v>
      </c>
    </row>
    <row r="2028" spans="1:13">
      <c r="A2028" s="57">
        <f>'Infographic data 1'!$I$9</f>
        <v>54426.461571788779</v>
      </c>
      <c r="B2028" s="54">
        <v>2027</v>
      </c>
      <c r="C2028" s="57">
        <v>54273.841571788776</v>
      </c>
      <c r="E2028" s="57">
        <v>108067.40159904001</v>
      </c>
      <c r="F2028" s="54">
        <v>2027</v>
      </c>
      <c r="G2028" s="57">
        <v>107947.80159904</v>
      </c>
      <c r="I2028" s="57">
        <v>77753</v>
      </c>
      <c r="J2028" s="54">
        <v>2027</v>
      </c>
      <c r="K2028" s="57">
        <v>77183.600000000006</v>
      </c>
      <c r="M2028" s="107">
        <v>0.8</v>
      </c>
    </row>
    <row r="2029" spans="1:13">
      <c r="A2029" s="57">
        <f>'Infographic data 1'!$I$9</f>
        <v>54426.461571788779</v>
      </c>
      <c r="B2029" s="54">
        <v>2028</v>
      </c>
      <c r="C2029" s="57">
        <v>54267.971571788781</v>
      </c>
      <c r="E2029" s="57">
        <v>108067.40159904001</v>
      </c>
      <c r="F2029" s="54">
        <v>2028</v>
      </c>
      <c r="G2029" s="57">
        <v>107943.20159904001</v>
      </c>
      <c r="I2029" s="57">
        <v>77753</v>
      </c>
      <c r="J2029" s="54">
        <v>2028</v>
      </c>
      <c r="K2029" s="57">
        <v>77161.7</v>
      </c>
      <c r="M2029" s="107">
        <v>0.8</v>
      </c>
    </row>
    <row r="2030" spans="1:13">
      <c r="A2030" s="57">
        <f>'Infographic data 1'!$I$9</f>
        <v>54426.461571788779</v>
      </c>
      <c r="B2030" s="54">
        <v>2029</v>
      </c>
      <c r="C2030" s="57">
        <v>54262.101571788779</v>
      </c>
      <c r="E2030" s="57">
        <v>108067.40159904001</v>
      </c>
      <c r="F2030" s="54">
        <v>2029</v>
      </c>
      <c r="G2030" s="57">
        <v>107938.60159904</v>
      </c>
      <c r="I2030" s="57">
        <v>77753</v>
      </c>
      <c r="J2030" s="54">
        <v>2029</v>
      </c>
      <c r="K2030" s="57">
        <v>77139.8</v>
      </c>
      <c r="M2030" s="107">
        <v>0.8</v>
      </c>
    </row>
    <row r="2031" spans="1:13">
      <c r="A2031" s="57">
        <f>'Infographic data 1'!$I$9</f>
        <v>54426.461571788779</v>
      </c>
      <c r="B2031" s="54">
        <v>2030</v>
      </c>
      <c r="C2031" s="57">
        <v>54256.231571788776</v>
      </c>
      <c r="E2031" s="57">
        <v>108067.40159904001</v>
      </c>
      <c r="F2031" s="54">
        <v>2030</v>
      </c>
      <c r="G2031" s="57">
        <v>107934.00159904001</v>
      </c>
      <c r="I2031" s="57">
        <v>77753</v>
      </c>
      <c r="J2031" s="54">
        <v>2030</v>
      </c>
      <c r="K2031" s="57">
        <v>77117.899999999994</v>
      </c>
      <c r="M2031" s="107">
        <v>0.8</v>
      </c>
    </row>
    <row r="2032" spans="1:13">
      <c r="A2032" s="57">
        <f>'Infographic data 1'!$I$9</f>
        <v>54426.461571788779</v>
      </c>
      <c r="B2032" s="54">
        <v>2031</v>
      </c>
      <c r="C2032" s="57">
        <v>54250.361571788781</v>
      </c>
      <c r="E2032" s="57">
        <v>108067.40159904001</v>
      </c>
      <c r="F2032" s="54">
        <v>2031</v>
      </c>
      <c r="G2032" s="57">
        <v>107929.40159904001</v>
      </c>
      <c r="I2032" s="57">
        <v>77753</v>
      </c>
      <c r="J2032" s="54">
        <v>2031</v>
      </c>
      <c r="K2032" s="57">
        <v>77096</v>
      </c>
      <c r="M2032" s="107">
        <v>0.8</v>
      </c>
    </row>
    <row r="2033" spans="1:13">
      <c r="A2033" s="57">
        <f>'Infographic data 1'!$I$9</f>
        <v>54426.461571788779</v>
      </c>
      <c r="B2033" s="54">
        <v>2032</v>
      </c>
      <c r="C2033" s="57">
        <v>54244.491571788778</v>
      </c>
      <c r="E2033" s="57">
        <v>108067.40159904001</v>
      </c>
      <c r="F2033" s="54">
        <v>2032</v>
      </c>
      <c r="G2033" s="57">
        <v>107924.80159904</v>
      </c>
      <c r="I2033" s="57">
        <v>77753</v>
      </c>
      <c r="J2033" s="54">
        <v>2032</v>
      </c>
      <c r="K2033" s="57">
        <v>77074.100000000006</v>
      </c>
      <c r="M2033" s="107">
        <v>0.8</v>
      </c>
    </row>
    <row r="2034" spans="1:13">
      <c r="A2034" s="57">
        <f>'Infographic data 1'!$I$9</f>
        <v>54426.461571788779</v>
      </c>
      <c r="B2034" s="54">
        <v>2033</v>
      </c>
      <c r="C2034" s="57">
        <v>54238.621571788783</v>
      </c>
      <c r="E2034" s="57">
        <v>108067.40159904001</v>
      </c>
      <c r="F2034" s="54">
        <v>2033</v>
      </c>
      <c r="G2034" s="57">
        <v>107920.20159904001</v>
      </c>
      <c r="I2034" s="57">
        <v>77753</v>
      </c>
      <c r="J2034" s="54">
        <v>2033</v>
      </c>
      <c r="K2034" s="57">
        <v>77052.2</v>
      </c>
      <c r="M2034" s="107">
        <v>0.8</v>
      </c>
    </row>
    <row r="2035" spans="1:13">
      <c r="A2035" s="57">
        <f>'Infographic data 1'!$I$9</f>
        <v>54426.461571788779</v>
      </c>
      <c r="B2035" s="54">
        <v>2034</v>
      </c>
      <c r="C2035" s="57">
        <v>54232.75157178878</v>
      </c>
      <c r="E2035" s="57">
        <v>108067.40159904001</v>
      </c>
      <c r="F2035" s="54">
        <v>2034</v>
      </c>
      <c r="G2035" s="57">
        <v>107915.60159904</v>
      </c>
      <c r="I2035" s="57">
        <v>77753</v>
      </c>
      <c r="J2035" s="54">
        <v>2034</v>
      </c>
      <c r="K2035" s="57">
        <v>77030.3</v>
      </c>
      <c r="M2035" s="107">
        <v>0.8</v>
      </c>
    </row>
    <row r="2036" spans="1:13">
      <c r="A2036" s="57">
        <f>'Infographic data 1'!$I$9</f>
        <v>54426.461571788779</v>
      </c>
      <c r="B2036" s="54">
        <v>2035</v>
      </c>
      <c r="C2036" s="57">
        <v>54226.881571788777</v>
      </c>
      <c r="E2036" s="57">
        <v>108067.40159904001</v>
      </c>
      <c r="F2036" s="54">
        <v>2035</v>
      </c>
      <c r="G2036" s="57">
        <v>107911.00159904001</v>
      </c>
      <c r="I2036" s="57">
        <v>77753</v>
      </c>
      <c r="J2036" s="54">
        <v>2035</v>
      </c>
      <c r="K2036" s="57">
        <v>77008.399999999994</v>
      </c>
      <c r="M2036" s="107">
        <v>0.8</v>
      </c>
    </row>
    <row r="2037" spans="1:13">
      <c r="A2037" s="57">
        <f>'Infographic data 1'!$I$9</f>
        <v>54426.461571788779</v>
      </c>
      <c r="B2037" s="54">
        <v>2036</v>
      </c>
      <c r="C2037" s="57">
        <v>54221.011571788782</v>
      </c>
      <c r="E2037" s="57">
        <v>108067.40159904001</v>
      </c>
      <c r="F2037" s="54">
        <v>2036</v>
      </c>
      <c r="G2037" s="57">
        <v>107906.40159904001</v>
      </c>
      <c r="I2037" s="57">
        <v>77753</v>
      </c>
      <c r="J2037" s="54">
        <v>2036</v>
      </c>
      <c r="K2037" s="57">
        <v>76986.5</v>
      </c>
      <c r="M2037" s="107">
        <v>0.8</v>
      </c>
    </row>
    <row r="2038" spans="1:13">
      <c r="A2038" s="57">
        <f>'Infographic data 1'!$I$9</f>
        <v>54426.461571788779</v>
      </c>
      <c r="B2038" s="54">
        <v>2037</v>
      </c>
      <c r="C2038" s="57">
        <v>54215.141571788779</v>
      </c>
      <c r="E2038" s="57">
        <v>108067.40159904001</v>
      </c>
      <c r="F2038" s="54">
        <v>2037</v>
      </c>
      <c r="G2038" s="57">
        <v>107901.80159904</v>
      </c>
      <c r="I2038" s="57">
        <v>77753</v>
      </c>
      <c r="J2038" s="54">
        <v>2037</v>
      </c>
      <c r="K2038" s="57">
        <v>76964.600000000006</v>
      </c>
      <c r="M2038" s="107">
        <v>0.8</v>
      </c>
    </row>
    <row r="2039" spans="1:13">
      <c r="A2039" s="57">
        <f>'Infographic data 1'!$I$9</f>
        <v>54426.461571788779</v>
      </c>
      <c r="B2039" s="54">
        <v>2038</v>
      </c>
      <c r="C2039" s="57">
        <v>54209.271571788777</v>
      </c>
      <c r="E2039" s="57">
        <v>108067.40159904001</v>
      </c>
      <c r="F2039" s="54">
        <v>2038</v>
      </c>
      <c r="G2039" s="57">
        <v>107897.20159904001</v>
      </c>
      <c r="I2039" s="57">
        <v>77753</v>
      </c>
      <c r="J2039" s="54">
        <v>2038</v>
      </c>
      <c r="K2039" s="57">
        <v>76942.7</v>
      </c>
      <c r="M2039" s="107">
        <v>0.8</v>
      </c>
    </row>
    <row r="2040" spans="1:13">
      <c r="A2040" s="57">
        <f>'Infographic data 1'!$I$9</f>
        <v>54426.461571788779</v>
      </c>
      <c r="B2040" s="54">
        <v>2039</v>
      </c>
      <c r="C2040" s="57">
        <v>54203.401571788781</v>
      </c>
      <c r="E2040" s="57">
        <v>108067.40159904001</v>
      </c>
      <c r="F2040" s="54">
        <v>2039</v>
      </c>
      <c r="G2040" s="57">
        <v>107892.60159904</v>
      </c>
      <c r="I2040" s="57">
        <v>77753</v>
      </c>
      <c r="J2040" s="54">
        <v>2039</v>
      </c>
      <c r="K2040" s="57">
        <v>76920.800000000003</v>
      </c>
      <c r="M2040" s="107">
        <v>0.8</v>
      </c>
    </row>
    <row r="2041" spans="1:13">
      <c r="A2041" s="57">
        <f>'Infographic data 1'!$I$9</f>
        <v>54426.461571788779</v>
      </c>
      <c r="B2041" s="54">
        <v>2040</v>
      </c>
      <c r="C2041" s="57">
        <v>54197.531571788779</v>
      </c>
      <c r="E2041" s="57">
        <v>108067.40159904001</v>
      </c>
      <c r="F2041" s="54">
        <v>2040</v>
      </c>
      <c r="G2041" s="57">
        <v>107888.00159904001</v>
      </c>
      <c r="I2041" s="57">
        <v>77753</v>
      </c>
      <c r="J2041" s="54">
        <v>2040</v>
      </c>
      <c r="K2041" s="57">
        <v>76898.899999999994</v>
      </c>
      <c r="M2041" s="107">
        <v>0.8</v>
      </c>
    </row>
    <row r="2042" spans="1:13">
      <c r="A2042" s="57">
        <f>'Infographic data 1'!$I$9</f>
        <v>54426.461571788779</v>
      </c>
      <c r="B2042" s="54">
        <v>2041</v>
      </c>
      <c r="C2042" s="57">
        <v>54191.661571788776</v>
      </c>
      <c r="E2042" s="57">
        <v>108067.40159904001</v>
      </c>
      <c r="F2042" s="54">
        <v>2041</v>
      </c>
      <c r="G2042" s="57">
        <v>107883.40159904001</v>
      </c>
      <c r="I2042" s="57">
        <v>77753</v>
      </c>
      <c r="J2042" s="54">
        <v>2041</v>
      </c>
      <c r="K2042" s="57">
        <v>76877</v>
      </c>
      <c r="M2042" s="107">
        <v>0.8</v>
      </c>
    </row>
    <row r="2043" spans="1:13">
      <c r="A2043" s="57">
        <f>'Infographic data 1'!$I$9</f>
        <v>54426.461571788779</v>
      </c>
      <c r="B2043" s="54">
        <v>2042</v>
      </c>
      <c r="C2043" s="57">
        <v>54185.791571788781</v>
      </c>
      <c r="E2043" s="57">
        <v>108067.40159904001</v>
      </c>
      <c r="F2043" s="54">
        <v>2042</v>
      </c>
      <c r="G2043" s="57">
        <v>107878.80159904</v>
      </c>
      <c r="I2043" s="57">
        <v>77753</v>
      </c>
      <c r="J2043" s="54">
        <v>2042</v>
      </c>
      <c r="K2043" s="57">
        <v>76855.100000000006</v>
      </c>
      <c r="M2043" s="107">
        <v>0.8</v>
      </c>
    </row>
    <row r="2044" spans="1:13">
      <c r="A2044" s="57">
        <f>'Infographic data 1'!$I$9</f>
        <v>54426.461571788779</v>
      </c>
      <c r="B2044" s="54">
        <v>2043</v>
      </c>
      <c r="C2044" s="57">
        <v>54179.921571788778</v>
      </c>
      <c r="E2044" s="57">
        <v>108067.40159904001</v>
      </c>
      <c r="F2044" s="54">
        <v>2043</v>
      </c>
      <c r="G2044" s="57">
        <v>107874.20159904001</v>
      </c>
      <c r="I2044" s="57">
        <v>77753</v>
      </c>
      <c r="J2044" s="54">
        <v>2043</v>
      </c>
      <c r="K2044" s="57">
        <v>76833.2</v>
      </c>
      <c r="M2044" s="107">
        <v>0.8</v>
      </c>
    </row>
    <row r="2045" spans="1:13">
      <c r="A2045" s="57">
        <f>'Infographic data 1'!$I$9</f>
        <v>54426.461571788779</v>
      </c>
      <c r="B2045" s="54">
        <v>2044</v>
      </c>
      <c r="C2045" s="57">
        <v>54174.051571788776</v>
      </c>
      <c r="E2045" s="57">
        <v>108067.40159904001</v>
      </c>
      <c r="F2045" s="54">
        <v>2044</v>
      </c>
      <c r="G2045" s="57">
        <v>107869.60159904</v>
      </c>
      <c r="I2045" s="57">
        <v>77753</v>
      </c>
      <c r="J2045" s="54">
        <v>2044</v>
      </c>
      <c r="K2045" s="57">
        <v>76811.3</v>
      </c>
      <c r="M2045" s="107">
        <v>0.8</v>
      </c>
    </row>
    <row r="2046" spans="1:13">
      <c r="A2046" s="57">
        <f>'Infographic data 1'!$I$9</f>
        <v>54426.461571788779</v>
      </c>
      <c r="B2046" s="54">
        <v>2045</v>
      </c>
      <c r="C2046" s="57">
        <v>54168.18157178878</v>
      </c>
      <c r="E2046" s="57">
        <v>108067.40159904001</v>
      </c>
      <c r="F2046" s="54">
        <v>2045</v>
      </c>
      <c r="G2046" s="57">
        <v>107865.00159904001</v>
      </c>
      <c r="I2046" s="57">
        <v>77753</v>
      </c>
      <c r="J2046" s="54">
        <v>2045</v>
      </c>
      <c r="K2046" s="57">
        <v>76789.399999999994</v>
      </c>
      <c r="M2046" s="107">
        <v>0.8</v>
      </c>
    </row>
    <row r="2047" spans="1:13">
      <c r="A2047" s="57">
        <f>'Infographic data 1'!$I$9</f>
        <v>54426.461571788779</v>
      </c>
      <c r="B2047" s="54">
        <v>2046</v>
      </c>
      <c r="C2047" s="57">
        <v>54162.311571788778</v>
      </c>
      <c r="E2047" s="57">
        <v>108067.40159904001</v>
      </c>
      <c r="F2047" s="54">
        <v>2046</v>
      </c>
      <c r="G2047" s="57">
        <v>107860.40159904001</v>
      </c>
      <c r="I2047" s="57">
        <v>77753</v>
      </c>
      <c r="J2047" s="54">
        <v>2046</v>
      </c>
      <c r="K2047" s="57">
        <v>76767.5</v>
      </c>
      <c r="M2047" s="107">
        <v>0.8</v>
      </c>
    </row>
    <row r="2048" spans="1:13">
      <c r="A2048" s="57">
        <f>'Infographic data 1'!$I$9</f>
        <v>54426.461571788779</v>
      </c>
      <c r="B2048" s="54">
        <v>2047</v>
      </c>
      <c r="C2048" s="57">
        <v>54156.441571788782</v>
      </c>
      <c r="E2048" s="57">
        <v>108067.40159904001</v>
      </c>
      <c r="F2048" s="54">
        <v>2047</v>
      </c>
      <c r="G2048" s="57">
        <v>107855.80159904</v>
      </c>
      <c r="I2048" s="57">
        <v>77753</v>
      </c>
      <c r="J2048" s="54">
        <v>2047</v>
      </c>
      <c r="K2048" s="57">
        <v>76745.600000000006</v>
      </c>
      <c r="M2048" s="107">
        <v>0.8</v>
      </c>
    </row>
    <row r="2049" spans="1:13">
      <c r="A2049" s="57">
        <f>'Infographic data 1'!$I$9</f>
        <v>54426.461571788779</v>
      </c>
      <c r="B2049" s="54">
        <v>2048</v>
      </c>
      <c r="C2049" s="57">
        <v>54150.57157178878</v>
      </c>
      <c r="E2049" s="57">
        <v>108067.40159904001</v>
      </c>
      <c r="F2049" s="54">
        <v>2048</v>
      </c>
      <c r="G2049" s="57">
        <v>107851.20159904001</v>
      </c>
      <c r="I2049" s="57">
        <v>77753</v>
      </c>
      <c r="J2049" s="54">
        <v>2048</v>
      </c>
      <c r="K2049" s="57">
        <v>76723.7</v>
      </c>
      <c r="M2049" s="107">
        <v>0.8</v>
      </c>
    </row>
    <row r="2050" spans="1:13">
      <c r="A2050" s="57">
        <f>'Infographic data 1'!$I$9</f>
        <v>54426.461571788779</v>
      </c>
      <c r="B2050" s="54">
        <v>2049</v>
      </c>
      <c r="C2050" s="57">
        <v>54144.701571788777</v>
      </c>
      <c r="E2050" s="57">
        <v>108067.40159904001</v>
      </c>
      <c r="F2050" s="54">
        <v>2049</v>
      </c>
      <c r="G2050" s="57">
        <v>107846.60159904</v>
      </c>
      <c r="I2050" s="57">
        <v>77753</v>
      </c>
      <c r="J2050" s="54">
        <v>2049</v>
      </c>
      <c r="K2050" s="57">
        <v>76701.8</v>
      </c>
      <c r="M2050" s="107">
        <v>0.8</v>
      </c>
    </row>
    <row r="2051" spans="1:13">
      <c r="A2051" s="57">
        <f>'Infographic data 1'!$I$9</f>
        <v>54426.461571788779</v>
      </c>
      <c r="B2051" s="54">
        <v>2050</v>
      </c>
      <c r="C2051" s="57">
        <v>54138.831571788782</v>
      </c>
      <c r="E2051" s="57">
        <v>108067.40159904001</v>
      </c>
      <c r="F2051" s="54">
        <v>2050</v>
      </c>
      <c r="G2051" s="57">
        <v>107842.00159904001</v>
      </c>
      <c r="I2051" s="57">
        <v>77753</v>
      </c>
      <c r="J2051" s="54">
        <v>2050</v>
      </c>
      <c r="K2051" s="57">
        <v>76679.899999999994</v>
      </c>
      <c r="M2051" s="107">
        <v>0.8</v>
      </c>
    </row>
    <row r="2052" spans="1:13">
      <c r="A2052" s="57">
        <f>'Infographic data 1'!$I$9</f>
        <v>54426.461571788779</v>
      </c>
      <c r="B2052" s="54">
        <v>2051</v>
      </c>
      <c r="C2052" s="57">
        <v>54132.961571788779</v>
      </c>
      <c r="E2052" s="57">
        <v>108067.40159904001</v>
      </c>
      <c r="F2052" s="54">
        <v>2051</v>
      </c>
      <c r="G2052" s="57">
        <v>107837.40159904001</v>
      </c>
      <c r="I2052" s="57">
        <v>77753</v>
      </c>
      <c r="J2052" s="54">
        <v>2051</v>
      </c>
      <c r="K2052" s="57">
        <v>76658</v>
      </c>
      <c r="M2052" s="107">
        <v>0.8</v>
      </c>
    </row>
    <row r="2053" spans="1:13">
      <c r="A2053" s="57">
        <f>'Infographic data 1'!$I$9</f>
        <v>54426.461571788779</v>
      </c>
      <c r="B2053" s="54">
        <v>2052</v>
      </c>
      <c r="C2053" s="57">
        <v>54127.091571788776</v>
      </c>
      <c r="E2053" s="57">
        <v>108067.40159904001</v>
      </c>
      <c r="F2053" s="54">
        <v>2052</v>
      </c>
      <c r="G2053" s="57">
        <v>107832.80159904</v>
      </c>
      <c r="I2053" s="57">
        <v>77753</v>
      </c>
      <c r="J2053" s="54">
        <v>2052</v>
      </c>
      <c r="K2053" s="57">
        <v>76636.100000000006</v>
      </c>
      <c r="M2053" s="107">
        <v>0.8</v>
      </c>
    </row>
    <row r="2054" spans="1:13">
      <c r="A2054" s="57">
        <f>'Infographic data 1'!$I$9</f>
        <v>54426.461571788779</v>
      </c>
      <c r="B2054" s="54">
        <v>2053</v>
      </c>
      <c r="C2054" s="57">
        <v>54121.221571788781</v>
      </c>
      <c r="E2054" s="57">
        <v>108067.40159904001</v>
      </c>
      <c r="F2054" s="54">
        <v>2053</v>
      </c>
      <c r="G2054" s="57">
        <v>107828.20159904001</v>
      </c>
      <c r="I2054" s="57">
        <v>77753</v>
      </c>
      <c r="J2054" s="54">
        <v>2053</v>
      </c>
      <c r="K2054" s="57">
        <v>76614.2</v>
      </c>
      <c r="M2054" s="107">
        <v>0.8</v>
      </c>
    </row>
    <row r="2055" spans="1:13">
      <c r="A2055" s="57">
        <f>'Infographic data 1'!$I$9</f>
        <v>54426.461571788779</v>
      </c>
      <c r="B2055" s="54">
        <v>2054</v>
      </c>
      <c r="C2055" s="57">
        <v>54115.351571788779</v>
      </c>
      <c r="E2055" s="57">
        <v>108067.40159904001</v>
      </c>
      <c r="F2055" s="54">
        <v>2054</v>
      </c>
      <c r="G2055" s="57">
        <v>107823.60159904</v>
      </c>
      <c r="I2055" s="57">
        <v>77753</v>
      </c>
      <c r="J2055" s="54">
        <v>2054</v>
      </c>
      <c r="K2055" s="57">
        <v>76592.3</v>
      </c>
      <c r="M2055" s="107">
        <v>0.8</v>
      </c>
    </row>
    <row r="2056" spans="1:13">
      <c r="A2056" s="57">
        <f>'Infographic data 1'!$I$9</f>
        <v>54426.461571788779</v>
      </c>
      <c r="B2056" s="54">
        <v>2055</v>
      </c>
      <c r="C2056" s="57">
        <v>54109.481571788776</v>
      </c>
      <c r="E2056" s="57">
        <v>108067.40159904001</v>
      </c>
      <c r="F2056" s="54">
        <v>2055</v>
      </c>
      <c r="G2056" s="57">
        <v>107819.00159904001</v>
      </c>
      <c r="I2056" s="57">
        <v>77753</v>
      </c>
      <c r="J2056" s="54">
        <v>2055</v>
      </c>
      <c r="K2056" s="57">
        <v>76570.399999999994</v>
      </c>
      <c r="M2056" s="107">
        <v>0.8</v>
      </c>
    </row>
    <row r="2057" spans="1:13">
      <c r="A2057" s="57">
        <f>'Infographic data 1'!$I$9</f>
        <v>54426.461571788779</v>
      </c>
      <c r="B2057" s="54">
        <v>2056</v>
      </c>
      <c r="C2057" s="57">
        <v>54103.611571788781</v>
      </c>
      <c r="E2057" s="57">
        <v>108067.40159904001</v>
      </c>
      <c r="F2057" s="54">
        <v>2056</v>
      </c>
      <c r="G2057" s="57">
        <v>107814.40159904001</v>
      </c>
      <c r="I2057" s="57">
        <v>77753</v>
      </c>
      <c r="J2057" s="54">
        <v>2056</v>
      </c>
      <c r="K2057" s="57">
        <v>76548.5</v>
      </c>
      <c r="M2057" s="107">
        <v>0.8</v>
      </c>
    </row>
    <row r="2058" spans="1:13">
      <c r="A2058" s="57">
        <f>'Infographic data 1'!$I$9</f>
        <v>54426.461571788779</v>
      </c>
      <c r="B2058" s="54">
        <v>2057</v>
      </c>
      <c r="C2058" s="57">
        <v>54097.741571788778</v>
      </c>
      <c r="E2058" s="57">
        <v>108067.40159904001</v>
      </c>
      <c r="F2058" s="54">
        <v>2057</v>
      </c>
      <c r="G2058" s="57">
        <v>107809.80159904</v>
      </c>
      <c r="I2058" s="57">
        <v>77753</v>
      </c>
      <c r="J2058" s="54">
        <v>2057</v>
      </c>
      <c r="K2058" s="57">
        <v>76526.600000000006</v>
      </c>
      <c r="M2058" s="107">
        <v>0.8</v>
      </c>
    </row>
    <row r="2059" spans="1:13">
      <c r="A2059" s="57">
        <f>'Infographic data 1'!$I$9</f>
        <v>54426.461571788779</v>
      </c>
      <c r="B2059" s="54">
        <v>2058</v>
      </c>
      <c r="C2059" s="57">
        <v>54091.871571788783</v>
      </c>
      <c r="E2059" s="57">
        <v>108067.40159904001</v>
      </c>
      <c r="F2059" s="54">
        <v>2058</v>
      </c>
      <c r="G2059" s="57">
        <v>107805.20159904001</v>
      </c>
      <c r="I2059" s="57">
        <v>77753</v>
      </c>
      <c r="J2059" s="54">
        <v>2058</v>
      </c>
      <c r="K2059" s="57">
        <v>76504.7</v>
      </c>
      <c r="M2059" s="107">
        <v>0.8</v>
      </c>
    </row>
    <row r="2060" spans="1:13">
      <c r="A2060" s="57">
        <f>'Infographic data 1'!$I$9</f>
        <v>54426.461571788779</v>
      </c>
      <c r="B2060" s="54">
        <v>2059</v>
      </c>
      <c r="C2060" s="57">
        <v>54086.00157178878</v>
      </c>
      <c r="E2060" s="57">
        <v>108067.40159904001</v>
      </c>
      <c r="F2060" s="54">
        <v>2059</v>
      </c>
      <c r="G2060" s="57">
        <v>107800.60159904</v>
      </c>
      <c r="I2060" s="57">
        <v>77753</v>
      </c>
      <c r="J2060" s="54">
        <v>2059</v>
      </c>
      <c r="K2060" s="57">
        <v>76482.8</v>
      </c>
      <c r="M2060" s="107">
        <v>0.8</v>
      </c>
    </row>
    <row r="2061" spans="1:13">
      <c r="A2061" s="57">
        <f>'Infographic data 1'!$I$9</f>
        <v>54426.461571788779</v>
      </c>
      <c r="B2061" s="54">
        <v>2060</v>
      </c>
      <c r="C2061" s="57">
        <v>54080.131571788777</v>
      </c>
      <c r="E2061" s="57">
        <v>108067.40159904001</v>
      </c>
      <c r="F2061" s="54">
        <v>2060</v>
      </c>
      <c r="G2061" s="57">
        <v>107796.00159904001</v>
      </c>
      <c r="I2061" s="57">
        <v>77753</v>
      </c>
      <c r="J2061" s="54">
        <v>2060</v>
      </c>
      <c r="K2061" s="57">
        <v>76460.899999999994</v>
      </c>
      <c r="M2061" s="107">
        <v>0.8</v>
      </c>
    </row>
    <row r="2062" spans="1:13">
      <c r="A2062" s="57">
        <f>'Infographic data 1'!$I$9</f>
        <v>54426.461571788779</v>
      </c>
      <c r="B2062" s="54">
        <v>2061</v>
      </c>
      <c r="C2062" s="57">
        <v>54074.261571788782</v>
      </c>
      <c r="E2062" s="57">
        <v>108067.40159904001</v>
      </c>
      <c r="F2062" s="54">
        <v>2061</v>
      </c>
      <c r="G2062" s="57">
        <v>107791.40159904001</v>
      </c>
      <c r="I2062" s="57">
        <v>77753</v>
      </c>
      <c r="J2062" s="54">
        <v>2061</v>
      </c>
      <c r="K2062" s="57">
        <v>76439</v>
      </c>
      <c r="M2062" s="107">
        <v>0.8</v>
      </c>
    </row>
    <row r="2063" spans="1:13">
      <c r="A2063" s="57">
        <f>'Infographic data 1'!$I$9</f>
        <v>54426.461571788779</v>
      </c>
      <c r="B2063" s="54">
        <v>2062</v>
      </c>
      <c r="C2063" s="57">
        <v>54068.391571788779</v>
      </c>
      <c r="E2063" s="57">
        <v>108067.40159904001</v>
      </c>
      <c r="F2063" s="54">
        <v>2062</v>
      </c>
      <c r="G2063" s="57">
        <v>107786.80159904</v>
      </c>
      <c r="I2063" s="57">
        <v>77753</v>
      </c>
      <c r="J2063" s="54">
        <v>2062</v>
      </c>
      <c r="K2063" s="57">
        <v>76417.100000000006</v>
      </c>
      <c r="M2063" s="107">
        <v>0.8</v>
      </c>
    </row>
    <row r="2064" spans="1:13">
      <c r="A2064" s="57">
        <f>'Infographic data 1'!$I$9</f>
        <v>54426.461571788779</v>
      </c>
      <c r="B2064" s="54">
        <v>2063</v>
      </c>
      <c r="C2064" s="57">
        <v>54062.521571788777</v>
      </c>
      <c r="E2064" s="57">
        <v>108067.40159904001</v>
      </c>
      <c r="F2064" s="54">
        <v>2063</v>
      </c>
      <c r="G2064" s="57">
        <v>107782.20159904001</v>
      </c>
      <c r="I2064" s="57">
        <v>77753</v>
      </c>
      <c r="J2064" s="54">
        <v>2063</v>
      </c>
      <c r="K2064" s="57">
        <v>76395.199999999997</v>
      </c>
      <c r="M2064" s="107">
        <v>0.8</v>
      </c>
    </row>
    <row r="2065" spans="1:13">
      <c r="A2065" s="57">
        <f>'Infographic data 1'!$I$9</f>
        <v>54426.461571788779</v>
      </c>
      <c r="B2065" s="54">
        <v>2064</v>
      </c>
      <c r="C2065" s="57">
        <v>54056.651571788781</v>
      </c>
      <c r="E2065" s="57">
        <v>108067.40159904001</v>
      </c>
      <c r="F2065" s="54">
        <v>2064</v>
      </c>
      <c r="G2065" s="57">
        <v>107777.60159904</v>
      </c>
      <c r="I2065" s="57">
        <v>77753</v>
      </c>
      <c r="J2065" s="54">
        <v>2064</v>
      </c>
      <c r="K2065" s="57">
        <v>76373.3</v>
      </c>
      <c r="M2065" s="107">
        <v>0.8</v>
      </c>
    </row>
    <row r="2066" spans="1:13">
      <c r="A2066" s="57">
        <f>'Infographic data 1'!$I$9</f>
        <v>54426.461571788779</v>
      </c>
      <c r="B2066" s="54">
        <v>2065</v>
      </c>
      <c r="C2066" s="57">
        <v>54050.781571788779</v>
      </c>
      <c r="E2066" s="57">
        <v>108067.40159904001</v>
      </c>
      <c r="F2066" s="54">
        <v>2065</v>
      </c>
      <c r="G2066" s="57">
        <v>107773.00159904001</v>
      </c>
      <c r="I2066" s="57">
        <v>77753</v>
      </c>
      <c r="J2066" s="54">
        <v>2065</v>
      </c>
      <c r="K2066" s="57">
        <v>76351.399999999994</v>
      </c>
      <c r="M2066" s="107">
        <v>0.8</v>
      </c>
    </row>
    <row r="2067" spans="1:13">
      <c r="A2067" s="57">
        <f>'Infographic data 1'!$I$9</f>
        <v>54426.461571788779</v>
      </c>
      <c r="B2067" s="54">
        <v>2066</v>
      </c>
      <c r="C2067" s="57">
        <v>54044.911571788776</v>
      </c>
      <c r="E2067" s="57">
        <v>108067.40159904001</v>
      </c>
      <c r="F2067" s="54">
        <v>2066</v>
      </c>
      <c r="G2067" s="57">
        <v>107768.40159904001</v>
      </c>
      <c r="I2067" s="57">
        <v>77753</v>
      </c>
      <c r="J2067" s="54">
        <v>2066</v>
      </c>
      <c r="K2067" s="57">
        <v>76329.5</v>
      </c>
      <c r="M2067" s="107">
        <v>0.8</v>
      </c>
    </row>
    <row r="2068" spans="1:13">
      <c r="A2068" s="57">
        <f>'Infographic data 1'!$I$9</f>
        <v>54426.461571788779</v>
      </c>
      <c r="B2068" s="54">
        <v>2067</v>
      </c>
      <c r="C2068" s="57">
        <v>54039.041571788781</v>
      </c>
      <c r="E2068" s="57">
        <v>108067.40159904001</v>
      </c>
      <c r="F2068" s="54">
        <v>2067</v>
      </c>
      <c r="G2068" s="57">
        <v>107763.80159904</v>
      </c>
      <c r="I2068" s="57">
        <v>77753</v>
      </c>
      <c r="J2068" s="54">
        <v>2067</v>
      </c>
      <c r="K2068" s="57">
        <v>76307.600000000006</v>
      </c>
      <c r="M2068" s="107">
        <v>0.8</v>
      </c>
    </row>
    <row r="2069" spans="1:13">
      <c r="A2069" s="57">
        <f>'Infographic data 1'!$I$9</f>
        <v>54426.461571788779</v>
      </c>
      <c r="B2069" s="54">
        <v>2068</v>
      </c>
      <c r="C2069" s="57">
        <v>54033.171571788778</v>
      </c>
      <c r="E2069" s="57">
        <v>108067.40159904001</v>
      </c>
      <c r="F2069" s="54">
        <v>2068</v>
      </c>
      <c r="G2069" s="57">
        <v>107759.20159904001</v>
      </c>
      <c r="I2069" s="57">
        <v>77753</v>
      </c>
      <c r="J2069" s="54">
        <v>2068</v>
      </c>
      <c r="K2069" s="57">
        <v>76285.7</v>
      </c>
      <c r="M2069" s="107">
        <v>0.8</v>
      </c>
    </row>
    <row r="2070" spans="1:13">
      <c r="A2070" s="57">
        <f>'Infographic data 1'!$I$9</f>
        <v>54426.461571788779</v>
      </c>
      <c r="B2070" s="54">
        <v>2069</v>
      </c>
      <c r="C2070" s="57">
        <v>54027.301571788776</v>
      </c>
      <c r="E2070" s="57">
        <v>108067.40159904001</v>
      </c>
      <c r="F2070" s="54">
        <v>2069</v>
      </c>
      <c r="G2070" s="57">
        <v>107754.60159904</v>
      </c>
      <c r="I2070" s="57">
        <v>77753</v>
      </c>
      <c r="J2070" s="54">
        <v>2069</v>
      </c>
      <c r="K2070" s="57">
        <v>76263.8</v>
      </c>
      <c r="M2070" s="107">
        <v>0.8</v>
      </c>
    </row>
    <row r="2071" spans="1:13">
      <c r="A2071" s="57">
        <f>'Infographic data 1'!$I$9</f>
        <v>54426.461571788779</v>
      </c>
      <c r="B2071" s="54">
        <v>2070</v>
      </c>
      <c r="C2071" s="57">
        <v>54021.43157178878</v>
      </c>
      <c r="E2071" s="57">
        <v>108067.40159904001</v>
      </c>
      <c r="F2071" s="54">
        <v>2070</v>
      </c>
      <c r="G2071" s="57">
        <v>107750.00159904001</v>
      </c>
      <c r="I2071" s="57">
        <v>77753</v>
      </c>
      <c r="J2071" s="54">
        <v>2070</v>
      </c>
      <c r="K2071" s="57">
        <v>76241.899999999994</v>
      </c>
      <c r="M2071" s="107">
        <v>0.8</v>
      </c>
    </row>
    <row r="2072" spans="1:13">
      <c r="A2072" s="57">
        <f>'Infographic data 1'!$I$9</f>
        <v>54426.461571788779</v>
      </c>
      <c r="B2072" s="54">
        <v>2071</v>
      </c>
      <c r="C2072" s="57">
        <v>54015.561571788778</v>
      </c>
      <c r="E2072" s="57">
        <v>108067.40159904001</v>
      </c>
      <c r="F2072" s="54">
        <v>2071</v>
      </c>
      <c r="G2072" s="57">
        <v>107745.40159904001</v>
      </c>
      <c r="I2072" s="57">
        <v>77753</v>
      </c>
      <c r="J2072" s="54">
        <v>2071</v>
      </c>
      <c r="K2072" s="57">
        <v>76220</v>
      </c>
      <c r="M2072" s="107">
        <v>0.8</v>
      </c>
    </row>
    <row r="2073" spans="1:13">
      <c r="A2073" s="57">
        <f>'Infographic data 1'!$I$9</f>
        <v>54426.461571788779</v>
      </c>
      <c r="B2073" s="54">
        <v>2072</v>
      </c>
      <c r="C2073" s="57">
        <v>54009.691571788782</v>
      </c>
      <c r="E2073" s="57">
        <v>108067.40159904001</v>
      </c>
      <c r="F2073" s="54">
        <v>2072</v>
      </c>
      <c r="G2073" s="57">
        <v>107740.80159904</v>
      </c>
      <c r="I2073" s="57">
        <v>77753</v>
      </c>
      <c r="J2073" s="54">
        <v>2072</v>
      </c>
      <c r="K2073" s="57">
        <v>76198.100000000006</v>
      </c>
      <c r="M2073" s="107">
        <v>0.8</v>
      </c>
    </row>
    <row r="2074" spans="1:13">
      <c r="A2074" s="57">
        <f>'Infographic data 1'!$I$9</f>
        <v>54426.461571788779</v>
      </c>
      <c r="B2074" s="54">
        <v>2073</v>
      </c>
      <c r="C2074" s="57">
        <v>54003.82157178878</v>
      </c>
      <c r="E2074" s="57">
        <v>108067.40159904001</v>
      </c>
      <c r="F2074" s="54">
        <v>2073</v>
      </c>
      <c r="G2074" s="57">
        <v>107736.20159904001</v>
      </c>
      <c r="I2074" s="57">
        <v>77753</v>
      </c>
      <c r="J2074" s="54">
        <v>2073</v>
      </c>
      <c r="K2074" s="57">
        <v>76176.2</v>
      </c>
      <c r="M2074" s="107">
        <v>0.8</v>
      </c>
    </row>
    <row r="2075" spans="1:13">
      <c r="A2075" s="57">
        <f>'Infographic data 1'!$I$9</f>
        <v>54426.461571788779</v>
      </c>
      <c r="B2075" s="54">
        <v>2074</v>
      </c>
      <c r="C2075" s="57">
        <v>53997.951571788777</v>
      </c>
      <c r="E2075" s="57">
        <v>108067.40159904001</v>
      </c>
      <c r="F2075" s="54">
        <v>2074</v>
      </c>
      <c r="G2075" s="57">
        <v>107731.60159904</v>
      </c>
      <c r="I2075" s="57">
        <v>77753</v>
      </c>
      <c r="J2075" s="54">
        <v>2074</v>
      </c>
      <c r="K2075" s="57">
        <v>76154.3</v>
      </c>
      <c r="M2075" s="107">
        <v>0.8</v>
      </c>
    </row>
    <row r="2076" spans="1:13">
      <c r="A2076" s="57">
        <f>'Infographic data 1'!$I$9</f>
        <v>54426.461571788779</v>
      </c>
      <c r="B2076" s="54">
        <v>2075</v>
      </c>
      <c r="C2076" s="57">
        <v>53992.081571788782</v>
      </c>
      <c r="E2076" s="57">
        <v>108067.40159904001</v>
      </c>
      <c r="F2076" s="54">
        <v>2075</v>
      </c>
      <c r="G2076" s="57">
        <v>107727.00159904001</v>
      </c>
      <c r="I2076" s="57">
        <v>77753</v>
      </c>
      <c r="J2076" s="54">
        <v>2075</v>
      </c>
      <c r="K2076" s="57">
        <v>76132.399999999994</v>
      </c>
      <c r="M2076" s="107">
        <v>0.8</v>
      </c>
    </row>
    <row r="2077" spans="1:13">
      <c r="A2077" s="57">
        <f>'Infographic data 1'!$I$9</f>
        <v>54426.461571788779</v>
      </c>
      <c r="B2077" s="54">
        <v>2076</v>
      </c>
      <c r="C2077" s="57">
        <v>53986.211571788779</v>
      </c>
      <c r="E2077" s="57">
        <v>108067.40159904001</v>
      </c>
      <c r="F2077" s="54">
        <v>2076</v>
      </c>
      <c r="G2077" s="57">
        <v>107722.40159904001</v>
      </c>
      <c r="I2077" s="57">
        <v>77753</v>
      </c>
      <c r="J2077" s="54">
        <v>2076</v>
      </c>
      <c r="K2077" s="57">
        <v>76110.5</v>
      </c>
      <c r="M2077" s="107">
        <v>0.8</v>
      </c>
    </row>
    <row r="2078" spans="1:13">
      <c r="A2078" s="57">
        <f>'Infographic data 1'!$I$9</f>
        <v>54426.461571788779</v>
      </c>
      <c r="B2078" s="54">
        <v>2077</v>
      </c>
      <c r="C2078" s="57">
        <v>53980.341571788776</v>
      </c>
      <c r="E2078" s="57">
        <v>108067.40159904001</v>
      </c>
      <c r="F2078" s="54">
        <v>2077</v>
      </c>
      <c r="G2078" s="57">
        <v>107717.80159904</v>
      </c>
      <c r="I2078" s="57">
        <v>77753</v>
      </c>
      <c r="J2078" s="54">
        <v>2077</v>
      </c>
      <c r="K2078" s="57">
        <v>76088.600000000006</v>
      </c>
      <c r="M2078" s="107">
        <v>0.8</v>
      </c>
    </row>
    <row r="2079" spans="1:13">
      <c r="A2079" s="57">
        <f>'Infographic data 1'!$I$9</f>
        <v>54426.461571788779</v>
      </c>
      <c r="B2079" s="54">
        <v>2078</v>
      </c>
      <c r="C2079" s="57">
        <v>53974.471571788781</v>
      </c>
      <c r="E2079" s="57">
        <v>108067.40159904001</v>
      </c>
      <c r="F2079" s="54">
        <v>2078</v>
      </c>
      <c r="G2079" s="57">
        <v>107713.20159904001</v>
      </c>
      <c r="I2079" s="57">
        <v>77753</v>
      </c>
      <c r="J2079" s="54">
        <v>2078</v>
      </c>
      <c r="K2079" s="57">
        <v>76066.7</v>
      </c>
      <c r="M2079" s="107">
        <v>0.8</v>
      </c>
    </row>
    <row r="2080" spans="1:13">
      <c r="A2080" s="57">
        <f>'Infographic data 1'!$I$9</f>
        <v>54426.461571788779</v>
      </c>
      <c r="B2080" s="54">
        <v>2079</v>
      </c>
      <c r="C2080" s="57">
        <v>53968.601571788779</v>
      </c>
      <c r="E2080" s="57">
        <v>108067.40159904001</v>
      </c>
      <c r="F2080" s="54">
        <v>2079</v>
      </c>
      <c r="G2080" s="57">
        <v>107708.60159904</v>
      </c>
      <c r="I2080" s="57">
        <v>77753</v>
      </c>
      <c r="J2080" s="54">
        <v>2079</v>
      </c>
      <c r="K2080" s="57">
        <v>76044.800000000003</v>
      </c>
      <c r="M2080" s="107">
        <v>0.8</v>
      </c>
    </row>
    <row r="2081" spans="1:13">
      <c r="A2081" s="57">
        <f>'Infographic data 1'!$I$9</f>
        <v>54426.461571788779</v>
      </c>
      <c r="B2081" s="54">
        <v>2080</v>
      </c>
      <c r="C2081" s="57">
        <v>53962.731571788776</v>
      </c>
      <c r="E2081" s="57">
        <v>108067.40159904001</v>
      </c>
      <c r="F2081" s="54">
        <v>2080</v>
      </c>
      <c r="G2081" s="57">
        <v>107704.00159904001</v>
      </c>
      <c r="I2081" s="57">
        <v>77753</v>
      </c>
      <c r="J2081" s="54">
        <v>2080</v>
      </c>
      <c r="K2081" s="57">
        <v>76022.899999999994</v>
      </c>
      <c r="M2081" s="107">
        <v>0.8</v>
      </c>
    </row>
    <row r="2082" spans="1:13">
      <c r="A2082" s="57">
        <f>'Infographic data 1'!$I$9</f>
        <v>54426.461571788779</v>
      </c>
      <c r="B2082" s="54">
        <v>2081</v>
      </c>
      <c r="C2082" s="57">
        <v>53956.861571788781</v>
      </c>
      <c r="E2082" s="57">
        <v>108067.40159904001</v>
      </c>
      <c r="F2082" s="54">
        <v>2081</v>
      </c>
      <c r="G2082" s="57">
        <v>107699.40159904001</v>
      </c>
      <c r="I2082" s="57">
        <v>77753</v>
      </c>
      <c r="J2082" s="54">
        <v>2081</v>
      </c>
      <c r="K2082" s="57">
        <v>76001</v>
      </c>
      <c r="M2082" s="107">
        <v>0.8</v>
      </c>
    </row>
    <row r="2083" spans="1:13">
      <c r="A2083" s="57">
        <f>'Infographic data 1'!$I$9</f>
        <v>54426.461571788779</v>
      </c>
      <c r="B2083" s="54">
        <v>2082</v>
      </c>
      <c r="C2083" s="57">
        <v>53950.991571788778</v>
      </c>
      <c r="E2083" s="57">
        <v>108067.40159904001</v>
      </c>
      <c r="F2083" s="54">
        <v>2082</v>
      </c>
      <c r="G2083" s="57">
        <v>107694.80159904</v>
      </c>
      <c r="I2083" s="57">
        <v>77753</v>
      </c>
      <c r="J2083" s="54">
        <v>2082</v>
      </c>
      <c r="K2083" s="57">
        <v>75979.100000000006</v>
      </c>
      <c r="M2083" s="107">
        <v>0.8</v>
      </c>
    </row>
    <row r="2084" spans="1:13">
      <c r="A2084" s="57">
        <f>'Infographic data 1'!$I$9</f>
        <v>54426.461571788779</v>
      </c>
      <c r="B2084" s="54">
        <v>2083</v>
      </c>
      <c r="C2084" s="57">
        <v>53945.121571788783</v>
      </c>
      <c r="E2084" s="57">
        <v>108067.40159904001</v>
      </c>
      <c r="F2084" s="54">
        <v>2083</v>
      </c>
      <c r="G2084" s="57">
        <v>107690.20159904001</v>
      </c>
      <c r="I2084" s="57">
        <v>77753</v>
      </c>
      <c r="J2084" s="54">
        <v>2083</v>
      </c>
      <c r="K2084" s="57">
        <v>75957.2</v>
      </c>
      <c r="M2084" s="107">
        <v>0.8</v>
      </c>
    </row>
    <row r="2085" spans="1:13">
      <c r="A2085" s="57">
        <f>'Infographic data 1'!$I$9</f>
        <v>54426.461571788779</v>
      </c>
      <c r="B2085" s="54">
        <v>2084</v>
      </c>
      <c r="C2085" s="57">
        <v>53939.25157178878</v>
      </c>
      <c r="E2085" s="57">
        <v>108067.40159904001</v>
      </c>
      <c r="F2085" s="54">
        <v>2084</v>
      </c>
      <c r="G2085" s="57">
        <v>107685.60159904</v>
      </c>
      <c r="I2085" s="57">
        <v>77753</v>
      </c>
      <c r="J2085" s="54">
        <v>2084</v>
      </c>
      <c r="K2085" s="57">
        <v>75935.3</v>
      </c>
      <c r="M2085" s="107">
        <v>0.8</v>
      </c>
    </row>
    <row r="2086" spans="1:13">
      <c r="A2086" s="57">
        <f>'Infographic data 1'!$I$9</f>
        <v>54426.461571788779</v>
      </c>
      <c r="B2086" s="54">
        <v>2085</v>
      </c>
      <c r="C2086" s="57">
        <v>53933.381571788777</v>
      </c>
      <c r="E2086" s="57">
        <v>108067.40159904001</v>
      </c>
      <c r="F2086" s="54">
        <v>2085</v>
      </c>
      <c r="G2086" s="57">
        <v>107681.00159904001</v>
      </c>
      <c r="I2086" s="57">
        <v>77753</v>
      </c>
      <c r="J2086" s="54">
        <v>2085</v>
      </c>
      <c r="K2086" s="57">
        <v>75913.399999999994</v>
      </c>
      <c r="M2086" s="107">
        <v>0.8</v>
      </c>
    </row>
    <row r="2087" spans="1:13">
      <c r="A2087" s="57">
        <f>'Infographic data 1'!$I$9</f>
        <v>54426.461571788779</v>
      </c>
      <c r="B2087" s="54">
        <v>2086</v>
      </c>
      <c r="C2087" s="57">
        <v>53927.511571788782</v>
      </c>
      <c r="E2087" s="57">
        <v>108067.40159904001</v>
      </c>
      <c r="F2087" s="54">
        <v>2086</v>
      </c>
      <c r="G2087" s="57">
        <v>107676.40159904001</v>
      </c>
      <c r="I2087" s="57">
        <v>77753</v>
      </c>
      <c r="J2087" s="54">
        <v>2086</v>
      </c>
      <c r="K2087" s="57">
        <v>75891.5</v>
      </c>
      <c r="M2087" s="107">
        <v>0.8</v>
      </c>
    </row>
    <row r="2088" spans="1:13">
      <c r="A2088" s="57">
        <f>'Infographic data 1'!$I$9</f>
        <v>54426.461571788779</v>
      </c>
      <c r="B2088" s="54">
        <v>2087</v>
      </c>
      <c r="C2088" s="57">
        <v>53921.641571788779</v>
      </c>
      <c r="E2088" s="57">
        <v>108067.40159904001</v>
      </c>
      <c r="F2088" s="54">
        <v>2087</v>
      </c>
      <c r="G2088" s="57">
        <v>107671.80159904</v>
      </c>
      <c r="I2088" s="57">
        <v>77753</v>
      </c>
      <c r="J2088" s="54">
        <v>2087</v>
      </c>
      <c r="K2088" s="57">
        <v>75869.600000000006</v>
      </c>
      <c r="M2088" s="107">
        <v>0.8</v>
      </c>
    </row>
    <row r="2089" spans="1:13">
      <c r="A2089" s="57">
        <f>'Infographic data 1'!$I$9</f>
        <v>54426.461571788779</v>
      </c>
      <c r="B2089" s="54">
        <v>2088</v>
      </c>
      <c r="C2089" s="57">
        <v>53915.771571788777</v>
      </c>
      <c r="E2089" s="57">
        <v>108067.40159904001</v>
      </c>
      <c r="F2089" s="54">
        <v>2088</v>
      </c>
      <c r="G2089" s="57">
        <v>107667.20159904001</v>
      </c>
      <c r="I2089" s="57">
        <v>77753</v>
      </c>
      <c r="J2089" s="54">
        <v>2088</v>
      </c>
      <c r="K2089" s="57">
        <v>75847.7</v>
      </c>
      <c r="M2089" s="107">
        <v>0.8</v>
      </c>
    </row>
    <row r="2090" spans="1:13">
      <c r="A2090" s="57">
        <f>'Infographic data 1'!$I$9</f>
        <v>54426.461571788779</v>
      </c>
      <c r="B2090" s="54">
        <v>2089</v>
      </c>
      <c r="C2090" s="57">
        <v>53909.901571788781</v>
      </c>
      <c r="E2090" s="57">
        <v>108067.40159904001</v>
      </c>
      <c r="F2090" s="54">
        <v>2089</v>
      </c>
      <c r="G2090" s="57">
        <v>107662.60159904</v>
      </c>
      <c r="I2090" s="57">
        <v>77753</v>
      </c>
      <c r="J2090" s="54">
        <v>2089</v>
      </c>
      <c r="K2090" s="57">
        <v>75825.8</v>
      </c>
      <c r="M2090" s="107">
        <v>0.8</v>
      </c>
    </row>
    <row r="2091" spans="1:13">
      <c r="A2091" s="57">
        <f>'Infographic data 1'!$I$9</f>
        <v>54426.461571788779</v>
      </c>
      <c r="B2091" s="54">
        <v>2090</v>
      </c>
      <c r="C2091" s="57">
        <v>53904.031571788779</v>
      </c>
      <c r="E2091" s="57">
        <v>108067.40159904001</v>
      </c>
      <c r="F2091" s="54">
        <v>2090</v>
      </c>
      <c r="G2091" s="57">
        <v>107658.00159904001</v>
      </c>
      <c r="I2091" s="57">
        <v>77753</v>
      </c>
      <c r="J2091" s="54">
        <v>2090</v>
      </c>
      <c r="K2091" s="57">
        <v>75803.899999999994</v>
      </c>
      <c r="M2091" s="107">
        <v>0.8</v>
      </c>
    </row>
    <row r="2092" spans="1:13">
      <c r="A2092" s="57">
        <f>'Infographic data 1'!$I$9</f>
        <v>54426.461571788779</v>
      </c>
      <c r="B2092" s="54">
        <v>2091</v>
      </c>
      <c r="C2092" s="57">
        <v>53898.161571788776</v>
      </c>
      <c r="E2092" s="57">
        <v>108067.40159904001</v>
      </c>
      <c r="F2092" s="54">
        <v>2091</v>
      </c>
      <c r="G2092" s="57">
        <v>107653.40159904001</v>
      </c>
      <c r="I2092" s="57">
        <v>77753</v>
      </c>
      <c r="J2092" s="54">
        <v>2091</v>
      </c>
      <c r="K2092" s="57">
        <v>75782</v>
      </c>
      <c r="M2092" s="107">
        <v>0.8</v>
      </c>
    </row>
    <row r="2093" spans="1:13">
      <c r="A2093" s="57">
        <f>'Infographic data 1'!$I$9</f>
        <v>54426.461571788779</v>
      </c>
      <c r="B2093" s="54">
        <v>2092</v>
      </c>
      <c r="C2093" s="57">
        <v>53892.291571788781</v>
      </c>
      <c r="E2093" s="57">
        <v>108067.40159904001</v>
      </c>
      <c r="F2093" s="54">
        <v>2092</v>
      </c>
      <c r="G2093" s="57">
        <v>107648.80159904</v>
      </c>
      <c r="I2093" s="57">
        <v>77753</v>
      </c>
      <c r="J2093" s="54">
        <v>2092</v>
      </c>
      <c r="K2093" s="57">
        <v>75760.100000000006</v>
      </c>
      <c r="M2093" s="107">
        <v>0.8</v>
      </c>
    </row>
    <row r="2094" spans="1:13">
      <c r="A2094" s="57">
        <f>'Infographic data 1'!$I$9</f>
        <v>54426.461571788779</v>
      </c>
      <c r="B2094" s="54">
        <v>2093</v>
      </c>
      <c r="C2094" s="57">
        <v>53886.421571788778</v>
      </c>
      <c r="E2094" s="57">
        <v>108067.40159904001</v>
      </c>
      <c r="F2094" s="54">
        <v>2093</v>
      </c>
      <c r="G2094" s="57">
        <v>107644.20159904001</v>
      </c>
      <c r="I2094" s="57">
        <v>77753</v>
      </c>
      <c r="J2094" s="54">
        <v>2093</v>
      </c>
      <c r="K2094" s="57">
        <v>75738.2</v>
      </c>
      <c r="M2094" s="107">
        <v>0.8</v>
      </c>
    </row>
    <row r="2095" spans="1:13">
      <c r="A2095" s="57">
        <f>'Infographic data 1'!$I$9</f>
        <v>54426.461571788779</v>
      </c>
      <c r="B2095" s="54">
        <v>2094</v>
      </c>
      <c r="C2095" s="57">
        <v>53880.551571788776</v>
      </c>
      <c r="E2095" s="57">
        <v>108067.40159904001</v>
      </c>
      <c r="F2095" s="54">
        <v>2094</v>
      </c>
      <c r="G2095" s="57">
        <v>107639.60159904</v>
      </c>
      <c r="I2095" s="57">
        <v>77753</v>
      </c>
      <c r="J2095" s="54">
        <v>2094</v>
      </c>
      <c r="K2095" s="57">
        <v>75716.3</v>
      </c>
      <c r="M2095" s="107">
        <v>0.8</v>
      </c>
    </row>
    <row r="2096" spans="1:13">
      <c r="A2096" s="57">
        <f>'Infographic data 1'!$I$9</f>
        <v>54426.461571788779</v>
      </c>
      <c r="B2096" s="54">
        <v>2095</v>
      </c>
      <c r="C2096" s="57">
        <v>53874.68157178878</v>
      </c>
      <c r="E2096" s="57">
        <v>108067.40159904001</v>
      </c>
      <c r="F2096" s="54">
        <v>2095</v>
      </c>
      <c r="G2096" s="57">
        <v>107635.00159904001</v>
      </c>
      <c r="I2096" s="57">
        <v>77753</v>
      </c>
      <c r="J2096" s="54">
        <v>2095</v>
      </c>
      <c r="K2096" s="57">
        <v>75694.399999999994</v>
      </c>
      <c r="M2096" s="107">
        <v>0.8</v>
      </c>
    </row>
    <row r="2097" spans="1:13">
      <c r="A2097" s="57">
        <f>'Infographic data 1'!$I$9</f>
        <v>54426.461571788779</v>
      </c>
      <c r="B2097" s="54">
        <v>2096</v>
      </c>
      <c r="C2097" s="57">
        <v>53868.811571788778</v>
      </c>
      <c r="E2097" s="57">
        <v>108067.40159904001</v>
      </c>
      <c r="F2097" s="54">
        <v>2096</v>
      </c>
      <c r="G2097" s="57">
        <v>107630.40159904001</v>
      </c>
      <c r="I2097" s="57">
        <v>77753</v>
      </c>
      <c r="J2097" s="54">
        <v>2096</v>
      </c>
      <c r="K2097" s="57">
        <v>75672.5</v>
      </c>
      <c r="M2097" s="107">
        <v>0.8</v>
      </c>
    </row>
    <row r="2098" spans="1:13">
      <c r="A2098" s="57">
        <f>'Infographic data 1'!$I$9</f>
        <v>54426.461571788779</v>
      </c>
      <c r="B2098" s="54">
        <v>2097</v>
      </c>
      <c r="C2098" s="57">
        <v>53862.941571788782</v>
      </c>
      <c r="E2098" s="57">
        <v>108067.40159904001</v>
      </c>
      <c r="F2098" s="54">
        <v>2097</v>
      </c>
      <c r="G2098" s="57">
        <v>107625.80159904</v>
      </c>
      <c r="I2098" s="57">
        <v>77753</v>
      </c>
      <c r="J2098" s="54">
        <v>2097</v>
      </c>
      <c r="K2098" s="57">
        <v>75650.600000000006</v>
      </c>
      <c r="M2098" s="107">
        <v>0.8</v>
      </c>
    </row>
    <row r="2099" spans="1:13">
      <c r="A2099" s="57">
        <f>'Infographic data 1'!$I$9</f>
        <v>54426.461571788779</v>
      </c>
      <c r="B2099" s="54">
        <v>2098</v>
      </c>
      <c r="C2099" s="57">
        <v>53857.07157178878</v>
      </c>
      <c r="E2099" s="57">
        <v>108067.40159904001</v>
      </c>
      <c r="F2099" s="54">
        <v>2098</v>
      </c>
      <c r="G2099" s="57">
        <v>107621.20159904001</v>
      </c>
      <c r="I2099" s="57">
        <v>77753</v>
      </c>
      <c r="J2099" s="54">
        <v>2098</v>
      </c>
      <c r="K2099" s="57">
        <v>75628.7</v>
      </c>
      <c r="M2099" s="107">
        <v>0.8</v>
      </c>
    </row>
    <row r="2100" spans="1:13">
      <c r="A2100" s="57">
        <f>'Infographic data 1'!$I$9</f>
        <v>54426.461571788779</v>
      </c>
      <c r="B2100" s="54">
        <v>2099</v>
      </c>
      <c r="C2100" s="57">
        <v>53851.201571788777</v>
      </c>
      <c r="E2100" s="57">
        <v>108067.40159904001</v>
      </c>
      <c r="F2100" s="54">
        <v>2099</v>
      </c>
      <c r="G2100" s="57">
        <v>107616.60159904</v>
      </c>
      <c r="I2100" s="57">
        <v>77753</v>
      </c>
      <c r="J2100" s="54">
        <v>2099</v>
      </c>
      <c r="K2100" s="57">
        <v>75606.8</v>
      </c>
      <c r="M2100" s="107">
        <v>0.8</v>
      </c>
    </row>
    <row r="2101" spans="1:13">
      <c r="A2101" s="57">
        <f>'Infographic data 1'!$I$9</f>
        <v>54426.461571788779</v>
      </c>
      <c r="B2101" s="54">
        <v>2100</v>
      </c>
      <c r="C2101" s="57">
        <v>53845.331571788782</v>
      </c>
      <c r="E2101" s="57">
        <v>108067.40159904001</v>
      </c>
      <c r="F2101" s="54">
        <v>2100</v>
      </c>
      <c r="G2101" s="57">
        <v>107612.00159904001</v>
      </c>
      <c r="I2101" s="57">
        <v>77753</v>
      </c>
      <c r="J2101" s="54">
        <v>2100</v>
      </c>
      <c r="K2101" s="57">
        <v>75584.899999999994</v>
      </c>
      <c r="M2101" s="107">
        <v>0.8</v>
      </c>
    </row>
    <row r="2102" spans="1:13">
      <c r="A2102" s="57">
        <f>'Infographic data 1'!$I$9</f>
        <v>54426.461571788779</v>
      </c>
      <c r="B2102" s="54">
        <v>2101</v>
      </c>
      <c r="C2102" s="57">
        <v>53839.461571788779</v>
      </c>
      <c r="E2102" s="57">
        <v>108067.40159904001</v>
      </c>
      <c r="F2102" s="54">
        <v>2101</v>
      </c>
      <c r="G2102" s="57">
        <v>107607.40159904001</v>
      </c>
      <c r="I2102" s="57">
        <v>77753</v>
      </c>
      <c r="J2102" s="54">
        <v>2101</v>
      </c>
      <c r="K2102" s="57">
        <v>75563</v>
      </c>
      <c r="M2102" s="107">
        <v>0.8</v>
      </c>
    </row>
    <row r="2103" spans="1:13">
      <c r="A2103" s="57">
        <f>'Infographic data 1'!$I$9</f>
        <v>54426.461571788779</v>
      </c>
      <c r="B2103" s="54">
        <v>2102</v>
      </c>
      <c r="C2103" s="57">
        <v>53833.591571788776</v>
      </c>
      <c r="E2103" s="57">
        <v>108067.40159904001</v>
      </c>
      <c r="F2103" s="54">
        <v>2102</v>
      </c>
      <c r="G2103" s="57">
        <v>107602.80159904</v>
      </c>
      <c r="I2103" s="57">
        <v>77753</v>
      </c>
      <c r="J2103" s="54">
        <v>2102</v>
      </c>
      <c r="K2103" s="57">
        <v>75541.100000000006</v>
      </c>
      <c r="M2103" s="107">
        <v>0.8</v>
      </c>
    </row>
    <row r="2104" spans="1:13">
      <c r="A2104" s="57">
        <f>'Infographic data 1'!$I$9</f>
        <v>54426.461571788779</v>
      </c>
      <c r="B2104" s="54">
        <v>2103</v>
      </c>
      <c r="C2104" s="57">
        <v>53827.721571788781</v>
      </c>
      <c r="E2104" s="57">
        <v>108067.40159904001</v>
      </c>
      <c r="F2104" s="54">
        <v>2103</v>
      </c>
      <c r="G2104" s="57">
        <v>107598.20159904001</v>
      </c>
      <c r="I2104" s="57">
        <v>77753</v>
      </c>
      <c r="J2104" s="54">
        <v>2103</v>
      </c>
      <c r="K2104" s="57">
        <v>75519.199999999997</v>
      </c>
      <c r="M2104" s="107">
        <v>0.8</v>
      </c>
    </row>
    <row r="2105" spans="1:13">
      <c r="A2105" s="57">
        <f>'Infographic data 1'!$I$9</f>
        <v>54426.461571788779</v>
      </c>
      <c r="B2105" s="54">
        <v>2104</v>
      </c>
      <c r="C2105" s="57">
        <v>53821.851571788779</v>
      </c>
      <c r="E2105" s="57">
        <v>108067.40159904001</v>
      </c>
      <c r="F2105" s="54">
        <v>2104</v>
      </c>
      <c r="G2105" s="57">
        <v>107593.60159904</v>
      </c>
      <c r="I2105" s="57">
        <v>77753</v>
      </c>
      <c r="J2105" s="54">
        <v>2104</v>
      </c>
      <c r="K2105" s="57">
        <v>75497.3</v>
      </c>
      <c r="M2105" s="107">
        <v>0.8</v>
      </c>
    </row>
    <row r="2106" spans="1:13">
      <c r="A2106" s="57">
        <f>'Infographic data 1'!$I$9</f>
        <v>54426.461571788779</v>
      </c>
      <c r="B2106" s="54">
        <v>2105</v>
      </c>
      <c r="C2106" s="57">
        <v>53815.981571788776</v>
      </c>
      <c r="E2106" s="57">
        <v>108067.40159904001</v>
      </c>
      <c r="F2106" s="54">
        <v>2105</v>
      </c>
      <c r="G2106" s="57">
        <v>107589.00159904001</v>
      </c>
      <c r="I2106" s="57">
        <v>77753</v>
      </c>
      <c r="J2106" s="54">
        <v>2105</v>
      </c>
      <c r="K2106" s="57">
        <v>75475.399999999994</v>
      </c>
      <c r="M2106" s="107">
        <v>0.8</v>
      </c>
    </row>
    <row r="2107" spans="1:13">
      <c r="A2107" s="57">
        <f>'Infographic data 1'!$I$9</f>
        <v>54426.461571788779</v>
      </c>
      <c r="B2107" s="54">
        <v>2106</v>
      </c>
      <c r="C2107" s="57">
        <v>53810.111571788781</v>
      </c>
      <c r="E2107" s="57">
        <v>108067.40159904001</v>
      </c>
      <c r="F2107" s="54">
        <v>2106</v>
      </c>
      <c r="G2107" s="57">
        <v>107584.40159904001</v>
      </c>
      <c r="I2107" s="57">
        <v>77753</v>
      </c>
      <c r="J2107" s="54">
        <v>2106</v>
      </c>
      <c r="K2107" s="57">
        <v>75453.5</v>
      </c>
      <c r="M2107" s="107">
        <v>0.8</v>
      </c>
    </row>
    <row r="2108" spans="1:13">
      <c r="A2108" s="57">
        <f>'Infographic data 1'!$I$9</f>
        <v>54426.461571788779</v>
      </c>
      <c r="B2108" s="54">
        <v>2107</v>
      </c>
      <c r="C2108" s="57">
        <v>53804.241571788778</v>
      </c>
      <c r="E2108" s="57">
        <v>108067.40159904001</v>
      </c>
      <c r="F2108" s="54">
        <v>2107</v>
      </c>
      <c r="G2108" s="57">
        <v>107579.80159904</v>
      </c>
      <c r="I2108" s="57">
        <v>77753</v>
      </c>
      <c r="J2108" s="54">
        <v>2107</v>
      </c>
      <c r="K2108" s="57">
        <v>75431.600000000006</v>
      </c>
      <c r="M2108" s="107">
        <v>0.8</v>
      </c>
    </row>
    <row r="2109" spans="1:13">
      <c r="A2109" s="57">
        <f>'Infographic data 1'!$I$9</f>
        <v>54426.461571788779</v>
      </c>
      <c r="B2109" s="54">
        <v>2108</v>
      </c>
      <c r="C2109" s="57">
        <v>53798.371571788783</v>
      </c>
      <c r="E2109" s="57">
        <v>108067.40159904001</v>
      </c>
      <c r="F2109" s="54">
        <v>2108</v>
      </c>
      <c r="G2109" s="57">
        <v>107575.20159904001</v>
      </c>
      <c r="I2109" s="57">
        <v>77753</v>
      </c>
      <c r="J2109" s="54">
        <v>2108</v>
      </c>
      <c r="K2109" s="57">
        <v>75409.7</v>
      </c>
      <c r="M2109" s="107">
        <v>0.8</v>
      </c>
    </row>
    <row r="2110" spans="1:13">
      <c r="A2110" s="57">
        <f>'Infographic data 1'!$I$9</f>
        <v>54426.461571788779</v>
      </c>
      <c r="B2110" s="54">
        <v>2109</v>
      </c>
      <c r="C2110" s="57">
        <v>53792.50157178878</v>
      </c>
      <c r="E2110" s="57">
        <v>108067.40159904001</v>
      </c>
      <c r="F2110" s="54">
        <v>2109</v>
      </c>
      <c r="G2110" s="57">
        <v>107570.60159904</v>
      </c>
      <c r="I2110" s="57">
        <v>77753</v>
      </c>
      <c r="J2110" s="54">
        <v>2109</v>
      </c>
      <c r="K2110" s="57">
        <v>75387.8</v>
      </c>
      <c r="M2110" s="107">
        <v>0.8</v>
      </c>
    </row>
    <row r="2111" spans="1:13">
      <c r="A2111" s="57">
        <f>'Infographic data 1'!$I$9</f>
        <v>54426.461571788779</v>
      </c>
      <c r="B2111" s="54">
        <v>2110</v>
      </c>
      <c r="C2111" s="57">
        <v>53786.631571788777</v>
      </c>
      <c r="E2111" s="57">
        <v>108067.40159904001</v>
      </c>
      <c r="F2111" s="54">
        <v>2110</v>
      </c>
      <c r="G2111" s="57">
        <v>107566.00159904001</v>
      </c>
      <c r="I2111" s="57">
        <v>77753</v>
      </c>
      <c r="J2111" s="54">
        <v>2110</v>
      </c>
      <c r="K2111" s="57">
        <v>75365.899999999994</v>
      </c>
      <c r="M2111" s="107">
        <v>0.8</v>
      </c>
    </row>
    <row r="2112" spans="1:13">
      <c r="A2112" s="57">
        <f>'Infographic data 1'!$I$9</f>
        <v>54426.461571788779</v>
      </c>
      <c r="B2112" s="54">
        <v>2111</v>
      </c>
      <c r="C2112" s="57">
        <v>53780.761571788782</v>
      </c>
      <c r="E2112" s="57">
        <v>108067.40159904001</v>
      </c>
      <c r="F2112" s="54">
        <v>2111</v>
      </c>
      <c r="G2112" s="57">
        <v>107561.40159904001</v>
      </c>
      <c r="I2112" s="57">
        <v>77753</v>
      </c>
      <c r="J2112" s="54">
        <v>2111</v>
      </c>
      <c r="K2112" s="57">
        <v>75344</v>
      </c>
      <c r="M2112" s="107">
        <v>0.8</v>
      </c>
    </row>
    <row r="2113" spans="1:13">
      <c r="A2113" s="57">
        <f>'Infographic data 1'!$I$9</f>
        <v>54426.461571788779</v>
      </c>
      <c r="B2113" s="54">
        <v>2112</v>
      </c>
      <c r="C2113" s="57">
        <v>53774.891571788779</v>
      </c>
      <c r="E2113" s="57">
        <v>108067.40159904001</v>
      </c>
      <c r="F2113" s="54">
        <v>2112</v>
      </c>
      <c r="G2113" s="57">
        <v>107556.80159904</v>
      </c>
      <c r="I2113" s="57">
        <v>77753</v>
      </c>
      <c r="J2113" s="54">
        <v>2112</v>
      </c>
      <c r="K2113" s="57">
        <v>75322.100000000006</v>
      </c>
      <c r="M2113" s="107">
        <v>0.8</v>
      </c>
    </row>
    <row r="2114" spans="1:13">
      <c r="A2114" s="57">
        <f>'Infographic data 1'!$I$9</f>
        <v>54426.461571788779</v>
      </c>
      <c r="B2114" s="54">
        <v>2113</v>
      </c>
      <c r="C2114" s="57">
        <v>53769.021571788777</v>
      </c>
      <c r="E2114" s="57">
        <v>108067.40159904001</v>
      </c>
      <c r="F2114" s="54">
        <v>2113</v>
      </c>
      <c r="G2114" s="57">
        <v>107552.20159904001</v>
      </c>
      <c r="I2114" s="57">
        <v>77753</v>
      </c>
      <c r="J2114" s="54">
        <v>2113</v>
      </c>
      <c r="K2114" s="57">
        <v>75300.2</v>
      </c>
      <c r="M2114" s="107">
        <v>0.8</v>
      </c>
    </row>
    <row r="2115" spans="1:13">
      <c r="A2115" s="57">
        <f>'Infographic data 1'!$I$9</f>
        <v>54426.461571788779</v>
      </c>
      <c r="B2115" s="54">
        <v>2114</v>
      </c>
      <c r="C2115" s="57">
        <v>53763.151571788781</v>
      </c>
      <c r="E2115" s="57">
        <v>108067.40159904001</v>
      </c>
      <c r="F2115" s="54">
        <v>2114</v>
      </c>
      <c r="G2115" s="57">
        <v>107547.60159904</v>
      </c>
      <c r="I2115" s="57">
        <v>77753</v>
      </c>
      <c r="J2115" s="54">
        <v>2114</v>
      </c>
      <c r="K2115" s="57">
        <v>75278.3</v>
      </c>
      <c r="M2115" s="107">
        <v>0.8</v>
      </c>
    </row>
    <row r="2116" spans="1:13">
      <c r="A2116" s="57">
        <f>'Infographic data 1'!$I$9</f>
        <v>54426.461571788779</v>
      </c>
      <c r="B2116" s="54">
        <v>2115</v>
      </c>
      <c r="C2116" s="57">
        <v>53757.281571788779</v>
      </c>
      <c r="E2116" s="57">
        <v>108067.40159904001</v>
      </c>
      <c r="F2116" s="54">
        <v>2115</v>
      </c>
      <c r="G2116" s="57">
        <v>107543.00159904001</v>
      </c>
      <c r="I2116" s="57">
        <v>77753</v>
      </c>
      <c r="J2116" s="54">
        <v>2115</v>
      </c>
      <c r="K2116" s="57">
        <v>75256.399999999994</v>
      </c>
      <c r="M2116" s="107">
        <v>0.8</v>
      </c>
    </row>
    <row r="2117" spans="1:13">
      <c r="A2117" s="57">
        <f>'Infographic data 1'!$I$9</f>
        <v>54426.461571788779</v>
      </c>
      <c r="B2117" s="54">
        <v>2116</v>
      </c>
      <c r="C2117" s="57">
        <v>53751.411571788776</v>
      </c>
      <c r="E2117" s="57">
        <v>108067.40159904001</v>
      </c>
      <c r="F2117" s="54">
        <v>2116</v>
      </c>
      <c r="G2117" s="57">
        <v>107538.40159904001</v>
      </c>
      <c r="I2117" s="57">
        <v>77753</v>
      </c>
      <c r="J2117" s="54">
        <v>2116</v>
      </c>
      <c r="K2117" s="57">
        <v>75234.5</v>
      </c>
      <c r="M2117" s="107">
        <v>0.8</v>
      </c>
    </row>
    <row r="2118" spans="1:13">
      <c r="A2118" s="57">
        <f>'Infographic data 1'!$I$9</f>
        <v>54426.461571788779</v>
      </c>
      <c r="B2118" s="54">
        <v>2117</v>
      </c>
      <c r="C2118" s="57">
        <v>53745.541571788781</v>
      </c>
      <c r="E2118" s="57">
        <v>108067.40159904001</v>
      </c>
      <c r="F2118" s="54">
        <v>2117</v>
      </c>
      <c r="G2118" s="57">
        <v>107533.80159904</v>
      </c>
      <c r="I2118" s="57">
        <v>77753</v>
      </c>
      <c r="J2118" s="54">
        <v>2117</v>
      </c>
      <c r="K2118" s="57">
        <v>75212.600000000006</v>
      </c>
      <c r="M2118" s="107">
        <v>0.8</v>
      </c>
    </row>
    <row r="2119" spans="1:13">
      <c r="A2119" s="57">
        <f>'Infographic data 1'!$I$9</f>
        <v>54426.461571788779</v>
      </c>
      <c r="B2119" s="54">
        <v>2118</v>
      </c>
      <c r="C2119" s="57">
        <v>53739.671571788778</v>
      </c>
      <c r="E2119" s="57">
        <v>108067.40159904001</v>
      </c>
      <c r="F2119" s="54">
        <v>2118</v>
      </c>
      <c r="G2119" s="57">
        <v>107529.20159904001</v>
      </c>
      <c r="I2119" s="57">
        <v>77753</v>
      </c>
      <c r="J2119" s="54">
        <v>2118</v>
      </c>
      <c r="K2119" s="57">
        <v>75190.7</v>
      </c>
      <c r="M2119" s="107">
        <v>0.8</v>
      </c>
    </row>
    <row r="2120" spans="1:13">
      <c r="A2120" s="57">
        <f>'Infographic data 1'!$I$9</f>
        <v>54426.461571788779</v>
      </c>
      <c r="B2120" s="54">
        <v>2119</v>
      </c>
      <c r="C2120" s="57">
        <v>53733.801571788776</v>
      </c>
      <c r="E2120" s="57">
        <v>108067.40159904001</v>
      </c>
      <c r="F2120" s="54">
        <v>2119</v>
      </c>
      <c r="G2120" s="57">
        <v>107524.60159904</v>
      </c>
      <c r="I2120" s="57">
        <v>77753</v>
      </c>
      <c r="J2120" s="54">
        <v>2119</v>
      </c>
      <c r="K2120" s="57">
        <v>75168.800000000003</v>
      </c>
      <c r="M2120" s="107">
        <v>0.8</v>
      </c>
    </row>
    <row r="2121" spans="1:13">
      <c r="A2121" s="57">
        <f>'Infographic data 1'!$I$9</f>
        <v>54426.461571788779</v>
      </c>
      <c r="B2121" s="54">
        <v>2120</v>
      </c>
      <c r="C2121" s="57">
        <v>53727.93157178878</v>
      </c>
      <c r="E2121" s="57">
        <v>108067.40159904001</v>
      </c>
      <c r="F2121" s="54">
        <v>2120</v>
      </c>
      <c r="G2121" s="57">
        <v>107520.00159904001</v>
      </c>
      <c r="I2121" s="57">
        <v>77753</v>
      </c>
      <c r="J2121" s="54">
        <v>2120</v>
      </c>
      <c r="K2121" s="57">
        <v>75146.899999999994</v>
      </c>
      <c r="M2121" s="107">
        <v>0.8</v>
      </c>
    </row>
    <row r="2122" spans="1:13">
      <c r="A2122" s="57">
        <f>'Infographic data 1'!$I$9</f>
        <v>54426.461571788779</v>
      </c>
      <c r="B2122" s="54">
        <v>2121</v>
      </c>
      <c r="C2122" s="57">
        <v>53722.061571788778</v>
      </c>
      <c r="E2122" s="57">
        <v>108067.40159904001</v>
      </c>
      <c r="F2122" s="54">
        <v>2121</v>
      </c>
      <c r="G2122" s="57">
        <v>107515.40159904001</v>
      </c>
      <c r="I2122" s="57">
        <v>77753</v>
      </c>
      <c r="J2122" s="54">
        <v>2121</v>
      </c>
      <c r="K2122" s="57">
        <v>75125</v>
      </c>
      <c r="M2122" s="107">
        <v>0.8</v>
      </c>
    </row>
    <row r="2123" spans="1:13">
      <c r="A2123" s="57">
        <f>'Infographic data 1'!$I$9</f>
        <v>54426.461571788779</v>
      </c>
      <c r="B2123" s="54">
        <v>2122</v>
      </c>
      <c r="C2123" s="57">
        <v>53716.191571788782</v>
      </c>
      <c r="E2123" s="57">
        <v>108067.40159904001</v>
      </c>
      <c r="F2123" s="54">
        <v>2122</v>
      </c>
      <c r="G2123" s="57">
        <v>107510.80159904</v>
      </c>
      <c r="I2123" s="57">
        <v>77753</v>
      </c>
      <c r="J2123" s="54">
        <v>2122</v>
      </c>
      <c r="K2123" s="57">
        <v>75103.100000000006</v>
      </c>
      <c r="M2123" s="107">
        <v>0.8</v>
      </c>
    </row>
    <row r="2124" spans="1:13">
      <c r="A2124" s="57">
        <f>'Infographic data 1'!$I$9</f>
        <v>54426.461571788779</v>
      </c>
      <c r="B2124" s="54">
        <v>2123</v>
      </c>
      <c r="C2124" s="57">
        <v>53710.32157178878</v>
      </c>
      <c r="E2124" s="57">
        <v>108067.40159904001</v>
      </c>
      <c r="F2124" s="54">
        <v>2123</v>
      </c>
      <c r="G2124" s="57">
        <v>107506.20159904001</v>
      </c>
      <c r="I2124" s="57">
        <v>77753</v>
      </c>
      <c r="J2124" s="54">
        <v>2123</v>
      </c>
      <c r="K2124" s="57">
        <v>75081.2</v>
      </c>
      <c r="M2124" s="107">
        <v>0.8</v>
      </c>
    </row>
    <row r="2125" spans="1:13">
      <c r="A2125" s="57">
        <f>'Infographic data 1'!$I$9</f>
        <v>54426.461571788779</v>
      </c>
      <c r="B2125" s="54">
        <v>2124</v>
      </c>
      <c r="C2125" s="57">
        <v>53704.451571788777</v>
      </c>
      <c r="E2125" s="57">
        <v>108067.40159904001</v>
      </c>
      <c r="F2125" s="54">
        <v>2124</v>
      </c>
      <c r="G2125" s="57">
        <v>107501.60159904</v>
      </c>
      <c r="I2125" s="57">
        <v>77753</v>
      </c>
      <c r="J2125" s="54">
        <v>2124</v>
      </c>
      <c r="K2125" s="57">
        <v>75059.3</v>
      </c>
      <c r="M2125" s="107">
        <v>0.8</v>
      </c>
    </row>
    <row r="2126" spans="1:13">
      <c r="A2126" s="57">
        <f>'Infographic data 1'!$I$9</f>
        <v>54426.461571788779</v>
      </c>
      <c r="B2126" s="54">
        <v>2125</v>
      </c>
      <c r="C2126" s="57">
        <v>53698.581571788782</v>
      </c>
      <c r="E2126" s="57">
        <v>108067.40159904001</v>
      </c>
      <c r="F2126" s="54">
        <v>2125</v>
      </c>
      <c r="G2126" s="57">
        <v>107497.00159904001</v>
      </c>
      <c r="I2126" s="57">
        <v>77753</v>
      </c>
      <c r="J2126" s="54">
        <v>2125</v>
      </c>
      <c r="K2126" s="57">
        <v>75037.399999999994</v>
      </c>
      <c r="M2126" s="107">
        <v>0.8</v>
      </c>
    </row>
    <row r="2127" spans="1:13">
      <c r="A2127" s="57">
        <f>'Infographic data 1'!$I$9</f>
        <v>54426.461571788779</v>
      </c>
      <c r="B2127" s="54">
        <v>2126</v>
      </c>
      <c r="C2127" s="57">
        <v>53692.711571788779</v>
      </c>
      <c r="E2127" s="57">
        <v>108067.40159904001</v>
      </c>
      <c r="F2127" s="54">
        <v>2126</v>
      </c>
      <c r="G2127" s="57">
        <v>107492.40159904001</v>
      </c>
      <c r="I2127" s="57">
        <v>77753</v>
      </c>
      <c r="J2127" s="54">
        <v>2126</v>
      </c>
      <c r="K2127" s="57">
        <v>75015.5</v>
      </c>
      <c r="M2127" s="107">
        <v>0.8</v>
      </c>
    </row>
    <row r="2128" spans="1:13">
      <c r="A2128" s="57">
        <f>'Infographic data 1'!$I$9</f>
        <v>54426.461571788779</v>
      </c>
      <c r="B2128" s="54">
        <v>2127</v>
      </c>
      <c r="C2128" s="57">
        <v>53686.841571788776</v>
      </c>
      <c r="E2128" s="57">
        <v>108067.40159904001</v>
      </c>
      <c r="F2128" s="54">
        <v>2127</v>
      </c>
      <c r="G2128" s="57">
        <v>107487.80159904</v>
      </c>
      <c r="I2128" s="57">
        <v>77753</v>
      </c>
      <c r="J2128" s="54">
        <v>2127</v>
      </c>
      <c r="K2128" s="57">
        <v>74993.600000000006</v>
      </c>
      <c r="M2128" s="107">
        <v>0.8</v>
      </c>
    </row>
    <row r="2129" spans="1:13">
      <c r="A2129" s="57">
        <f>'Infographic data 1'!$I$9</f>
        <v>54426.461571788779</v>
      </c>
      <c r="B2129" s="54">
        <v>2128</v>
      </c>
      <c r="C2129" s="57">
        <v>53680.971571788781</v>
      </c>
      <c r="E2129" s="57">
        <v>108067.40159904001</v>
      </c>
      <c r="F2129" s="54">
        <v>2128</v>
      </c>
      <c r="G2129" s="57">
        <v>107483.20159904001</v>
      </c>
      <c r="I2129" s="57">
        <v>77753</v>
      </c>
      <c r="J2129" s="54">
        <v>2128</v>
      </c>
      <c r="K2129" s="57">
        <v>74971.7</v>
      </c>
      <c r="M2129" s="107">
        <v>0.8</v>
      </c>
    </row>
    <row r="2130" spans="1:13">
      <c r="A2130" s="57">
        <f>'Infographic data 1'!$I$9</f>
        <v>54426.461571788779</v>
      </c>
      <c r="B2130" s="54">
        <v>2129</v>
      </c>
      <c r="C2130" s="57">
        <v>53675.101571788779</v>
      </c>
      <c r="E2130" s="57">
        <v>108067.40159904001</v>
      </c>
      <c r="F2130" s="54">
        <v>2129</v>
      </c>
      <c r="G2130" s="57">
        <v>107478.60159904</v>
      </c>
      <c r="I2130" s="57">
        <v>77753</v>
      </c>
      <c r="J2130" s="54">
        <v>2129</v>
      </c>
      <c r="K2130" s="57">
        <v>74949.8</v>
      </c>
      <c r="M2130" s="107">
        <v>0.8</v>
      </c>
    </row>
    <row r="2131" spans="1:13">
      <c r="A2131" s="57">
        <f>'Infographic data 1'!$I$9</f>
        <v>54426.461571788779</v>
      </c>
      <c r="B2131" s="54">
        <v>2130</v>
      </c>
      <c r="C2131" s="57">
        <v>53669.231571788776</v>
      </c>
      <c r="E2131" s="57">
        <v>108067.40159904001</v>
      </c>
      <c r="F2131" s="54">
        <v>2130</v>
      </c>
      <c r="G2131" s="57">
        <v>107474.00159904001</v>
      </c>
      <c r="I2131" s="57">
        <v>77753</v>
      </c>
      <c r="J2131" s="54">
        <v>2130</v>
      </c>
      <c r="K2131" s="57">
        <v>74927.899999999994</v>
      </c>
      <c r="M2131" s="107">
        <v>0.8</v>
      </c>
    </row>
    <row r="2132" spans="1:13">
      <c r="A2132" s="57">
        <f>'Infographic data 1'!$I$9</f>
        <v>54426.461571788779</v>
      </c>
      <c r="B2132" s="54">
        <v>2131</v>
      </c>
      <c r="C2132" s="57">
        <v>53663.361571788781</v>
      </c>
      <c r="E2132" s="57">
        <v>108067.40159904001</v>
      </c>
      <c r="F2132" s="54">
        <v>2131</v>
      </c>
      <c r="G2132" s="57">
        <v>107469.40159904001</v>
      </c>
      <c r="I2132" s="57">
        <v>77753</v>
      </c>
      <c r="J2132" s="54">
        <v>2131</v>
      </c>
      <c r="K2132" s="57">
        <v>74906</v>
      </c>
      <c r="M2132" s="107">
        <v>0.8</v>
      </c>
    </row>
    <row r="2133" spans="1:13">
      <c r="A2133" s="57">
        <f>'Infographic data 1'!$I$9</f>
        <v>54426.461571788779</v>
      </c>
      <c r="B2133" s="54">
        <v>2132</v>
      </c>
      <c r="C2133" s="57">
        <v>53657.491571788778</v>
      </c>
      <c r="E2133" s="57">
        <v>108067.40159904001</v>
      </c>
      <c r="F2133" s="54">
        <v>2132</v>
      </c>
      <c r="G2133" s="57">
        <v>107464.80159904</v>
      </c>
      <c r="I2133" s="57">
        <v>77753</v>
      </c>
      <c r="J2133" s="54">
        <v>2132</v>
      </c>
      <c r="K2133" s="57">
        <v>74884.100000000006</v>
      </c>
      <c r="M2133" s="107">
        <v>0.8</v>
      </c>
    </row>
    <row r="2134" spans="1:13">
      <c r="A2134" s="57">
        <f>'Infographic data 1'!$I$9</f>
        <v>54426.461571788779</v>
      </c>
      <c r="B2134" s="54">
        <v>2133</v>
      </c>
      <c r="C2134" s="57">
        <v>53651.621571788783</v>
      </c>
      <c r="E2134" s="57">
        <v>108067.40159904001</v>
      </c>
      <c r="F2134" s="54">
        <v>2133</v>
      </c>
      <c r="G2134" s="57">
        <v>107460.20159904001</v>
      </c>
      <c r="I2134" s="57">
        <v>77753</v>
      </c>
      <c r="J2134" s="54">
        <v>2133</v>
      </c>
      <c r="K2134" s="57">
        <v>74862.2</v>
      </c>
      <c r="M2134" s="107">
        <v>0.8</v>
      </c>
    </row>
    <row r="2135" spans="1:13">
      <c r="A2135" s="57">
        <f>'Infographic data 1'!$I$9</f>
        <v>54426.461571788779</v>
      </c>
      <c r="B2135" s="54">
        <v>2134</v>
      </c>
      <c r="C2135" s="57">
        <v>53645.75157178878</v>
      </c>
      <c r="E2135" s="57">
        <v>108067.40159904001</v>
      </c>
      <c r="F2135" s="54">
        <v>2134</v>
      </c>
      <c r="G2135" s="57">
        <v>107455.60159904</v>
      </c>
      <c r="I2135" s="57">
        <v>77753</v>
      </c>
      <c r="J2135" s="54">
        <v>2134</v>
      </c>
      <c r="K2135" s="57">
        <v>74840.3</v>
      </c>
      <c r="M2135" s="107">
        <v>0.8</v>
      </c>
    </row>
    <row r="2136" spans="1:13">
      <c r="A2136" s="57">
        <f>'Infographic data 1'!$I$9</f>
        <v>54426.461571788779</v>
      </c>
      <c r="B2136" s="54">
        <v>2135</v>
      </c>
      <c r="C2136" s="57">
        <v>53639.881571788777</v>
      </c>
      <c r="E2136" s="57">
        <v>108067.40159904001</v>
      </c>
      <c r="F2136" s="54">
        <v>2135</v>
      </c>
      <c r="G2136" s="57">
        <v>107451.00159904001</v>
      </c>
      <c r="I2136" s="57">
        <v>77753</v>
      </c>
      <c r="J2136" s="54">
        <v>2135</v>
      </c>
      <c r="K2136" s="57">
        <v>74818.399999999994</v>
      </c>
      <c r="M2136" s="107">
        <v>0.8</v>
      </c>
    </row>
    <row r="2137" spans="1:13">
      <c r="A2137" s="57">
        <f>'Infographic data 1'!$I$9</f>
        <v>54426.461571788779</v>
      </c>
      <c r="B2137" s="54">
        <v>2136</v>
      </c>
      <c r="C2137" s="57">
        <v>53634.011571788782</v>
      </c>
      <c r="E2137" s="57">
        <v>108067.40159904001</v>
      </c>
      <c r="F2137" s="54">
        <v>2136</v>
      </c>
      <c r="G2137" s="57">
        <v>107446.40159904001</v>
      </c>
      <c r="I2137" s="57">
        <v>77753</v>
      </c>
      <c r="J2137" s="54">
        <v>2136</v>
      </c>
      <c r="K2137" s="57">
        <v>74796.5</v>
      </c>
      <c r="M2137" s="107">
        <v>0.8</v>
      </c>
    </row>
    <row r="2138" spans="1:13">
      <c r="A2138" s="57">
        <f>'Infographic data 1'!$I$9</f>
        <v>54426.461571788779</v>
      </c>
      <c r="B2138" s="54">
        <v>2137</v>
      </c>
      <c r="C2138" s="57">
        <v>53628.141571788779</v>
      </c>
      <c r="E2138" s="57">
        <v>108067.40159904001</v>
      </c>
      <c r="F2138" s="54">
        <v>2137</v>
      </c>
      <c r="G2138" s="57">
        <v>107441.80159904</v>
      </c>
      <c r="I2138" s="57">
        <v>77753</v>
      </c>
      <c r="J2138" s="54">
        <v>2137</v>
      </c>
      <c r="K2138" s="57">
        <v>74774.600000000006</v>
      </c>
      <c r="M2138" s="107">
        <v>0.8</v>
      </c>
    </row>
    <row r="2139" spans="1:13">
      <c r="A2139" s="57">
        <f>'Infographic data 1'!$I$9</f>
        <v>54426.461571788779</v>
      </c>
      <c r="B2139" s="54">
        <v>2138</v>
      </c>
      <c r="C2139" s="57">
        <v>53622.271571788777</v>
      </c>
      <c r="E2139" s="57">
        <v>108067.40159904001</v>
      </c>
      <c r="F2139" s="54">
        <v>2138</v>
      </c>
      <c r="G2139" s="57">
        <v>107437.20159904001</v>
      </c>
      <c r="I2139" s="57">
        <v>77753</v>
      </c>
      <c r="J2139" s="54">
        <v>2138</v>
      </c>
      <c r="K2139" s="57">
        <v>74752.7</v>
      </c>
      <c r="M2139" s="107">
        <v>0.8</v>
      </c>
    </row>
    <row r="2140" spans="1:13">
      <c r="A2140" s="57">
        <f>'Infographic data 1'!$I$9</f>
        <v>54426.461571788779</v>
      </c>
      <c r="B2140" s="54">
        <v>2139</v>
      </c>
      <c r="C2140" s="57">
        <v>53616.401571788781</v>
      </c>
      <c r="E2140" s="57">
        <v>108067.40159904001</v>
      </c>
      <c r="F2140" s="54">
        <v>2139</v>
      </c>
      <c r="G2140" s="57">
        <v>107432.60159904</v>
      </c>
      <c r="I2140" s="57">
        <v>77753</v>
      </c>
      <c r="J2140" s="54">
        <v>2139</v>
      </c>
      <c r="K2140" s="57">
        <v>74730.8</v>
      </c>
      <c r="M2140" s="107">
        <v>0.8</v>
      </c>
    </row>
    <row r="2141" spans="1:13">
      <c r="A2141" s="57">
        <f>'Infographic data 1'!$I$9</f>
        <v>54426.461571788779</v>
      </c>
      <c r="B2141" s="54">
        <v>2140</v>
      </c>
      <c r="C2141" s="57">
        <v>53610.531571788779</v>
      </c>
      <c r="E2141" s="57">
        <v>108067.40159904001</v>
      </c>
      <c r="F2141" s="54">
        <v>2140</v>
      </c>
      <c r="G2141" s="57">
        <v>107428.00159904001</v>
      </c>
      <c r="I2141" s="57">
        <v>77753</v>
      </c>
      <c r="J2141" s="54">
        <v>2140</v>
      </c>
      <c r="K2141" s="57">
        <v>74708.899999999994</v>
      </c>
      <c r="M2141" s="107">
        <v>0.8</v>
      </c>
    </row>
    <row r="2142" spans="1:13">
      <c r="A2142" s="57">
        <f>'Infographic data 1'!$I$9</f>
        <v>54426.461571788779</v>
      </c>
      <c r="B2142" s="54">
        <v>2141</v>
      </c>
      <c r="C2142" s="57">
        <v>53604.661571788776</v>
      </c>
      <c r="E2142" s="57">
        <v>108067.40159904001</v>
      </c>
      <c r="F2142" s="54">
        <v>2141</v>
      </c>
      <c r="G2142" s="57">
        <v>107423.40159904001</v>
      </c>
      <c r="I2142" s="57">
        <v>77753</v>
      </c>
      <c r="J2142" s="54">
        <v>2141</v>
      </c>
      <c r="K2142" s="57">
        <v>74687</v>
      </c>
      <c r="M2142" s="107">
        <v>0.8</v>
      </c>
    </row>
    <row r="2143" spans="1:13">
      <c r="A2143" s="57">
        <f>'Infographic data 1'!$I$9</f>
        <v>54426.461571788779</v>
      </c>
      <c r="B2143" s="54">
        <v>2142</v>
      </c>
      <c r="C2143" s="57">
        <v>53598.791571788781</v>
      </c>
      <c r="E2143" s="57">
        <v>108067.40159904001</v>
      </c>
      <c r="F2143" s="54">
        <v>2142</v>
      </c>
      <c r="G2143" s="57">
        <v>107418.80159904</v>
      </c>
      <c r="I2143" s="57">
        <v>77753</v>
      </c>
      <c r="J2143" s="54">
        <v>2142</v>
      </c>
      <c r="K2143" s="57">
        <v>74665.100000000006</v>
      </c>
      <c r="M2143" s="107">
        <v>0.8</v>
      </c>
    </row>
    <row r="2144" spans="1:13">
      <c r="A2144" s="57">
        <f>'Infographic data 1'!$I$9</f>
        <v>54426.461571788779</v>
      </c>
      <c r="B2144" s="54">
        <v>2143</v>
      </c>
      <c r="C2144" s="57">
        <v>53592.921571788778</v>
      </c>
      <c r="E2144" s="57">
        <v>108067.40159904001</v>
      </c>
      <c r="F2144" s="54">
        <v>2143</v>
      </c>
      <c r="G2144" s="57">
        <v>107414.20159904001</v>
      </c>
      <c r="I2144" s="57">
        <v>77753</v>
      </c>
      <c r="J2144" s="54">
        <v>2143</v>
      </c>
      <c r="K2144" s="57">
        <v>74643.199999999997</v>
      </c>
      <c r="M2144" s="107">
        <v>0.8</v>
      </c>
    </row>
    <row r="2145" spans="1:13">
      <c r="A2145" s="57">
        <f>'Infographic data 1'!$I$9</f>
        <v>54426.461571788779</v>
      </c>
      <c r="B2145" s="54">
        <v>2144</v>
      </c>
      <c r="C2145" s="57">
        <v>53587.051571788776</v>
      </c>
      <c r="E2145" s="57">
        <v>108067.40159904001</v>
      </c>
      <c r="F2145" s="54">
        <v>2144</v>
      </c>
      <c r="G2145" s="57">
        <v>107409.60159904</v>
      </c>
      <c r="I2145" s="57">
        <v>77753</v>
      </c>
      <c r="J2145" s="54">
        <v>2144</v>
      </c>
      <c r="K2145" s="57">
        <v>74621.3</v>
      </c>
      <c r="M2145" s="107">
        <v>0.8</v>
      </c>
    </row>
    <row r="2146" spans="1:13">
      <c r="A2146" s="57">
        <f>'Infographic data 1'!$I$9</f>
        <v>54426.461571788779</v>
      </c>
      <c r="B2146" s="54">
        <v>2145</v>
      </c>
      <c r="C2146" s="57">
        <v>53581.18157178878</v>
      </c>
      <c r="E2146" s="57">
        <v>108067.40159904001</v>
      </c>
      <c r="F2146" s="54">
        <v>2145</v>
      </c>
      <c r="G2146" s="57">
        <v>107405.00159904001</v>
      </c>
      <c r="I2146" s="57">
        <v>77753</v>
      </c>
      <c r="J2146" s="54">
        <v>2145</v>
      </c>
      <c r="K2146" s="57">
        <v>74599.399999999994</v>
      </c>
      <c r="M2146" s="107">
        <v>0.8</v>
      </c>
    </row>
    <row r="2147" spans="1:13">
      <c r="A2147" s="57">
        <f>'Infographic data 1'!$I$9</f>
        <v>54426.461571788779</v>
      </c>
      <c r="B2147" s="54">
        <v>2146</v>
      </c>
      <c r="C2147" s="57">
        <v>53575.311571788778</v>
      </c>
      <c r="E2147" s="57">
        <v>108067.40159904001</v>
      </c>
      <c r="F2147" s="54">
        <v>2146</v>
      </c>
      <c r="G2147" s="57">
        <v>107400.40159904001</v>
      </c>
      <c r="I2147" s="57">
        <v>77753</v>
      </c>
      <c r="J2147" s="54">
        <v>2146</v>
      </c>
      <c r="K2147" s="57">
        <v>74577.5</v>
      </c>
      <c r="M2147" s="107">
        <v>0.8</v>
      </c>
    </row>
    <row r="2148" spans="1:13">
      <c r="A2148" s="57">
        <f>'Infographic data 1'!$I$9</f>
        <v>54426.461571788779</v>
      </c>
      <c r="B2148" s="54">
        <v>2147</v>
      </c>
      <c r="C2148" s="57">
        <v>53569.441571788782</v>
      </c>
      <c r="E2148" s="57">
        <v>108067.40159904001</v>
      </c>
      <c r="F2148" s="54">
        <v>2147</v>
      </c>
      <c r="G2148" s="57">
        <v>107395.80159904</v>
      </c>
      <c r="I2148" s="57">
        <v>77753</v>
      </c>
      <c r="J2148" s="54">
        <v>2147</v>
      </c>
      <c r="K2148" s="57">
        <v>74555.600000000006</v>
      </c>
      <c r="M2148" s="107">
        <v>0.8</v>
      </c>
    </row>
    <row r="2149" spans="1:13">
      <c r="A2149" s="57">
        <f>'Infographic data 1'!$I$9</f>
        <v>54426.461571788779</v>
      </c>
      <c r="B2149" s="54">
        <v>2148</v>
      </c>
      <c r="C2149" s="57">
        <v>53563.57157178878</v>
      </c>
      <c r="E2149" s="57">
        <v>108067.40159904001</v>
      </c>
      <c r="F2149" s="54">
        <v>2148</v>
      </c>
      <c r="G2149" s="57">
        <v>107391.20159904001</v>
      </c>
      <c r="I2149" s="57">
        <v>77753</v>
      </c>
      <c r="J2149" s="54">
        <v>2148</v>
      </c>
      <c r="K2149" s="57">
        <v>74533.7</v>
      </c>
      <c r="M2149" s="107">
        <v>0.8</v>
      </c>
    </row>
    <row r="2150" spans="1:13">
      <c r="A2150" s="57">
        <f>'Infographic data 1'!$I$9</f>
        <v>54426.461571788779</v>
      </c>
      <c r="B2150" s="54">
        <v>2149</v>
      </c>
      <c r="C2150" s="57">
        <v>53557.701571788777</v>
      </c>
      <c r="E2150" s="57">
        <v>108067.40159904001</v>
      </c>
      <c r="F2150" s="54">
        <v>2149</v>
      </c>
      <c r="G2150" s="57">
        <v>107386.60159904</v>
      </c>
      <c r="I2150" s="57">
        <v>77753</v>
      </c>
      <c r="J2150" s="54">
        <v>2149</v>
      </c>
      <c r="K2150" s="57">
        <v>74511.8</v>
      </c>
      <c r="M2150" s="107">
        <v>0.8</v>
      </c>
    </row>
    <row r="2151" spans="1:13">
      <c r="A2151" s="57">
        <f>'Infographic data 1'!$I$9</f>
        <v>54426.461571788779</v>
      </c>
      <c r="B2151" s="54">
        <v>2150</v>
      </c>
      <c r="C2151" s="57">
        <v>53551.831571788782</v>
      </c>
      <c r="E2151" s="57">
        <v>108067.40159904001</v>
      </c>
      <c r="F2151" s="54">
        <v>2150</v>
      </c>
      <c r="G2151" s="57">
        <v>107382.00159904001</v>
      </c>
      <c r="I2151" s="57">
        <v>77753</v>
      </c>
      <c r="J2151" s="54">
        <v>2150</v>
      </c>
      <c r="K2151" s="57">
        <v>74489.899999999994</v>
      </c>
      <c r="M2151" s="107">
        <v>0.8</v>
      </c>
    </row>
    <row r="2152" spans="1:13">
      <c r="A2152" s="57">
        <f>'Infographic data 1'!$I$9</f>
        <v>54426.461571788779</v>
      </c>
      <c r="B2152" s="54">
        <v>2151</v>
      </c>
      <c r="C2152" s="57">
        <v>53545.961571788779</v>
      </c>
      <c r="E2152" s="57">
        <v>108067.40159904001</v>
      </c>
      <c r="F2152" s="54">
        <v>2151</v>
      </c>
      <c r="G2152" s="57">
        <v>107377.40159904001</v>
      </c>
      <c r="I2152" s="57">
        <v>77753</v>
      </c>
      <c r="J2152" s="54">
        <v>2151</v>
      </c>
      <c r="K2152" s="57">
        <v>74468</v>
      </c>
      <c r="M2152" s="107">
        <v>0.8</v>
      </c>
    </row>
    <row r="2153" spans="1:13">
      <c r="A2153" s="57">
        <f>'Infographic data 1'!$I$9</f>
        <v>54426.461571788779</v>
      </c>
      <c r="B2153" s="54">
        <v>2152</v>
      </c>
      <c r="C2153" s="57">
        <v>53540.091571788776</v>
      </c>
      <c r="E2153" s="57">
        <v>108067.40159904001</v>
      </c>
      <c r="F2153" s="54">
        <v>2152</v>
      </c>
      <c r="G2153" s="57">
        <v>107372.80159904</v>
      </c>
      <c r="I2153" s="57">
        <v>77753</v>
      </c>
      <c r="J2153" s="54">
        <v>2152</v>
      </c>
      <c r="K2153" s="57">
        <v>74446.100000000006</v>
      </c>
      <c r="M2153" s="107">
        <v>0.8</v>
      </c>
    </row>
    <row r="2154" spans="1:13">
      <c r="A2154" s="57">
        <f>'Infographic data 1'!$I$9</f>
        <v>54426.461571788779</v>
      </c>
      <c r="B2154" s="54">
        <v>2153</v>
      </c>
      <c r="C2154" s="57">
        <v>53534.221571788781</v>
      </c>
      <c r="E2154" s="57">
        <v>108067.40159904001</v>
      </c>
      <c r="F2154" s="54">
        <v>2153</v>
      </c>
      <c r="G2154" s="57">
        <v>107368.20159904001</v>
      </c>
      <c r="I2154" s="57">
        <v>77753</v>
      </c>
      <c r="J2154" s="54">
        <v>2153</v>
      </c>
      <c r="K2154" s="57">
        <v>74424.2</v>
      </c>
      <c r="M2154" s="107">
        <v>0.8</v>
      </c>
    </row>
    <row r="2155" spans="1:13">
      <c r="A2155" s="57">
        <f>'Infographic data 1'!$I$9</f>
        <v>54426.461571788779</v>
      </c>
      <c r="B2155" s="54">
        <v>2154</v>
      </c>
      <c r="C2155" s="57">
        <v>53528.351571788779</v>
      </c>
      <c r="E2155" s="57">
        <v>108067.40159904001</v>
      </c>
      <c r="F2155" s="54">
        <v>2154</v>
      </c>
      <c r="G2155" s="57">
        <v>107363.60159904</v>
      </c>
      <c r="I2155" s="57">
        <v>77753</v>
      </c>
      <c r="J2155" s="54">
        <v>2154</v>
      </c>
      <c r="K2155" s="57">
        <v>74402.3</v>
      </c>
      <c r="M2155" s="107">
        <v>0.8</v>
      </c>
    </row>
    <row r="2156" spans="1:13">
      <c r="A2156" s="57">
        <f>'Infographic data 1'!$I$9</f>
        <v>54426.461571788779</v>
      </c>
      <c r="B2156" s="54">
        <v>2155</v>
      </c>
      <c r="C2156" s="57">
        <v>53522.481571788776</v>
      </c>
      <c r="E2156" s="57">
        <v>108067.40159904001</v>
      </c>
      <c r="F2156" s="54">
        <v>2155</v>
      </c>
      <c r="G2156" s="57">
        <v>107359.00159904001</v>
      </c>
      <c r="I2156" s="57">
        <v>77753</v>
      </c>
      <c r="J2156" s="54">
        <v>2155</v>
      </c>
      <c r="K2156" s="57">
        <v>74380.399999999994</v>
      </c>
      <c r="M2156" s="107">
        <v>0.8</v>
      </c>
    </row>
    <row r="2157" spans="1:13">
      <c r="A2157" s="57">
        <f>'Infographic data 1'!$I$9</f>
        <v>54426.461571788779</v>
      </c>
      <c r="B2157" s="54">
        <v>2156</v>
      </c>
      <c r="C2157" s="57">
        <v>53516.611571788781</v>
      </c>
      <c r="E2157" s="57">
        <v>108067.40159904001</v>
      </c>
      <c r="F2157" s="54">
        <v>2156</v>
      </c>
      <c r="G2157" s="57">
        <v>107354.40159904001</v>
      </c>
      <c r="I2157" s="57">
        <v>77753</v>
      </c>
      <c r="J2157" s="54">
        <v>2156</v>
      </c>
      <c r="K2157" s="57">
        <v>74358.5</v>
      </c>
      <c r="M2157" s="107">
        <v>0.8</v>
      </c>
    </row>
    <row r="2158" spans="1:13">
      <c r="A2158" s="57">
        <f>'Infographic data 1'!$I$9</f>
        <v>54426.461571788779</v>
      </c>
      <c r="B2158" s="54">
        <v>2157</v>
      </c>
      <c r="C2158" s="57">
        <v>53510.741571788778</v>
      </c>
      <c r="E2158" s="57">
        <v>108067.40159904001</v>
      </c>
      <c r="F2158" s="54">
        <v>2157</v>
      </c>
      <c r="G2158" s="57">
        <v>107349.80159904</v>
      </c>
      <c r="I2158" s="57">
        <v>77753</v>
      </c>
      <c r="J2158" s="54">
        <v>2157</v>
      </c>
      <c r="K2158" s="57">
        <v>74336.600000000006</v>
      </c>
      <c r="M2158" s="107">
        <v>0.8</v>
      </c>
    </row>
    <row r="2159" spans="1:13">
      <c r="A2159" s="57">
        <f>'Infographic data 1'!$I$9</f>
        <v>54426.461571788779</v>
      </c>
      <c r="B2159" s="54">
        <v>2158</v>
      </c>
      <c r="C2159" s="57">
        <v>53504.871571788783</v>
      </c>
      <c r="E2159" s="57">
        <v>108067.40159904001</v>
      </c>
      <c r="F2159" s="54">
        <v>2158</v>
      </c>
      <c r="G2159" s="57">
        <v>107345.20159904001</v>
      </c>
      <c r="I2159" s="57">
        <v>77753</v>
      </c>
      <c r="J2159" s="54">
        <v>2158</v>
      </c>
      <c r="K2159" s="57">
        <v>74314.7</v>
      </c>
      <c r="M2159" s="107">
        <v>0.8</v>
      </c>
    </row>
    <row r="2160" spans="1:13">
      <c r="A2160" s="57">
        <f>'Infographic data 1'!$I$9</f>
        <v>54426.461571788779</v>
      </c>
      <c r="B2160" s="54">
        <v>2159</v>
      </c>
      <c r="C2160" s="57">
        <v>53499.00157178878</v>
      </c>
      <c r="E2160" s="57">
        <v>108067.40159904001</v>
      </c>
      <c r="F2160" s="54">
        <v>2159</v>
      </c>
      <c r="G2160" s="57">
        <v>107340.60159904</v>
      </c>
      <c r="I2160" s="57">
        <v>77753</v>
      </c>
      <c r="J2160" s="54">
        <v>2159</v>
      </c>
      <c r="K2160" s="57">
        <v>74292.800000000003</v>
      </c>
      <c r="M2160" s="107">
        <v>0.8</v>
      </c>
    </row>
    <row r="2161" spans="1:13">
      <c r="A2161" s="57">
        <f>'Infographic data 1'!$I$9</f>
        <v>54426.461571788779</v>
      </c>
      <c r="B2161" s="54">
        <v>2160</v>
      </c>
      <c r="C2161" s="57">
        <v>53493.131571788777</v>
      </c>
      <c r="E2161" s="57">
        <v>108067.40159904001</v>
      </c>
      <c r="F2161" s="54">
        <v>2160</v>
      </c>
      <c r="G2161" s="57">
        <v>107336.00159904001</v>
      </c>
      <c r="I2161" s="57">
        <v>77753</v>
      </c>
      <c r="J2161" s="54">
        <v>2160</v>
      </c>
      <c r="K2161" s="57">
        <v>74270.899999999994</v>
      </c>
      <c r="M2161" s="107">
        <v>0.8</v>
      </c>
    </row>
    <row r="2162" spans="1:13">
      <c r="A2162" s="57">
        <f>'Infographic data 1'!$I$9</f>
        <v>54426.461571788779</v>
      </c>
      <c r="B2162" s="54">
        <v>2161</v>
      </c>
      <c r="C2162" s="57">
        <v>53487.261571788782</v>
      </c>
      <c r="E2162" s="57">
        <v>108067.40159904001</v>
      </c>
      <c r="F2162" s="54">
        <v>2161</v>
      </c>
      <c r="G2162" s="57">
        <v>107331.40159904001</v>
      </c>
      <c r="I2162" s="57">
        <v>77753</v>
      </c>
      <c r="J2162" s="54">
        <v>2161</v>
      </c>
      <c r="K2162" s="57">
        <v>74249</v>
      </c>
      <c r="M2162" s="107">
        <v>0.8</v>
      </c>
    </row>
    <row r="2163" spans="1:13">
      <c r="A2163" s="57">
        <f>'Infographic data 1'!$I$9</f>
        <v>54426.461571788779</v>
      </c>
      <c r="B2163" s="54">
        <v>2162</v>
      </c>
      <c r="C2163" s="57">
        <v>53481.391571788779</v>
      </c>
      <c r="E2163" s="57">
        <v>108067.40159904001</v>
      </c>
      <c r="F2163" s="54">
        <v>2162</v>
      </c>
      <c r="G2163" s="57">
        <v>107326.80159904</v>
      </c>
      <c r="I2163" s="57">
        <v>77753</v>
      </c>
      <c r="J2163" s="54">
        <v>2162</v>
      </c>
      <c r="K2163" s="57">
        <v>74227.100000000006</v>
      </c>
      <c r="M2163" s="107">
        <v>0.8</v>
      </c>
    </row>
    <row r="2164" spans="1:13">
      <c r="A2164" s="57">
        <f>'Infographic data 1'!$I$9</f>
        <v>54426.461571788779</v>
      </c>
      <c r="B2164" s="54">
        <v>2163</v>
      </c>
      <c r="C2164" s="57">
        <v>53475.521571788777</v>
      </c>
      <c r="E2164" s="57">
        <v>108067.40159904001</v>
      </c>
      <c r="F2164" s="54">
        <v>2163</v>
      </c>
      <c r="G2164" s="57">
        <v>107322.20159904001</v>
      </c>
      <c r="I2164" s="57">
        <v>77753</v>
      </c>
      <c r="J2164" s="54">
        <v>2163</v>
      </c>
      <c r="K2164" s="57">
        <v>74205.2</v>
      </c>
      <c r="M2164" s="107">
        <v>0.8</v>
      </c>
    </row>
    <row r="2165" spans="1:13">
      <c r="A2165" s="57">
        <f>'Infographic data 1'!$I$9</f>
        <v>54426.461571788779</v>
      </c>
      <c r="B2165" s="54">
        <v>2164</v>
      </c>
      <c r="C2165" s="57">
        <v>53469.651571788781</v>
      </c>
      <c r="E2165" s="57">
        <v>108067.40159904001</v>
      </c>
      <c r="F2165" s="54">
        <v>2164</v>
      </c>
      <c r="G2165" s="57">
        <v>107317.60159904</v>
      </c>
      <c r="I2165" s="57">
        <v>77753</v>
      </c>
      <c r="J2165" s="54">
        <v>2164</v>
      </c>
      <c r="K2165" s="57">
        <v>74183.3</v>
      </c>
      <c r="M2165" s="107">
        <v>0.8</v>
      </c>
    </row>
    <row r="2166" spans="1:13">
      <c r="A2166" s="57">
        <f>'Infographic data 1'!$I$9</f>
        <v>54426.461571788779</v>
      </c>
      <c r="B2166" s="54">
        <v>2165</v>
      </c>
      <c r="C2166" s="57">
        <v>53463.781571788779</v>
      </c>
      <c r="E2166" s="57">
        <v>108067.40159904001</v>
      </c>
      <c r="F2166" s="54">
        <v>2165</v>
      </c>
      <c r="G2166" s="57">
        <v>107313.00159904001</v>
      </c>
      <c r="I2166" s="57">
        <v>77753</v>
      </c>
      <c r="J2166" s="54">
        <v>2165</v>
      </c>
      <c r="K2166" s="57">
        <v>74161.399999999994</v>
      </c>
      <c r="M2166" s="107">
        <v>0.8</v>
      </c>
    </row>
    <row r="2167" spans="1:13">
      <c r="A2167" s="57">
        <f>'Infographic data 1'!$I$9</f>
        <v>54426.461571788779</v>
      </c>
      <c r="B2167" s="54">
        <v>2166</v>
      </c>
      <c r="C2167" s="57">
        <v>53457.911571788776</v>
      </c>
      <c r="E2167" s="57">
        <v>108067.40159904001</v>
      </c>
      <c r="F2167" s="54">
        <v>2166</v>
      </c>
      <c r="G2167" s="57">
        <v>107308.40159904001</v>
      </c>
      <c r="I2167" s="57">
        <v>77753</v>
      </c>
      <c r="J2167" s="54">
        <v>2166</v>
      </c>
      <c r="K2167" s="57">
        <v>74139.5</v>
      </c>
      <c r="M2167" s="107">
        <v>0.8</v>
      </c>
    </row>
    <row r="2168" spans="1:13">
      <c r="A2168" s="57">
        <f>'Infographic data 1'!$I$9</f>
        <v>54426.461571788779</v>
      </c>
      <c r="B2168" s="54">
        <v>2167</v>
      </c>
      <c r="C2168" s="57">
        <v>53452.041571788781</v>
      </c>
      <c r="E2168" s="57">
        <v>108067.40159904001</v>
      </c>
      <c r="F2168" s="54">
        <v>2167</v>
      </c>
      <c r="G2168" s="57">
        <v>107303.80159904</v>
      </c>
      <c r="I2168" s="57">
        <v>77753</v>
      </c>
      <c r="J2168" s="54">
        <v>2167</v>
      </c>
      <c r="K2168" s="57">
        <v>74117.600000000006</v>
      </c>
      <c r="M2168" s="107">
        <v>0.8</v>
      </c>
    </row>
    <row r="2169" spans="1:13">
      <c r="A2169" s="57">
        <f>'Infographic data 1'!$I$9</f>
        <v>54426.461571788779</v>
      </c>
      <c r="B2169" s="54">
        <v>2168</v>
      </c>
      <c r="C2169" s="57">
        <v>53446.171571788778</v>
      </c>
      <c r="E2169" s="57">
        <v>108067.40159904001</v>
      </c>
      <c r="F2169" s="54">
        <v>2168</v>
      </c>
      <c r="G2169" s="57">
        <v>107299.20159904001</v>
      </c>
      <c r="I2169" s="57">
        <v>77753</v>
      </c>
      <c r="J2169" s="54">
        <v>2168</v>
      </c>
      <c r="K2169" s="57">
        <v>74095.7</v>
      </c>
      <c r="M2169" s="107">
        <v>0.8</v>
      </c>
    </row>
    <row r="2170" spans="1:13">
      <c r="A2170" s="57">
        <f>'Infographic data 1'!$I$9</f>
        <v>54426.461571788779</v>
      </c>
      <c r="B2170" s="54">
        <v>2169</v>
      </c>
      <c r="C2170" s="57">
        <v>53440.301571788776</v>
      </c>
      <c r="E2170" s="57">
        <v>108067.40159904001</v>
      </c>
      <c r="F2170" s="54">
        <v>2169</v>
      </c>
      <c r="G2170" s="57">
        <v>107294.60159904</v>
      </c>
      <c r="I2170" s="57">
        <v>77753</v>
      </c>
      <c r="J2170" s="54">
        <v>2169</v>
      </c>
      <c r="K2170" s="57">
        <v>74073.8</v>
      </c>
      <c r="M2170" s="107">
        <v>0.8</v>
      </c>
    </row>
    <row r="2171" spans="1:13">
      <c r="A2171" s="57">
        <f>'Infographic data 1'!$I$9</f>
        <v>54426.461571788779</v>
      </c>
      <c r="B2171" s="54">
        <v>2170</v>
      </c>
      <c r="C2171" s="57">
        <v>53434.43157178878</v>
      </c>
      <c r="E2171" s="57">
        <v>108067.40159904001</v>
      </c>
      <c r="F2171" s="54">
        <v>2170</v>
      </c>
      <c r="G2171" s="57">
        <v>107290.00159904001</v>
      </c>
      <c r="I2171" s="57">
        <v>77753</v>
      </c>
      <c r="J2171" s="54">
        <v>2170</v>
      </c>
      <c r="K2171" s="57">
        <v>74051.899999999994</v>
      </c>
      <c r="M2171" s="107">
        <v>0.8</v>
      </c>
    </row>
    <row r="2172" spans="1:13">
      <c r="A2172" s="57">
        <f>'Infographic data 1'!$I$9</f>
        <v>54426.461571788779</v>
      </c>
      <c r="B2172" s="54">
        <v>2171</v>
      </c>
      <c r="C2172" s="57">
        <v>53428.561571788778</v>
      </c>
      <c r="E2172" s="57">
        <v>108067.40159904001</v>
      </c>
      <c r="F2172" s="54">
        <v>2171</v>
      </c>
      <c r="G2172" s="57">
        <v>107285.40159904001</v>
      </c>
      <c r="I2172" s="57">
        <v>77753</v>
      </c>
      <c r="J2172" s="54">
        <v>2171</v>
      </c>
      <c r="K2172" s="57">
        <v>74030</v>
      </c>
      <c r="M2172" s="107">
        <v>0.8</v>
      </c>
    </row>
    <row r="2173" spans="1:13">
      <c r="A2173" s="57">
        <f>'Infographic data 1'!$I$9</f>
        <v>54426.461571788779</v>
      </c>
      <c r="B2173" s="54">
        <v>2172</v>
      </c>
      <c r="C2173" s="57">
        <v>53422.691571788782</v>
      </c>
      <c r="E2173" s="57">
        <v>108067.40159904001</v>
      </c>
      <c r="F2173" s="54">
        <v>2172</v>
      </c>
      <c r="G2173" s="57">
        <v>107280.80159904</v>
      </c>
      <c r="I2173" s="57">
        <v>77753</v>
      </c>
      <c r="J2173" s="54">
        <v>2172</v>
      </c>
      <c r="K2173" s="57">
        <v>74008.100000000006</v>
      </c>
      <c r="M2173" s="107">
        <v>0.8</v>
      </c>
    </row>
    <row r="2174" spans="1:13">
      <c r="A2174" s="57">
        <f>'Infographic data 1'!$I$9</f>
        <v>54426.461571788779</v>
      </c>
      <c r="B2174" s="54">
        <v>2173</v>
      </c>
      <c r="C2174" s="57">
        <v>53416.82157178878</v>
      </c>
      <c r="E2174" s="57">
        <v>108067.40159904001</v>
      </c>
      <c r="F2174" s="54">
        <v>2173</v>
      </c>
      <c r="G2174" s="57">
        <v>107276.20159904001</v>
      </c>
      <c r="I2174" s="57">
        <v>77753</v>
      </c>
      <c r="J2174" s="54">
        <v>2173</v>
      </c>
      <c r="K2174" s="57">
        <v>73986.2</v>
      </c>
      <c r="M2174" s="107">
        <v>0.8</v>
      </c>
    </row>
    <row r="2175" spans="1:13">
      <c r="A2175" s="57">
        <f>'Infographic data 1'!$I$9</f>
        <v>54426.461571788779</v>
      </c>
      <c r="B2175" s="54">
        <v>2174</v>
      </c>
      <c r="C2175" s="57">
        <v>53410.951571788777</v>
      </c>
      <c r="E2175" s="57">
        <v>108067.40159904001</v>
      </c>
      <c r="F2175" s="54">
        <v>2174</v>
      </c>
      <c r="G2175" s="57">
        <v>107271.60159904</v>
      </c>
      <c r="I2175" s="57">
        <v>77753</v>
      </c>
      <c r="J2175" s="54">
        <v>2174</v>
      </c>
      <c r="K2175" s="57">
        <v>73964.3</v>
      </c>
      <c r="M2175" s="107">
        <v>0.8</v>
      </c>
    </row>
    <row r="2176" spans="1:13">
      <c r="A2176" s="57">
        <f>'Infographic data 1'!$I$9</f>
        <v>54426.461571788779</v>
      </c>
      <c r="B2176" s="54">
        <v>2175</v>
      </c>
      <c r="C2176" s="57">
        <v>53405.081571788782</v>
      </c>
      <c r="E2176" s="57">
        <v>108067.40159904001</v>
      </c>
      <c r="F2176" s="54">
        <v>2175</v>
      </c>
      <c r="G2176" s="57">
        <v>107267.00159904001</v>
      </c>
      <c r="I2176" s="57">
        <v>77753</v>
      </c>
      <c r="J2176" s="54">
        <v>2175</v>
      </c>
      <c r="K2176" s="57">
        <v>73942.399999999994</v>
      </c>
      <c r="M2176" s="107">
        <v>0.8</v>
      </c>
    </row>
    <row r="2177" spans="1:13">
      <c r="A2177" s="57">
        <f>'Infographic data 1'!$I$9</f>
        <v>54426.461571788779</v>
      </c>
      <c r="B2177" s="54">
        <v>2176</v>
      </c>
      <c r="C2177" s="57">
        <v>53399.211571788779</v>
      </c>
      <c r="E2177" s="57">
        <v>108067.40159904001</v>
      </c>
      <c r="F2177" s="54">
        <v>2176</v>
      </c>
      <c r="G2177" s="57">
        <v>107262.40159904001</v>
      </c>
      <c r="I2177" s="57">
        <v>77753</v>
      </c>
      <c r="J2177" s="54">
        <v>2176</v>
      </c>
      <c r="K2177" s="57">
        <v>73920.5</v>
      </c>
      <c r="M2177" s="107">
        <v>0.8</v>
      </c>
    </row>
    <row r="2178" spans="1:13">
      <c r="A2178" s="57">
        <f>'Infographic data 1'!$I$9</f>
        <v>54426.461571788779</v>
      </c>
      <c r="B2178" s="54">
        <v>2177</v>
      </c>
      <c r="C2178" s="57">
        <v>53393.341571788776</v>
      </c>
      <c r="E2178" s="57">
        <v>108067.40159904001</v>
      </c>
      <c r="F2178" s="54">
        <v>2177</v>
      </c>
      <c r="G2178" s="57">
        <v>107257.80159904</v>
      </c>
      <c r="I2178" s="57">
        <v>77753</v>
      </c>
      <c r="J2178" s="54">
        <v>2177</v>
      </c>
      <c r="K2178" s="57">
        <v>73898.600000000006</v>
      </c>
      <c r="M2178" s="107">
        <v>0.8</v>
      </c>
    </row>
    <row r="2179" spans="1:13">
      <c r="A2179" s="57">
        <f>'Infographic data 1'!$I$9</f>
        <v>54426.461571788779</v>
      </c>
      <c r="B2179" s="54">
        <v>2178</v>
      </c>
      <c r="C2179" s="57">
        <v>53387.471571788781</v>
      </c>
      <c r="E2179" s="57">
        <v>108067.40159904001</v>
      </c>
      <c r="F2179" s="54">
        <v>2178</v>
      </c>
      <c r="G2179" s="57">
        <v>107253.20159904001</v>
      </c>
      <c r="I2179" s="57">
        <v>77753</v>
      </c>
      <c r="J2179" s="54">
        <v>2178</v>
      </c>
      <c r="K2179" s="57">
        <v>73876.7</v>
      </c>
      <c r="M2179" s="107">
        <v>0.8</v>
      </c>
    </row>
    <row r="2180" spans="1:13">
      <c r="A2180" s="57">
        <f>'Infographic data 1'!$I$9</f>
        <v>54426.461571788779</v>
      </c>
      <c r="B2180" s="54">
        <v>2179</v>
      </c>
      <c r="C2180" s="57">
        <v>53381.601571788779</v>
      </c>
      <c r="E2180" s="57">
        <v>108067.40159904001</v>
      </c>
      <c r="F2180" s="54">
        <v>2179</v>
      </c>
      <c r="G2180" s="57">
        <v>107248.60159904</v>
      </c>
      <c r="I2180" s="57">
        <v>77753</v>
      </c>
      <c r="J2180" s="54">
        <v>2179</v>
      </c>
      <c r="K2180" s="57">
        <v>73854.8</v>
      </c>
      <c r="M2180" s="107">
        <v>0.8</v>
      </c>
    </row>
    <row r="2181" spans="1:13">
      <c r="A2181" s="57">
        <f>'Infographic data 1'!$I$9</f>
        <v>54426.461571788779</v>
      </c>
      <c r="B2181" s="54">
        <v>2180</v>
      </c>
      <c r="C2181" s="57">
        <v>53375.731571788776</v>
      </c>
      <c r="E2181" s="57">
        <v>108067.40159904001</v>
      </c>
      <c r="F2181" s="54">
        <v>2180</v>
      </c>
      <c r="G2181" s="57">
        <v>107244.00159904001</v>
      </c>
      <c r="I2181" s="57">
        <v>77753</v>
      </c>
      <c r="J2181" s="54">
        <v>2180</v>
      </c>
      <c r="K2181" s="57">
        <v>73832.899999999994</v>
      </c>
      <c r="M2181" s="107">
        <v>0.8</v>
      </c>
    </row>
    <row r="2182" spans="1:13">
      <c r="A2182" s="57">
        <f>'Infographic data 1'!$I$9</f>
        <v>54426.461571788779</v>
      </c>
      <c r="B2182" s="54">
        <v>2181</v>
      </c>
      <c r="C2182" s="57">
        <v>53369.861571788781</v>
      </c>
      <c r="E2182" s="57">
        <v>108067.40159904001</v>
      </c>
      <c r="F2182" s="54">
        <v>2181</v>
      </c>
      <c r="G2182" s="57">
        <v>107239.40159904001</v>
      </c>
      <c r="I2182" s="57">
        <v>77753</v>
      </c>
      <c r="J2182" s="54">
        <v>2181</v>
      </c>
      <c r="K2182" s="57">
        <v>73811</v>
      </c>
      <c r="M2182" s="107">
        <v>0.8</v>
      </c>
    </row>
    <row r="2183" spans="1:13">
      <c r="A2183" s="57">
        <f>'Infographic data 1'!$I$9</f>
        <v>54426.461571788779</v>
      </c>
      <c r="B2183" s="54">
        <v>2182</v>
      </c>
      <c r="C2183" s="57">
        <v>53363.991571788778</v>
      </c>
      <c r="E2183" s="57">
        <v>108067.40159904001</v>
      </c>
      <c r="F2183" s="54">
        <v>2182</v>
      </c>
      <c r="G2183" s="57">
        <v>107234.80159904</v>
      </c>
      <c r="I2183" s="57">
        <v>77753</v>
      </c>
      <c r="J2183" s="54">
        <v>2182</v>
      </c>
      <c r="K2183" s="57">
        <v>73789.100000000006</v>
      </c>
      <c r="M2183" s="107">
        <v>0.8</v>
      </c>
    </row>
    <row r="2184" spans="1:13">
      <c r="A2184" s="57">
        <f>'Infographic data 1'!$I$9</f>
        <v>54426.461571788779</v>
      </c>
      <c r="B2184" s="54">
        <v>2183</v>
      </c>
      <c r="C2184" s="57">
        <v>53358.121571788783</v>
      </c>
      <c r="E2184" s="57">
        <v>108067.40159904001</v>
      </c>
      <c r="F2184" s="54">
        <v>2183</v>
      </c>
      <c r="G2184" s="57">
        <v>107230.20159904001</v>
      </c>
      <c r="I2184" s="57">
        <v>77753</v>
      </c>
      <c r="J2184" s="54">
        <v>2183</v>
      </c>
      <c r="K2184" s="57">
        <v>73767.199999999997</v>
      </c>
      <c r="M2184" s="107">
        <v>0.8</v>
      </c>
    </row>
    <row r="2185" spans="1:13">
      <c r="A2185" s="57">
        <f>'Infographic data 1'!$I$9</f>
        <v>54426.461571788779</v>
      </c>
      <c r="B2185" s="54">
        <v>2184</v>
      </c>
      <c r="C2185" s="57">
        <v>53352.25157178878</v>
      </c>
      <c r="E2185" s="57">
        <v>108067.40159904001</v>
      </c>
      <c r="F2185" s="54">
        <v>2184</v>
      </c>
      <c r="G2185" s="57">
        <v>107225.60159904</v>
      </c>
      <c r="I2185" s="57">
        <v>77753</v>
      </c>
      <c r="J2185" s="54">
        <v>2184</v>
      </c>
      <c r="K2185" s="57">
        <v>73745.3</v>
      </c>
      <c r="M2185" s="107">
        <v>0.8</v>
      </c>
    </row>
    <row r="2186" spans="1:13">
      <c r="A2186" s="57">
        <f>'Infographic data 1'!$I$9</f>
        <v>54426.461571788779</v>
      </c>
      <c r="B2186" s="54">
        <v>2185</v>
      </c>
      <c r="C2186" s="57">
        <v>53346.381571788777</v>
      </c>
      <c r="E2186" s="57">
        <v>108067.40159904001</v>
      </c>
      <c r="F2186" s="54">
        <v>2185</v>
      </c>
      <c r="G2186" s="57">
        <v>107221.00159904001</v>
      </c>
      <c r="I2186" s="57">
        <v>77753</v>
      </c>
      <c r="J2186" s="54">
        <v>2185</v>
      </c>
      <c r="K2186" s="57">
        <v>73723.399999999994</v>
      </c>
      <c r="M2186" s="107">
        <v>0.8</v>
      </c>
    </row>
    <row r="2187" spans="1:13">
      <c r="A2187" s="57">
        <f>'Infographic data 1'!$I$9</f>
        <v>54426.461571788779</v>
      </c>
      <c r="B2187" s="54">
        <v>2186</v>
      </c>
      <c r="C2187" s="57">
        <v>53340.511571788782</v>
      </c>
      <c r="E2187" s="57">
        <v>108067.40159904001</v>
      </c>
      <c r="F2187" s="54">
        <v>2186</v>
      </c>
      <c r="G2187" s="57">
        <v>107216.40159904001</v>
      </c>
      <c r="I2187" s="57">
        <v>77753</v>
      </c>
      <c r="J2187" s="54">
        <v>2186</v>
      </c>
      <c r="K2187" s="57">
        <v>73701.5</v>
      </c>
      <c r="M2187" s="107">
        <v>0.8</v>
      </c>
    </row>
    <row r="2188" spans="1:13">
      <c r="A2188" s="57">
        <f>'Infographic data 1'!$I$9</f>
        <v>54426.461571788779</v>
      </c>
      <c r="B2188" s="54">
        <v>2187</v>
      </c>
      <c r="C2188" s="57">
        <v>53334.641571788779</v>
      </c>
      <c r="E2188" s="57">
        <v>108067.40159904001</v>
      </c>
      <c r="F2188" s="54">
        <v>2187</v>
      </c>
      <c r="G2188" s="57">
        <v>107211.80159904</v>
      </c>
      <c r="I2188" s="57">
        <v>77753</v>
      </c>
      <c r="J2188" s="54">
        <v>2187</v>
      </c>
      <c r="K2188" s="57">
        <v>73679.600000000006</v>
      </c>
      <c r="M2188" s="107">
        <v>0.8</v>
      </c>
    </row>
    <row r="2189" spans="1:13">
      <c r="A2189" s="57">
        <f>'Infographic data 1'!$I$9</f>
        <v>54426.461571788779</v>
      </c>
      <c r="B2189" s="54">
        <v>2188</v>
      </c>
      <c r="C2189" s="57">
        <v>53328.771571788777</v>
      </c>
      <c r="E2189" s="57">
        <v>108067.40159904001</v>
      </c>
      <c r="F2189" s="54">
        <v>2188</v>
      </c>
      <c r="G2189" s="57">
        <v>107207.20159904001</v>
      </c>
      <c r="I2189" s="57">
        <v>77753</v>
      </c>
      <c r="J2189" s="54">
        <v>2188</v>
      </c>
      <c r="K2189" s="57">
        <v>73657.7</v>
      </c>
      <c r="M2189" s="107">
        <v>0.8</v>
      </c>
    </row>
    <row r="2190" spans="1:13">
      <c r="A2190" s="57">
        <f>'Infographic data 1'!$I$9</f>
        <v>54426.461571788779</v>
      </c>
      <c r="B2190" s="54">
        <v>2189</v>
      </c>
      <c r="C2190" s="57">
        <v>53322.901571788781</v>
      </c>
      <c r="E2190" s="57">
        <v>108067.40159904001</v>
      </c>
      <c r="F2190" s="54">
        <v>2189</v>
      </c>
      <c r="G2190" s="57">
        <v>107202.60159904</v>
      </c>
      <c r="I2190" s="57">
        <v>77753</v>
      </c>
      <c r="J2190" s="54">
        <v>2189</v>
      </c>
      <c r="K2190" s="57">
        <v>73635.8</v>
      </c>
      <c r="M2190" s="107">
        <v>0.8</v>
      </c>
    </row>
    <row r="2191" spans="1:13">
      <c r="A2191" s="57">
        <f>'Infographic data 1'!$I$9</f>
        <v>54426.461571788779</v>
      </c>
      <c r="B2191" s="54">
        <v>2190</v>
      </c>
      <c r="C2191" s="57">
        <v>53317.031571788779</v>
      </c>
      <c r="E2191" s="57">
        <v>108067.40159904001</v>
      </c>
      <c r="F2191" s="54">
        <v>2190</v>
      </c>
      <c r="G2191" s="57">
        <v>107198.00159904001</v>
      </c>
      <c r="I2191" s="57">
        <v>77753</v>
      </c>
      <c r="J2191" s="54">
        <v>2190</v>
      </c>
      <c r="K2191" s="57">
        <v>73613.899999999994</v>
      </c>
      <c r="M2191" s="107">
        <v>0.8</v>
      </c>
    </row>
    <row r="2192" spans="1:13">
      <c r="A2192" s="57">
        <f>'Infographic data 1'!$I$9</f>
        <v>54426.461571788779</v>
      </c>
      <c r="B2192" s="54">
        <v>2191</v>
      </c>
      <c r="C2192" s="57">
        <v>53311.161571788776</v>
      </c>
      <c r="E2192" s="57">
        <v>108067.40159904001</v>
      </c>
      <c r="F2192" s="54">
        <v>2191</v>
      </c>
      <c r="G2192" s="57">
        <v>107193.40159904001</v>
      </c>
      <c r="I2192" s="57">
        <v>77753</v>
      </c>
      <c r="J2192" s="54">
        <v>2191</v>
      </c>
      <c r="K2192" s="57">
        <v>73592</v>
      </c>
      <c r="M2192" s="107">
        <v>0.8</v>
      </c>
    </row>
    <row r="2193" spans="1:13">
      <c r="A2193" s="57">
        <f>'Infographic data 1'!$I$9</f>
        <v>54426.461571788779</v>
      </c>
      <c r="B2193" s="54">
        <v>2192</v>
      </c>
      <c r="C2193" s="57">
        <v>53305.291571788781</v>
      </c>
      <c r="E2193" s="57">
        <v>108067.40159904001</v>
      </c>
      <c r="F2193" s="54">
        <v>2192</v>
      </c>
      <c r="G2193" s="57">
        <v>107188.80159904</v>
      </c>
      <c r="I2193" s="57">
        <v>77753</v>
      </c>
      <c r="J2193" s="54">
        <v>2192</v>
      </c>
      <c r="K2193" s="57">
        <v>73570.100000000006</v>
      </c>
      <c r="M2193" s="107">
        <v>0.8</v>
      </c>
    </row>
    <row r="2194" spans="1:13">
      <c r="A2194" s="57">
        <f>'Infographic data 1'!$I$9</f>
        <v>54426.461571788779</v>
      </c>
      <c r="B2194" s="54">
        <v>2193</v>
      </c>
      <c r="C2194" s="57">
        <v>53299.421571788778</v>
      </c>
      <c r="E2194" s="57">
        <v>108067.40159904001</v>
      </c>
      <c r="F2194" s="54">
        <v>2193</v>
      </c>
      <c r="G2194" s="57">
        <v>107184.20159904001</v>
      </c>
      <c r="I2194" s="57">
        <v>77753</v>
      </c>
      <c r="J2194" s="54">
        <v>2193</v>
      </c>
      <c r="K2194" s="57">
        <v>73548.2</v>
      </c>
      <c r="M2194" s="107">
        <v>0.8</v>
      </c>
    </row>
    <row r="2195" spans="1:13">
      <c r="A2195" s="57">
        <f>'Infographic data 1'!$I$9</f>
        <v>54426.461571788779</v>
      </c>
      <c r="B2195" s="54">
        <v>2194</v>
      </c>
      <c r="C2195" s="57">
        <v>53293.551571788776</v>
      </c>
      <c r="E2195" s="57">
        <v>108067.40159904001</v>
      </c>
      <c r="F2195" s="54">
        <v>2194</v>
      </c>
      <c r="G2195" s="57">
        <v>107179.60159904</v>
      </c>
      <c r="I2195" s="57">
        <v>77753</v>
      </c>
      <c r="J2195" s="54">
        <v>2194</v>
      </c>
      <c r="K2195" s="57">
        <v>73526.3</v>
      </c>
      <c r="M2195" s="107">
        <v>0.8</v>
      </c>
    </row>
    <row r="2196" spans="1:13">
      <c r="A2196" s="57">
        <f>'Infographic data 1'!$I$9</f>
        <v>54426.461571788779</v>
      </c>
      <c r="B2196" s="54">
        <v>2195</v>
      </c>
      <c r="C2196" s="57">
        <v>53287.68157178878</v>
      </c>
      <c r="E2196" s="57">
        <v>108067.40159904001</v>
      </c>
      <c r="F2196" s="54">
        <v>2195</v>
      </c>
      <c r="G2196" s="57">
        <v>107175.00159904001</v>
      </c>
      <c r="I2196" s="57">
        <v>77753</v>
      </c>
      <c r="J2196" s="54">
        <v>2195</v>
      </c>
      <c r="K2196" s="57">
        <v>73504.399999999994</v>
      </c>
      <c r="M2196" s="107">
        <v>0.8</v>
      </c>
    </row>
    <row r="2197" spans="1:13">
      <c r="A2197" s="57">
        <f>'Infographic data 1'!$I$9</f>
        <v>54426.461571788779</v>
      </c>
      <c r="B2197" s="54">
        <v>2196</v>
      </c>
      <c r="C2197" s="57">
        <v>53281.811571788778</v>
      </c>
      <c r="E2197" s="57">
        <v>108067.40159904001</v>
      </c>
      <c r="F2197" s="54">
        <v>2196</v>
      </c>
      <c r="G2197" s="57">
        <v>107170.40159904001</v>
      </c>
      <c r="I2197" s="57">
        <v>77753</v>
      </c>
      <c r="J2197" s="54">
        <v>2196</v>
      </c>
      <c r="K2197" s="57">
        <v>73482.5</v>
      </c>
      <c r="M2197" s="107">
        <v>0.8</v>
      </c>
    </row>
    <row r="2198" spans="1:13">
      <c r="A2198" s="57">
        <f>'Infographic data 1'!$I$9</f>
        <v>54426.461571788779</v>
      </c>
      <c r="B2198" s="54">
        <v>2197</v>
      </c>
      <c r="C2198" s="57">
        <v>53275.941571788782</v>
      </c>
      <c r="E2198" s="57">
        <v>108067.40159904001</v>
      </c>
      <c r="F2198" s="54">
        <v>2197</v>
      </c>
      <c r="G2198" s="57">
        <v>107165.80159904</v>
      </c>
      <c r="I2198" s="57">
        <v>77753</v>
      </c>
      <c r="J2198" s="54">
        <v>2197</v>
      </c>
      <c r="K2198" s="57">
        <v>73460.600000000006</v>
      </c>
      <c r="M2198" s="107">
        <v>0.8</v>
      </c>
    </row>
    <row r="2199" spans="1:13">
      <c r="A2199" s="57">
        <f>'Infographic data 1'!$I$9</f>
        <v>54426.461571788779</v>
      </c>
      <c r="B2199" s="54">
        <v>2198</v>
      </c>
      <c r="C2199" s="57">
        <v>53270.07157178878</v>
      </c>
      <c r="E2199" s="57">
        <v>108067.40159904001</v>
      </c>
      <c r="F2199" s="54">
        <v>2198</v>
      </c>
      <c r="G2199" s="57">
        <v>107161.20159904001</v>
      </c>
      <c r="I2199" s="57">
        <v>77753</v>
      </c>
      <c r="J2199" s="54">
        <v>2198</v>
      </c>
      <c r="K2199" s="57">
        <v>73438.7</v>
      </c>
      <c r="M2199" s="107">
        <v>0.8</v>
      </c>
    </row>
    <row r="2200" spans="1:13">
      <c r="A2200" s="57">
        <f>'Infographic data 1'!$I$9</f>
        <v>54426.461571788779</v>
      </c>
      <c r="B2200" s="54">
        <v>2199</v>
      </c>
      <c r="C2200" s="57">
        <v>53264.201571788777</v>
      </c>
      <c r="E2200" s="57">
        <v>108067.40159904001</v>
      </c>
      <c r="F2200" s="54">
        <v>2199</v>
      </c>
      <c r="G2200" s="57">
        <v>107156.60159904</v>
      </c>
      <c r="I2200" s="57">
        <v>77753</v>
      </c>
      <c r="J2200" s="54">
        <v>2199</v>
      </c>
      <c r="K2200" s="57">
        <v>73416.800000000003</v>
      </c>
      <c r="M2200" s="107">
        <v>0.8</v>
      </c>
    </row>
    <row r="2201" spans="1:13">
      <c r="A2201" s="57">
        <f>'Infographic data 1'!$I$9</f>
        <v>54426.461571788779</v>
      </c>
      <c r="B2201" s="54">
        <v>2200</v>
      </c>
      <c r="C2201" s="57">
        <v>53258.331571788782</v>
      </c>
      <c r="E2201" s="57">
        <v>108067.40159904001</v>
      </c>
      <c r="F2201" s="54">
        <v>2200</v>
      </c>
      <c r="G2201" s="57">
        <v>107152.00159904001</v>
      </c>
      <c r="I2201" s="57">
        <v>77753</v>
      </c>
      <c r="J2201" s="54">
        <v>2200</v>
      </c>
      <c r="K2201" s="57">
        <v>73394.899999999994</v>
      </c>
      <c r="M2201" s="107">
        <v>0.8</v>
      </c>
    </row>
    <row r="2202" spans="1:13">
      <c r="A2202" s="57">
        <f>'Infographic data 1'!$I$9</f>
        <v>54426.461571788779</v>
      </c>
      <c r="B2202" s="54">
        <v>2201</v>
      </c>
      <c r="C2202" s="57">
        <v>53252.461571788779</v>
      </c>
      <c r="E2202" s="57">
        <v>108067.40159904001</v>
      </c>
      <c r="F2202" s="54">
        <v>2201</v>
      </c>
      <c r="G2202" s="57">
        <v>107147.40159904001</v>
      </c>
      <c r="I2202" s="57">
        <v>77753</v>
      </c>
      <c r="J2202" s="54">
        <v>2201</v>
      </c>
      <c r="K2202" s="57">
        <v>73373</v>
      </c>
      <c r="M2202" s="107">
        <v>0.8</v>
      </c>
    </row>
    <row r="2203" spans="1:13">
      <c r="A2203" s="57">
        <f>'Infographic data 1'!$I$9</f>
        <v>54426.461571788779</v>
      </c>
      <c r="B2203" s="54">
        <v>2202</v>
      </c>
      <c r="C2203" s="57">
        <v>53246.591571788776</v>
      </c>
      <c r="E2203" s="57">
        <v>108067.40159904001</v>
      </c>
      <c r="F2203" s="54">
        <v>2202</v>
      </c>
      <c r="G2203" s="57">
        <v>107142.80159904</v>
      </c>
      <c r="I2203" s="57">
        <v>77753</v>
      </c>
      <c r="J2203" s="54">
        <v>2202</v>
      </c>
      <c r="K2203" s="57">
        <v>73351.100000000006</v>
      </c>
      <c r="M2203" s="107">
        <v>0.8</v>
      </c>
    </row>
    <row r="2204" spans="1:13">
      <c r="A2204" s="57">
        <f>'Infographic data 1'!$I$9</f>
        <v>54426.461571788779</v>
      </c>
      <c r="B2204" s="54">
        <v>2203</v>
      </c>
      <c r="C2204" s="57">
        <v>53240.721571788781</v>
      </c>
      <c r="E2204" s="57">
        <v>108067.40159904001</v>
      </c>
      <c r="F2204" s="54">
        <v>2203</v>
      </c>
      <c r="G2204" s="57">
        <v>107138.20159904001</v>
      </c>
      <c r="I2204" s="57">
        <v>77753</v>
      </c>
      <c r="J2204" s="54">
        <v>2203</v>
      </c>
      <c r="K2204" s="57">
        <v>73329.2</v>
      </c>
      <c r="M2204" s="107">
        <v>0.8</v>
      </c>
    </row>
    <row r="2205" spans="1:13">
      <c r="A2205" s="57">
        <f>'Infographic data 1'!$I$9</f>
        <v>54426.461571788779</v>
      </c>
      <c r="B2205" s="54">
        <v>2204</v>
      </c>
      <c r="C2205" s="57">
        <v>53234.851571788779</v>
      </c>
      <c r="E2205" s="57">
        <v>108067.40159904001</v>
      </c>
      <c r="F2205" s="54">
        <v>2204</v>
      </c>
      <c r="G2205" s="57">
        <v>107133.60159904</v>
      </c>
      <c r="I2205" s="57">
        <v>77753</v>
      </c>
      <c r="J2205" s="54">
        <v>2204</v>
      </c>
      <c r="K2205" s="57">
        <v>73307.3</v>
      </c>
      <c r="M2205" s="107">
        <v>0.8</v>
      </c>
    </row>
    <row r="2206" spans="1:13">
      <c r="A2206" s="57">
        <f>'Infographic data 1'!$I$9</f>
        <v>54426.461571788779</v>
      </c>
      <c r="B2206" s="54">
        <v>2205</v>
      </c>
      <c r="C2206" s="57">
        <v>53228.981571788776</v>
      </c>
      <c r="E2206" s="57">
        <v>108067.40159904001</v>
      </c>
      <c r="F2206" s="54">
        <v>2205</v>
      </c>
      <c r="G2206" s="57">
        <v>107129.00159904001</v>
      </c>
      <c r="I2206" s="57">
        <v>77753</v>
      </c>
      <c r="J2206" s="54">
        <v>2205</v>
      </c>
      <c r="K2206" s="57">
        <v>73285.399999999994</v>
      </c>
      <c r="M2206" s="107">
        <v>0.8</v>
      </c>
    </row>
    <row r="2207" spans="1:13">
      <c r="A2207" s="57">
        <f>'Infographic data 1'!$I$9</f>
        <v>54426.461571788779</v>
      </c>
      <c r="B2207" s="54">
        <v>2206</v>
      </c>
      <c r="C2207" s="57">
        <v>53223.111571788781</v>
      </c>
      <c r="E2207" s="57">
        <v>108067.40159904001</v>
      </c>
      <c r="F2207" s="54">
        <v>2206</v>
      </c>
      <c r="G2207" s="57">
        <v>107124.40159904001</v>
      </c>
      <c r="I2207" s="57">
        <v>77753</v>
      </c>
      <c r="J2207" s="54">
        <v>2206</v>
      </c>
      <c r="K2207" s="57">
        <v>73263.5</v>
      </c>
      <c r="M2207" s="107">
        <v>0.8</v>
      </c>
    </row>
    <row r="2208" spans="1:13">
      <c r="A2208" s="57">
        <f>'Infographic data 1'!$I$9</f>
        <v>54426.461571788779</v>
      </c>
      <c r="B2208" s="54">
        <v>2207</v>
      </c>
      <c r="C2208" s="57">
        <v>53217.241571788778</v>
      </c>
      <c r="E2208" s="57">
        <v>108067.40159904001</v>
      </c>
      <c r="F2208" s="54">
        <v>2207</v>
      </c>
      <c r="G2208" s="57">
        <v>107119.80159904</v>
      </c>
      <c r="I2208" s="57">
        <v>77753</v>
      </c>
      <c r="J2208" s="54">
        <v>2207</v>
      </c>
      <c r="K2208" s="57">
        <v>73241.600000000006</v>
      </c>
      <c r="M2208" s="107">
        <v>0.8</v>
      </c>
    </row>
    <row r="2209" spans="1:13">
      <c r="A2209" s="57">
        <f>'Infographic data 1'!$I$9</f>
        <v>54426.461571788779</v>
      </c>
      <c r="B2209" s="54">
        <v>2208</v>
      </c>
      <c r="C2209" s="57">
        <v>53211.371571788783</v>
      </c>
      <c r="E2209" s="57">
        <v>108067.40159904001</v>
      </c>
      <c r="F2209" s="54">
        <v>2208</v>
      </c>
      <c r="G2209" s="57">
        <v>107115.20159904001</v>
      </c>
      <c r="I2209" s="57">
        <v>77753</v>
      </c>
      <c r="J2209" s="54">
        <v>2208</v>
      </c>
      <c r="K2209" s="57">
        <v>73219.7</v>
      </c>
      <c r="M2209" s="107">
        <v>0.8</v>
      </c>
    </row>
    <row r="2210" spans="1:13">
      <c r="A2210" s="57">
        <f>'Infographic data 1'!$I$9</f>
        <v>54426.461571788779</v>
      </c>
      <c r="B2210" s="54">
        <v>2209</v>
      </c>
      <c r="C2210" s="57">
        <v>53205.50157178878</v>
      </c>
      <c r="E2210" s="57">
        <v>108067.40159904001</v>
      </c>
      <c r="F2210" s="54">
        <v>2209</v>
      </c>
      <c r="G2210" s="57">
        <v>107110.60159904</v>
      </c>
      <c r="I2210" s="57">
        <v>77753</v>
      </c>
      <c r="J2210" s="54">
        <v>2209</v>
      </c>
      <c r="K2210" s="57">
        <v>73197.8</v>
      </c>
      <c r="M2210" s="107">
        <v>0.8</v>
      </c>
    </row>
    <row r="2211" spans="1:13">
      <c r="A2211" s="57">
        <f>'Infographic data 1'!$I$9</f>
        <v>54426.461571788779</v>
      </c>
      <c r="B2211" s="54">
        <v>2210</v>
      </c>
      <c r="C2211" s="57">
        <v>53199.631571788777</v>
      </c>
      <c r="E2211" s="57">
        <v>108067.40159904001</v>
      </c>
      <c r="F2211" s="54">
        <v>2210</v>
      </c>
      <c r="G2211" s="57">
        <v>107106.00159904001</v>
      </c>
      <c r="I2211" s="57">
        <v>77753</v>
      </c>
      <c r="J2211" s="54">
        <v>2210</v>
      </c>
      <c r="K2211" s="57">
        <v>73175.899999999994</v>
      </c>
      <c r="M2211" s="107">
        <v>0.8</v>
      </c>
    </row>
    <row r="2212" spans="1:13">
      <c r="A2212" s="57">
        <f>'Infographic data 1'!$I$9</f>
        <v>54426.461571788779</v>
      </c>
      <c r="B2212" s="54">
        <v>2211</v>
      </c>
      <c r="C2212" s="57">
        <v>53193.761571788782</v>
      </c>
      <c r="E2212" s="57">
        <v>108067.40159904001</v>
      </c>
      <c r="F2212" s="54">
        <v>2211</v>
      </c>
      <c r="G2212" s="57">
        <v>107101.40159904001</v>
      </c>
      <c r="I2212" s="57">
        <v>77753</v>
      </c>
      <c r="J2212" s="54">
        <v>2211</v>
      </c>
      <c r="K2212" s="57">
        <v>73154</v>
      </c>
      <c r="M2212" s="107">
        <v>0.8</v>
      </c>
    </row>
    <row r="2213" spans="1:13">
      <c r="A2213" s="57">
        <f>'Infographic data 1'!$I$9</f>
        <v>54426.461571788779</v>
      </c>
      <c r="B2213" s="54">
        <v>2212</v>
      </c>
      <c r="C2213" s="57">
        <v>53187.891571788779</v>
      </c>
      <c r="E2213" s="57">
        <v>108067.40159904001</v>
      </c>
      <c r="F2213" s="54">
        <v>2212</v>
      </c>
      <c r="G2213" s="57">
        <v>107096.80159904</v>
      </c>
      <c r="I2213" s="57">
        <v>77753</v>
      </c>
      <c r="J2213" s="54">
        <v>2212</v>
      </c>
      <c r="K2213" s="57">
        <v>73132.100000000006</v>
      </c>
      <c r="M2213" s="107">
        <v>0.8</v>
      </c>
    </row>
    <row r="2214" spans="1:13">
      <c r="A2214" s="57">
        <f>'Infographic data 1'!$I$9</f>
        <v>54426.461571788779</v>
      </c>
      <c r="B2214" s="54">
        <v>2213</v>
      </c>
      <c r="C2214" s="57">
        <v>53182.021571788777</v>
      </c>
      <c r="E2214" s="57">
        <v>108067.40159904001</v>
      </c>
      <c r="F2214" s="54">
        <v>2213</v>
      </c>
      <c r="G2214" s="57">
        <v>107092.20159904001</v>
      </c>
      <c r="I2214" s="57">
        <v>77753</v>
      </c>
      <c r="J2214" s="54">
        <v>2213</v>
      </c>
      <c r="K2214" s="57">
        <v>73110.2</v>
      </c>
      <c r="M2214" s="107">
        <v>0.8</v>
      </c>
    </row>
    <row r="2215" spans="1:13">
      <c r="A2215" s="57">
        <f>'Infographic data 1'!$I$9</f>
        <v>54426.461571788779</v>
      </c>
      <c r="B2215" s="54">
        <v>2214</v>
      </c>
      <c r="C2215" s="57">
        <v>53176.151571788781</v>
      </c>
      <c r="E2215" s="57">
        <v>108067.40159904001</v>
      </c>
      <c r="F2215" s="54">
        <v>2214</v>
      </c>
      <c r="G2215" s="57">
        <v>107087.60159904</v>
      </c>
      <c r="I2215" s="57">
        <v>77753</v>
      </c>
      <c r="J2215" s="54">
        <v>2214</v>
      </c>
      <c r="K2215" s="57">
        <v>73088.3</v>
      </c>
      <c r="M2215" s="107">
        <v>0.8</v>
      </c>
    </row>
    <row r="2216" spans="1:13">
      <c r="A2216" s="57">
        <f>'Infographic data 1'!$I$9</f>
        <v>54426.461571788779</v>
      </c>
      <c r="B2216" s="54">
        <v>2215</v>
      </c>
      <c r="C2216" s="57">
        <v>53170.281571788779</v>
      </c>
      <c r="E2216" s="57">
        <v>108067.40159904001</v>
      </c>
      <c r="F2216" s="54">
        <v>2215</v>
      </c>
      <c r="G2216" s="57">
        <v>107083.00159904001</v>
      </c>
      <c r="I2216" s="57">
        <v>77753</v>
      </c>
      <c r="J2216" s="54">
        <v>2215</v>
      </c>
      <c r="K2216" s="57">
        <v>73066.399999999994</v>
      </c>
      <c r="M2216" s="107">
        <v>0.8</v>
      </c>
    </row>
    <row r="2217" spans="1:13">
      <c r="A2217" s="57">
        <f>'Infographic data 1'!$I$9</f>
        <v>54426.461571788779</v>
      </c>
      <c r="B2217" s="54">
        <v>2216</v>
      </c>
      <c r="C2217" s="57">
        <v>53164.411571788776</v>
      </c>
      <c r="E2217" s="57">
        <v>108067.40159904001</v>
      </c>
      <c r="F2217" s="54">
        <v>2216</v>
      </c>
      <c r="G2217" s="57">
        <v>107078.40159904001</v>
      </c>
      <c r="I2217" s="57">
        <v>77753</v>
      </c>
      <c r="J2217" s="54">
        <v>2216</v>
      </c>
      <c r="K2217" s="57">
        <v>73044.5</v>
      </c>
      <c r="M2217" s="107">
        <v>0.8</v>
      </c>
    </row>
    <row r="2218" spans="1:13">
      <c r="A2218" s="57">
        <f>'Infographic data 1'!$I$9</f>
        <v>54426.461571788779</v>
      </c>
      <c r="B2218" s="54">
        <v>2217</v>
      </c>
      <c r="C2218" s="57">
        <v>53158.541571788781</v>
      </c>
      <c r="E2218" s="57">
        <v>108067.40159904001</v>
      </c>
      <c r="F2218" s="54">
        <v>2217</v>
      </c>
      <c r="G2218" s="57">
        <v>107073.80159904</v>
      </c>
      <c r="I2218" s="57">
        <v>77753</v>
      </c>
      <c r="J2218" s="54">
        <v>2217</v>
      </c>
      <c r="K2218" s="57">
        <v>73022.600000000006</v>
      </c>
      <c r="M2218" s="107">
        <v>0.8</v>
      </c>
    </row>
    <row r="2219" spans="1:13">
      <c r="A2219" s="57">
        <f>'Infographic data 1'!$I$9</f>
        <v>54426.461571788779</v>
      </c>
      <c r="B2219" s="54">
        <v>2218</v>
      </c>
      <c r="C2219" s="57">
        <v>53152.671571788778</v>
      </c>
      <c r="E2219" s="57">
        <v>108067.40159904001</v>
      </c>
      <c r="F2219" s="54">
        <v>2218</v>
      </c>
      <c r="G2219" s="57">
        <v>107069.20159904001</v>
      </c>
      <c r="I2219" s="57">
        <v>77753</v>
      </c>
      <c r="J2219" s="54">
        <v>2218</v>
      </c>
      <c r="K2219" s="57">
        <v>73000.7</v>
      </c>
      <c r="M2219" s="107">
        <v>0.8</v>
      </c>
    </row>
    <row r="2220" spans="1:13">
      <c r="A2220" s="57">
        <f>'Infographic data 1'!$I$9</f>
        <v>54426.461571788779</v>
      </c>
      <c r="B2220" s="54">
        <v>2219</v>
      </c>
      <c r="C2220" s="57">
        <v>53146.801571788776</v>
      </c>
      <c r="E2220" s="57">
        <v>108067.40159904001</v>
      </c>
      <c r="F2220" s="54">
        <v>2219</v>
      </c>
      <c r="G2220" s="57">
        <v>107064.60159904</v>
      </c>
      <c r="I2220" s="57">
        <v>77753</v>
      </c>
      <c r="J2220" s="54">
        <v>2219</v>
      </c>
      <c r="K2220" s="57">
        <v>72978.8</v>
      </c>
      <c r="M2220" s="107">
        <v>0.8</v>
      </c>
    </row>
    <row r="2221" spans="1:13">
      <c r="A2221" s="57">
        <f>'Infographic data 1'!$I$9</f>
        <v>54426.461571788779</v>
      </c>
      <c r="B2221" s="54">
        <v>2220</v>
      </c>
      <c r="C2221" s="57">
        <v>53140.93157178878</v>
      </c>
      <c r="E2221" s="57">
        <v>108067.40159904001</v>
      </c>
      <c r="F2221" s="54">
        <v>2220</v>
      </c>
      <c r="G2221" s="57">
        <v>107060.00159904001</v>
      </c>
      <c r="I2221" s="57">
        <v>77753</v>
      </c>
      <c r="J2221" s="54">
        <v>2220</v>
      </c>
      <c r="K2221" s="57">
        <v>72956.899999999994</v>
      </c>
      <c r="M2221" s="107">
        <v>0.8</v>
      </c>
    </row>
    <row r="2222" spans="1:13">
      <c r="A2222" s="57">
        <f>'Infographic data 1'!$I$9</f>
        <v>54426.461571788779</v>
      </c>
      <c r="B2222" s="54">
        <v>2221</v>
      </c>
      <c r="C2222" s="57">
        <v>53135.061571788778</v>
      </c>
      <c r="E2222" s="57">
        <v>108067.40159904001</v>
      </c>
      <c r="F2222" s="54">
        <v>2221</v>
      </c>
      <c r="G2222" s="57">
        <v>107055.40159904001</v>
      </c>
      <c r="I2222" s="57">
        <v>77753</v>
      </c>
      <c r="J2222" s="54">
        <v>2221</v>
      </c>
      <c r="K2222" s="57">
        <v>72935</v>
      </c>
      <c r="M2222" s="107">
        <v>0.8</v>
      </c>
    </row>
    <row r="2223" spans="1:13">
      <c r="A2223" s="57">
        <f>'Infographic data 1'!$I$9</f>
        <v>54426.461571788779</v>
      </c>
      <c r="B2223" s="54">
        <v>2222</v>
      </c>
      <c r="C2223" s="57">
        <v>53129.191571788782</v>
      </c>
      <c r="E2223" s="57">
        <v>108067.40159904001</v>
      </c>
      <c r="F2223" s="54">
        <v>2222</v>
      </c>
      <c r="G2223" s="57">
        <v>107050.80159904</v>
      </c>
      <c r="I2223" s="57">
        <v>77753</v>
      </c>
      <c r="J2223" s="54">
        <v>2222</v>
      </c>
      <c r="K2223" s="57">
        <v>72913.100000000006</v>
      </c>
      <c r="M2223" s="107">
        <v>0.8</v>
      </c>
    </row>
    <row r="2224" spans="1:13">
      <c r="A2224" s="57">
        <f>'Infographic data 1'!$I$9</f>
        <v>54426.461571788779</v>
      </c>
      <c r="B2224" s="54">
        <v>2223</v>
      </c>
      <c r="C2224" s="57">
        <v>53123.32157178878</v>
      </c>
      <c r="E2224" s="57">
        <v>108067.40159904001</v>
      </c>
      <c r="F2224" s="54">
        <v>2223</v>
      </c>
      <c r="G2224" s="57">
        <v>107046.20159904001</v>
      </c>
      <c r="I2224" s="57">
        <v>77753</v>
      </c>
      <c r="J2224" s="54">
        <v>2223</v>
      </c>
      <c r="K2224" s="57">
        <v>72891.199999999997</v>
      </c>
      <c r="M2224" s="107">
        <v>0.8</v>
      </c>
    </row>
    <row r="2225" spans="1:13">
      <c r="A2225" s="57">
        <f>'Infographic data 1'!$I$9</f>
        <v>54426.461571788779</v>
      </c>
      <c r="B2225" s="54">
        <v>2224</v>
      </c>
      <c r="C2225" s="57">
        <v>53117.451571788777</v>
      </c>
      <c r="E2225" s="57">
        <v>108067.40159904001</v>
      </c>
      <c r="F2225" s="54">
        <v>2224</v>
      </c>
      <c r="G2225" s="57">
        <v>107041.60159904</v>
      </c>
      <c r="I2225" s="57">
        <v>77753</v>
      </c>
      <c r="J2225" s="54">
        <v>2224</v>
      </c>
      <c r="K2225" s="57">
        <v>72869.3</v>
      </c>
      <c r="M2225" s="107">
        <v>0.8</v>
      </c>
    </row>
    <row r="2226" spans="1:13">
      <c r="A2226" s="57">
        <f>'Infographic data 1'!$I$9</f>
        <v>54426.461571788779</v>
      </c>
      <c r="B2226" s="54">
        <v>2225</v>
      </c>
      <c r="C2226" s="57">
        <v>53111.581571788782</v>
      </c>
      <c r="E2226" s="57">
        <v>108067.40159904001</v>
      </c>
      <c r="F2226" s="54">
        <v>2225</v>
      </c>
      <c r="G2226" s="57">
        <v>107037.00159904001</v>
      </c>
      <c r="I2226" s="57">
        <v>77753</v>
      </c>
      <c r="J2226" s="54">
        <v>2225</v>
      </c>
      <c r="K2226" s="57">
        <v>72847.399999999994</v>
      </c>
      <c r="M2226" s="107">
        <v>0.8</v>
      </c>
    </row>
    <row r="2227" spans="1:13">
      <c r="A2227" s="57">
        <f>'Infographic data 1'!$I$9</f>
        <v>54426.461571788779</v>
      </c>
      <c r="B2227" s="54">
        <v>2226</v>
      </c>
      <c r="C2227" s="57">
        <v>53105.711571788779</v>
      </c>
      <c r="E2227" s="57">
        <v>108067.40159904001</v>
      </c>
      <c r="F2227" s="54">
        <v>2226</v>
      </c>
      <c r="G2227" s="57">
        <v>107032.40159904001</v>
      </c>
      <c r="I2227" s="57">
        <v>77753</v>
      </c>
      <c r="J2227" s="54">
        <v>2226</v>
      </c>
      <c r="K2227" s="57">
        <v>72825.5</v>
      </c>
      <c r="M2227" s="107">
        <v>0.8</v>
      </c>
    </row>
    <row r="2228" spans="1:13">
      <c r="A2228" s="57">
        <f>'Infographic data 1'!$I$9</f>
        <v>54426.461571788779</v>
      </c>
      <c r="B2228" s="54">
        <v>2227</v>
      </c>
      <c r="C2228" s="57">
        <v>53099.841571788776</v>
      </c>
      <c r="E2228" s="57">
        <v>108067.40159904001</v>
      </c>
      <c r="F2228" s="54">
        <v>2227</v>
      </c>
      <c r="G2228" s="57">
        <v>107027.80159904</v>
      </c>
      <c r="I2228" s="57">
        <v>77753</v>
      </c>
      <c r="J2228" s="54">
        <v>2227</v>
      </c>
      <c r="K2228" s="57">
        <v>72803.600000000006</v>
      </c>
      <c r="M2228" s="107">
        <v>0.8</v>
      </c>
    </row>
    <row r="2229" spans="1:13">
      <c r="A2229" s="57">
        <f>'Infographic data 1'!$I$9</f>
        <v>54426.461571788779</v>
      </c>
      <c r="B2229" s="54">
        <v>2228</v>
      </c>
      <c r="C2229" s="57">
        <v>53093.971571788781</v>
      </c>
      <c r="E2229" s="57">
        <v>108067.40159904001</v>
      </c>
      <c r="F2229" s="54">
        <v>2228</v>
      </c>
      <c r="G2229" s="57">
        <v>107023.20159904001</v>
      </c>
      <c r="I2229" s="57">
        <v>77753</v>
      </c>
      <c r="J2229" s="54">
        <v>2228</v>
      </c>
      <c r="K2229" s="57">
        <v>72781.7</v>
      </c>
      <c r="M2229" s="107">
        <v>0.8</v>
      </c>
    </row>
    <row r="2230" spans="1:13">
      <c r="A2230" s="57">
        <f>'Infographic data 1'!$I$9</f>
        <v>54426.461571788779</v>
      </c>
      <c r="B2230" s="54">
        <v>2229</v>
      </c>
      <c r="C2230" s="57">
        <v>53088.101571788779</v>
      </c>
      <c r="E2230" s="57">
        <v>108067.40159904001</v>
      </c>
      <c r="F2230" s="54">
        <v>2229</v>
      </c>
      <c r="G2230" s="57">
        <v>107018.60159904</v>
      </c>
      <c r="I2230" s="57">
        <v>77753</v>
      </c>
      <c r="J2230" s="54">
        <v>2229</v>
      </c>
      <c r="K2230" s="57">
        <v>72759.8</v>
      </c>
      <c r="M2230" s="107">
        <v>0.8</v>
      </c>
    </row>
    <row r="2231" spans="1:13">
      <c r="A2231" s="57">
        <f>'Infographic data 1'!$I$9</f>
        <v>54426.461571788779</v>
      </c>
      <c r="B2231" s="54">
        <v>2230</v>
      </c>
      <c r="C2231" s="57">
        <v>53082.231571788776</v>
      </c>
      <c r="E2231" s="57">
        <v>108067.40159904001</v>
      </c>
      <c r="F2231" s="54">
        <v>2230</v>
      </c>
      <c r="G2231" s="57">
        <v>107014.00159904001</v>
      </c>
      <c r="I2231" s="57">
        <v>77753</v>
      </c>
      <c r="J2231" s="54">
        <v>2230</v>
      </c>
      <c r="K2231" s="57">
        <v>72737.899999999994</v>
      </c>
      <c r="M2231" s="107">
        <v>0.8</v>
      </c>
    </row>
    <row r="2232" spans="1:13">
      <c r="A2232" s="57">
        <f>'Infographic data 1'!$I$9</f>
        <v>54426.461571788779</v>
      </c>
      <c r="B2232" s="54">
        <v>2231</v>
      </c>
      <c r="C2232" s="57">
        <v>53076.361571788781</v>
      </c>
      <c r="E2232" s="57">
        <v>108067.40159904001</v>
      </c>
      <c r="F2232" s="54">
        <v>2231</v>
      </c>
      <c r="G2232" s="57">
        <v>107009.40159904001</v>
      </c>
      <c r="I2232" s="57">
        <v>77753</v>
      </c>
      <c r="J2232" s="54">
        <v>2231</v>
      </c>
      <c r="K2232" s="57">
        <v>72716</v>
      </c>
      <c r="M2232" s="107">
        <v>0.8</v>
      </c>
    </row>
    <row r="2233" spans="1:13">
      <c r="A2233" s="57">
        <f>'Infographic data 1'!$I$9</f>
        <v>54426.461571788779</v>
      </c>
      <c r="B2233" s="54">
        <v>2232</v>
      </c>
      <c r="C2233" s="57">
        <v>53070.491571788778</v>
      </c>
      <c r="E2233" s="57">
        <v>108067.40159904001</v>
      </c>
      <c r="F2233" s="54">
        <v>2232</v>
      </c>
      <c r="G2233" s="57">
        <v>107004.80159904</v>
      </c>
      <c r="I2233" s="57">
        <v>77753</v>
      </c>
      <c r="J2233" s="54">
        <v>2232</v>
      </c>
      <c r="K2233" s="57">
        <v>72694.100000000006</v>
      </c>
      <c r="M2233" s="107">
        <v>0.8</v>
      </c>
    </row>
    <row r="2234" spans="1:13">
      <c r="A2234" s="57">
        <f>'Infographic data 1'!$I$9</f>
        <v>54426.461571788779</v>
      </c>
      <c r="B2234" s="54">
        <v>2233</v>
      </c>
      <c r="C2234" s="57">
        <v>53064.621571788783</v>
      </c>
      <c r="E2234" s="57">
        <v>108067.40159904001</v>
      </c>
      <c r="F2234" s="54">
        <v>2233</v>
      </c>
      <c r="G2234" s="57">
        <v>107000.20159904001</v>
      </c>
      <c r="I2234" s="57">
        <v>77753</v>
      </c>
      <c r="J2234" s="54">
        <v>2233</v>
      </c>
      <c r="K2234" s="57">
        <v>72672.2</v>
      </c>
      <c r="M2234" s="107">
        <v>0.8</v>
      </c>
    </row>
    <row r="2235" spans="1:13">
      <c r="A2235" s="57">
        <f>'Infographic data 1'!$I$9</f>
        <v>54426.461571788779</v>
      </c>
      <c r="B2235" s="54">
        <v>2234</v>
      </c>
      <c r="C2235" s="57">
        <v>53058.75157178878</v>
      </c>
      <c r="E2235" s="57">
        <v>108067.40159904001</v>
      </c>
      <c r="F2235" s="54">
        <v>2234</v>
      </c>
      <c r="G2235" s="57">
        <v>106995.60159904</v>
      </c>
      <c r="I2235" s="57">
        <v>77753</v>
      </c>
      <c r="J2235" s="54">
        <v>2234</v>
      </c>
      <c r="K2235" s="57">
        <v>72650.3</v>
      </c>
      <c r="M2235" s="107">
        <v>0.8</v>
      </c>
    </row>
    <row r="2236" spans="1:13">
      <c r="A2236" s="57">
        <f>'Infographic data 1'!$I$9</f>
        <v>54426.461571788779</v>
      </c>
      <c r="B2236" s="54">
        <v>2235</v>
      </c>
      <c r="C2236" s="57">
        <v>53052.881571788777</v>
      </c>
      <c r="E2236" s="57">
        <v>108067.40159904001</v>
      </c>
      <c r="F2236" s="54">
        <v>2235</v>
      </c>
      <c r="G2236" s="57">
        <v>106991.00159904001</v>
      </c>
      <c r="I2236" s="57">
        <v>77753</v>
      </c>
      <c r="J2236" s="54">
        <v>2235</v>
      </c>
      <c r="K2236" s="57">
        <v>72628.399999999994</v>
      </c>
      <c r="M2236" s="107">
        <v>0.8</v>
      </c>
    </row>
    <row r="2237" spans="1:13">
      <c r="A2237" s="57">
        <f>'Infographic data 1'!$I$9</f>
        <v>54426.461571788779</v>
      </c>
      <c r="B2237" s="54">
        <v>2236</v>
      </c>
      <c r="C2237" s="57">
        <v>53047.011571788782</v>
      </c>
      <c r="E2237" s="57">
        <v>108067.40159904001</v>
      </c>
      <c r="F2237" s="54">
        <v>2236</v>
      </c>
      <c r="G2237" s="57">
        <v>106986.40159904001</v>
      </c>
      <c r="I2237" s="57">
        <v>77753</v>
      </c>
      <c r="J2237" s="54">
        <v>2236</v>
      </c>
      <c r="K2237" s="57">
        <v>72606.5</v>
      </c>
      <c r="M2237" s="107">
        <v>0.8</v>
      </c>
    </row>
    <row r="2238" spans="1:13">
      <c r="A2238" s="57">
        <f>'Infographic data 1'!$I$9</f>
        <v>54426.461571788779</v>
      </c>
      <c r="B2238" s="54">
        <v>2237</v>
      </c>
      <c r="C2238" s="57">
        <v>53041.141571788779</v>
      </c>
      <c r="E2238" s="57">
        <v>108067.40159904001</v>
      </c>
      <c r="F2238" s="54">
        <v>2237</v>
      </c>
      <c r="G2238" s="57">
        <v>106981.80159904</v>
      </c>
      <c r="I2238" s="57">
        <v>77753</v>
      </c>
      <c r="J2238" s="54">
        <v>2237</v>
      </c>
      <c r="K2238" s="57">
        <v>72584.600000000006</v>
      </c>
      <c r="M2238" s="107">
        <v>0.8</v>
      </c>
    </row>
    <row r="2239" spans="1:13">
      <c r="A2239" s="57">
        <f>'Infographic data 1'!$I$9</f>
        <v>54426.461571788779</v>
      </c>
      <c r="B2239" s="54">
        <v>2238</v>
      </c>
      <c r="C2239" s="57">
        <v>53035.271571788777</v>
      </c>
      <c r="E2239" s="57">
        <v>108067.40159904001</v>
      </c>
      <c r="F2239" s="54">
        <v>2238</v>
      </c>
      <c r="G2239" s="57">
        <v>106977.20159904001</v>
      </c>
      <c r="I2239" s="57">
        <v>77753</v>
      </c>
      <c r="J2239" s="54">
        <v>2238</v>
      </c>
      <c r="K2239" s="57">
        <v>72562.7</v>
      </c>
      <c r="M2239" s="107">
        <v>0.8</v>
      </c>
    </row>
    <row r="2240" spans="1:13">
      <c r="A2240" s="57">
        <f>'Infographic data 1'!$I$9</f>
        <v>54426.461571788779</v>
      </c>
      <c r="B2240" s="54">
        <v>2239</v>
      </c>
      <c r="C2240" s="57">
        <v>53029.401571788781</v>
      </c>
      <c r="E2240" s="57">
        <v>108067.40159904001</v>
      </c>
      <c r="F2240" s="54">
        <v>2239</v>
      </c>
      <c r="G2240" s="57">
        <v>106972.60159904</v>
      </c>
      <c r="I2240" s="57">
        <v>77753</v>
      </c>
      <c r="J2240" s="54">
        <v>2239</v>
      </c>
      <c r="K2240" s="57">
        <v>72540.800000000003</v>
      </c>
      <c r="M2240" s="107">
        <v>0.8</v>
      </c>
    </row>
    <row r="2241" spans="1:13">
      <c r="A2241" s="57">
        <f>'Infographic data 1'!$I$9</f>
        <v>54426.461571788779</v>
      </c>
      <c r="B2241" s="54">
        <v>2240</v>
      </c>
      <c r="C2241" s="57">
        <v>53023.531571788779</v>
      </c>
      <c r="E2241" s="57">
        <v>108067.40159904001</v>
      </c>
      <c r="F2241" s="54">
        <v>2240</v>
      </c>
      <c r="G2241" s="57">
        <v>106968.00159904001</v>
      </c>
      <c r="I2241" s="57">
        <v>77753</v>
      </c>
      <c r="J2241" s="54">
        <v>2240</v>
      </c>
      <c r="K2241" s="57">
        <v>72518.899999999994</v>
      </c>
      <c r="M2241" s="107">
        <v>0.8</v>
      </c>
    </row>
    <row r="2242" spans="1:13">
      <c r="A2242" s="57">
        <f>'Infographic data 1'!$I$9</f>
        <v>54426.461571788779</v>
      </c>
      <c r="B2242" s="54">
        <v>2241</v>
      </c>
      <c r="C2242" s="57">
        <v>53017.661571788776</v>
      </c>
      <c r="E2242" s="57">
        <v>108067.40159904001</v>
      </c>
      <c r="F2242" s="54">
        <v>2241</v>
      </c>
      <c r="G2242" s="57">
        <v>106963.40159904001</v>
      </c>
      <c r="I2242" s="57">
        <v>77753</v>
      </c>
      <c r="J2242" s="54">
        <v>2241</v>
      </c>
      <c r="K2242" s="57">
        <v>72497</v>
      </c>
      <c r="M2242" s="107">
        <v>0.8</v>
      </c>
    </row>
    <row r="2243" spans="1:13">
      <c r="A2243" s="57">
        <f>'Infographic data 1'!$I$9</f>
        <v>54426.461571788779</v>
      </c>
      <c r="B2243" s="54">
        <v>2242</v>
      </c>
      <c r="C2243" s="57">
        <v>53011.791571788781</v>
      </c>
      <c r="E2243" s="57">
        <v>108067.40159904001</v>
      </c>
      <c r="F2243" s="54">
        <v>2242</v>
      </c>
      <c r="G2243" s="57">
        <v>106958.80159904</v>
      </c>
      <c r="I2243" s="57">
        <v>77753</v>
      </c>
      <c r="J2243" s="54">
        <v>2242</v>
      </c>
      <c r="K2243" s="57">
        <v>72475.100000000006</v>
      </c>
      <c r="M2243" s="107">
        <v>0.8</v>
      </c>
    </row>
    <row r="2244" spans="1:13">
      <c r="A2244" s="57">
        <f>'Infographic data 1'!$I$9</f>
        <v>54426.461571788779</v>
      </c>
      <c r="B2244" s="54">
        <v>2243</v>
      </c>
      <c r="C2244" s="57">
        <v>53005.921571788778</v>
      </c>
      <c r="E2244" s="57">
        <v>108067.40159904001</v>
      </c>
      <c r="F2244" s="54">
        <v>2243</v>
      </c>
      <c r="G2244" s="57">
        <v>106954.20159904001</v>
      </c>
      <c r="I2244" s="57">
        <v>77753</v>
      </c>
      <c r="J2244" s="54">
        <v>2243</v>
      </c>
      <c r="K2244" s="57">
        <v>72453.2</v>
      </c>
      <c r="M2244" s="107">
        <v>0.8</v>
      </c>
    </row>
    <row r="2245" spans="1:13">
      <c r="A2245" s="57">
        <f>'Infographic data 1'!$I$9</f>
        <v>54426.461571788779</v>
      </c>
      <c r="B2245" s="54">
        <v>2244</v>
      </c>
      <c r="C2245" s="57">
        <v>53000.051571788776</v>
      </c>
      <c r="E2245" s="57">
        <v>108067.40159904001</v>
      </c>
      <c r="F2245" s="54">
        <v>2244</v>
      </c>
      <c r="G2245" s="57">
        <v>106949.60159904</v>
      </c>
      <c r="I2245" s="57">
        <v>77753</v>
      </c>
      <c r="J2245" s="54">
        <v>2244</v>
      </c>
      <c r="K2245" s="57">
        <v>72431.3</v>
      </c>
      <c r="M2245" s="107">
        <v>0.8</v>
      </c>
    </row>
    <row r="2246" spans="1:13">
      <c r="A2246" s="57">
        <f>'Infographic data 1'!$I$9</f>
        <v>54426.461571788779</v>
      </c>
      <c r="B2246" s="54">
        <v>2245</v>
      </c>
      <c r="C2246" s="57">
        <v>52994.18157178878</v>
      </c>
      <c r="E2246" s="57">
        <v>108067.40159904001</v>
      </c>
      <c r="F2246" s="54">
        <v>2245</v>
      </c>
      <c r="G2246" s="57">
        <v>106945.00159904001</v>
      </c>
      <c r="I2246" s="57">
        <v>77753</v>
      </c>
      <c r="J2246" s="54">
        <v>2245</v>
      </c>
      <c r="K2246" s="57">
        <v>72409.399999999994</v>
      </c>
      <c r="M2246" s="107">
        <v>0.8</v>
      </c>
    </row>
    <row r="2247" spans="1:13">
      <c r="A2247" s="57">
        <f>'Infographic data 1'!$I$9</f>
        <v>54426.461571788779</v>
      </c>
      <c r="B2247" s="54">
        <v>2246</v>
      </c>
      <c r="C2247" s="57">
        <v>52988.311571788778</v>
      </c>
      <c r="E2247" s="57">
        <v>108067.40159904001</v>
      </c>
      <c r="F2247" s="54">
        <v>2246</v>
      </c>
      <c r="G2247" s="57">
        <v>106940.40159904001</v>
      </c>
      <c r="I2247" s="57">
        <v>77753</v>
      </c>
      <c r="J2247" s="54">
        <v>2246</v>
      </c>
      <c r="K2247" s="57">
        <v>72387.5</v>
      </c>
      <c r="M2247" s="107">
        <v>0.8</v>
      </c>
    </row>
    <row r="2248" spans="1:13">
      <c r="A2248" s="57">
        <f>'Infographic data 1'!$I$9</f>
        <v>54426.461571788779</v>
      </c>
      <c r="B2248" s="54">
        <v>2247</v>
      </c>
      <c r="C2248" s="57">
        <v>52982.441571788782</v>
      </c>
      <c r="E2248" s="57">
        <v>108067.40159904001</v>
      </c>
      <c r="F2248" s="54">
        <v>2247</v>
      </c>
      <c r="G2248" s="57">
        <v>106935.80159904</v>
      </c>
      <c r="I2248" s="57">
        <v>77753</v>
      </c>
      <c r="J2248" s="54">
        <v>2247</v>
      </c>
      <c r="K2248" s="57">
        <v>72365.600000000006</v>
      </c>
      <c r="M2248" s="107">
        <v>0.8</v>
      </c>
    </row>
    <row r="2249" spans="1:13">
      <c r="A2249" s="57">
        <f>'Infographic data 1'!$I$9</f>
        <v>54426.461571788779</v>
      </c>
      <c r="B2249" s="54">
        <v>2248</v>
      </c>
      <c r="C2249" s="57">
        <v>52976.57157178878</v>
      </c>
      <c r="E2249" s="57">
        <v>108067.40159904001</v>
      </c>
      <c r="F2249" s="54">
        <v>2248</v>
      </c>
      <c r="G2249" s="57">
        <v>106931.20159904001</v>
      </c>
      <c r="I2249" s="57">
        <v>77753</v>
      </c>
      <c r="J2249" s="54">
        <v>2248</v>
      </c>
      <c r="K2249" s="57">
        <v>72343.7</v>
      </c>
      <c r="M2249" s="107">
        <v>0.8</v>
      </c>
    </row>
    <row r="2250" spans="1:13">
      <c r="A2250" s="57">
        <f>'Infographic data 1'!$I$9</f>
        <v>54426.461571788779</v>
      </c>
      <c r="B2250" s="54">
        <v>2249</v>
      </c>
      <c r="C2250" s="57">
        <v>52970.701571788777</v>
      </c>
      <c r="E2250" s="57">
        <v>108067.40159904001</v>
      </c>
      <c r="F2250" s="54">
        <v>2249</v>
      </c>
      <c r="G2250" s="57">
        <v>106926.60159904</v>
      </c>
      <c r="I2250" s="57">
        <v>77753</v>
      </c>
      <c r="J2250" s="54">
        <v>2249</v>
      </c>
      <c r="K2250" s="57">
        <v>72321.8</v>
      </c>
      <c r="M2250" s="107">
        <v>0.8</v>
      </c>
    </row>
    <row r="2251" spans="1:13">
      <c r="A2251" s="57">
        <f>'Infographic data 1'!$I$9</f>
        <v>54426.461571788779</v>
      </c>
      <c r="B2251" s="54">
        <v>2250</v>
      </c>
      <c r="C2251" s="57">
        <v>52964.831571788782</v>
      </c>
      <c r="E2251" s="57">
        <v>108067.40159904001</v>
      </c>
      <c r="F2251" s="54">
        <v>2250</v>
      </c>
      <c r="G2251" s="57">
        <v>106922.00159904001</v>
      </c>
      <c r="I2251" s="57">
        <v>77753</v>
      </c>
      <c r="J2251" s="54">
        <v>2250</v>
      </c>
      <c r="K2251" s="57">
        <v>72299.899999999994</v>
      </c>
      <c r="M2251" s="107">
        <v>0.8</v>
      </c>
    </row>
    <row r="2252" spans="1:13">
      <c r="A2252" s="57">
        <f>'Infographic data 1'!$I$9</f>
        <v>54426.461571788779</v>
      </c>
      <c r="B2252" s="54">
        <v>2251</v>
      </c>
      <c r="C2252" s="57">
        <v>52958.961571788779</v>
      </c>
      <c r="E2252" s="57">
        <v>108067.40159904001</v>
      </c>
      <c r="F2252" s="54">
        <v>2251</v>
      </c>
      <c r="G2252" s="57">
        <v>106917.40159904001</v>
      </c>
      <c r="I2252" s="57">
        <v>77753</v>
      </c>
      <c r="J2252" s="54">
        <v>2251</v>
      </c>
      <c r="K2252" s="57">
        <v>72278</v>
      </c>
      <c r="M2252" s="107">
        <v>0.8</v>
      </c>
    </row>
    <row r="2253" spans="1:13">
      <c r="A2253" s="57">
        <f>'Infographic data 1'!$I$9</f>
        <v>54426.461571788779</v>
      </c>
      <c r="B2253" s="54">
        <v>2252</v>
      </c>
      <c r="C2253" s="57">
        <v>52953.091571788776</v>
      </c>
      <c r="E2253" s="57">
        <v>108067.40159904001</v>
      </c>
      <c r="F2253" s="54">
        <v>2252</v>
      </c>
      <c r="G2253" s="57">
        <v>106912.80159904</v>
      </c>
      <c r="I2253" s="57">
        <v>77753</v>
      </c>
      <c r="J2253" s="54">
        <v>2252</v>
      </c>
      <c r="K2253" s="57">
        <v>72256.100000000006</v>
      </c>
      <c r="M2253" s="107">
        <v>0.8</v>
      </c>
    </row>
    <row r="2254" spans="1:13">
      <c r="A2254" s="57">
        <f>'Infographic data 1'!$I$9</f>
        <v>54426.461571788779</v>
      </c>
      <c r="B2254" s="54">
        <v>2253</v>
      </c>
      <c r="C2254" s="57">
        <v>52947.221571788781</v>
      </c>
      <c r="E2254" s="57">
        <v>108067.40159904001</v>
      </c>
      <c r="F2254" s="54">
        <v>2253</v>
      </c>
      <c r="G2254" s="57">
        <v>106908.20159904001</v>
      </c>
      <c r="I2254" s="57">
        <v>77753</v>
      </c>
      <c r="J2254" s="54">
        <v>2253</v>
      </c>
      <c r="K2254" s="57">
        <v>72234.2</v>
      </c>
      <c r="M2254" s="107">
        <v>0.8</v>
      </c>
    </row>
    <row r="2255" spans="1:13">
      <c r="A2255" s="57">
        <f>'Infographic data 1'!$I$9</f>
        <v>54426.461571788779</v>
      </c>
      <c r="B2255" s="54">
        <v>2254</v>
      </c>
      <c r="C2255" s="57">
        <v>52941.351571788779</v>
      </c>
      <c r="E2255" s="57">
        <v>108067.40159904001</v>
      </c>
      <c r="F2255" s="54">
        <v>2254</v>
      </c>
      <c r="G2255" s="57">
        <v>106903.60159904</v>
      </c>
      <c r="I2255" s="57">
        <v>77753</v>
      </c>
      <c r="J2255" s="54">
        <v>2254</v>
      </c>
      <c r="K2255" s="57">
        <v>72212.3</v>
      </c>
      <c r="M2255" s="107">
        <v>0.8</v>
      </c>
    </row>
    <row r="2256" spans="1:13">
      <c r="A2256" s="57">
        <f>'Infographic data 1'!$I$9</f>
        <v>54426.461571788779</v>
      </c>
      <c r="B2256" s="54">
        <v>2255</v>
      </c>
      <c r="C2256" s="57">
        <v>52935.481571788776</v>
      </c>
      <c r="E2256" s="57">
        <v>108067.40159904001</v>
      </c>
      <c r="F2256" s="54">
        <v>2255</v>
      </c>
      <c r="G2256" s="57">
        <v>106899.00159904001</v>
      </c>
      <c r="I2256" s="57">
        <v>77753</v>
      </c>
      <c r="J2256" s="54">
        <v>2255</v>
      </c>
      <c r="K2256" s="57">
        <v>72190.399999999994</v>
      </c>
      <c r="M2256" s="107">
        <v>0.8</v>
      </c>
    </row>
    <row r="2257" spans="1:13">
      <c r="A2257" s="57">
        <f>'Infographic data 1'!$I$9</f>
        <v>54426.461571788779</v>
      </c>
      <c r="B2257" s="54">
        <v>2256</v>
      </c>
      <c r="C2257" s="57">
        <v>52929.611571788781</v>
      </c>
      <c r="E2257" s="57">
        <v>108067.40159904001</v>
      </c>
      <c r="F2257" s="54">
        <v>2256</v>
      </c>
      <c r="G2257" s="57">
        <v>106894.40159904001</v>
      </c>
      <c r="I2257" s="57">
        <v>77753</v>
      </c>
      <c r="J2257" s="54">
        <v>2256</v>
      </c>
      <c r="K2257" s="57">
        <v>72168.5</v>
      </c>
      <c r="M2257" s="107">
        <v>0.8</v>
      </c>
    </row>
    <row r="2258" spans="1:13">
      <c r="A2258" s="57">
        <f>'Infographic data 1'!$I$9</f>
        <v>54426.461571788779</v>
      </c>
      <c r="B2258" s="54">
        <v>2257</v>
      </c>
      <c r="C2258" s="57">
        <v>52923.741571788778</v>
      </c>
      <c r="E2258" s="57">
        <v>108067.40159904001</v>
      </c>
      <c r="F2258" s="54">
        <v>2257</v>
      </c>
      <c r="G2258" s="57">
        <v>106889.80159904</v>
      </c>
      <c r="I2258" s="57">
        <v>77753</v>
      </c>
      <c r="J2258" s="54">
        <v>2257</v>
      </c>
      <c r="K2258" s="57">
        <v>72146.600000000006</v>
      </c>
      <c r="M2258" s="107">
        <v>0.8</v>
      </c>
    </row>
    <row r="2259" spans="1:13">
      <c r="A2259" s="57">
        <f>'Infographic data 1'!$I$9</f>
        <v>54426.461571788779</v>
      </c>
      <c r="B2259" s="54">
        <v>2258</v>
      </c>
      <c r="C2259" s="57">
        <v>52917.871571788783</v>
      </c>
      <c r="E2259" s="57">
        <v>108067.40159904001</v>
      </c>
      <c r="F2259" s="54">
        <v>2258</v>
      </c>
      <c r="G2259" s="57">
        <v>106885.20159904001</v>
      </c>
      <c r="I2259" s="57">
        <v>77753</v>
      </c>
      <c r="J2259" s="54">
        <v>2258</v>
      </c>
      <c r="K2259" s="57">
        <v>72124.7</v>
      </c>
      <c r="M2259" s="107">
        <v>0.8</v>
      </c>
    </row>
    <row r="2260" spans="1:13">
      <c r="A2260" s="57">
        <f>'Infographic data 1'!$I$9</f>
        <v>54426.461571788779</v>
      </c>
      <c r="B2260" s="54">
        <v>2259</v>
      </c>
      <c r="C2260" s="57">
        <v>52912.00157178878</v>
      </c>
      <c r="E2260" s="57">
        <v>108067.40159904001</v>
      </c>
      <c r="F2260" s="54">
        <v>2259</v>
      </c>
      <c r="G2260" s="57">
        <v>106880.60159904</v>
      </c>
      <c r="I2260" s="57">
        <v>77753</v>
      </c>
      <c r="J2260" s="54">
        <v>2259</v>
      </c>
      <c r="K2260" s="57">
        <v>72102.8</v>
      </c>
      <c r="M2260" s="107">
        <v>0.8</v>
      </c>
    </row>
    <row r="2261" spans="1:13">
      <c r="A2261" s="57">
        <f>'Infographic data 1'!$I$9</f>
        <v>54426.461571788779</v>
      </c>
      <c r="B2261" s="54">
        <v>2260</v>
      </c>
      <c r="C2261" s="57">
        <v>52906.131571788777</v>
      </c>
      <c r="E2261" s="57">
        <v>108067.40159904001</v>
      </c>
      <c r="F2261" s="54">
        <v>2260</v>
      </c>
      <c r="G2261" s="57">
        <v>106876.00159904001</v>
      </c>
      <c r="I2261" s="57">
        <v>77753</v>
      </c>
      <c r="J2261" s="54">
        <v>2260</v>
      </c>
      <c r="K2261" s="57">
        <v>72080.899999999994</v>
      </c>
      <c r="M2261" s="107">
        <v>0.8</v>
      </c>
    </row>
    <row r="2262" spans="1:13">
      <c r="A2262" s="57">
        <f>'Infographic data 1'!$I$9</f>
        <v>54426.461571788779</v>
      </c>
      <c r="B2262" s="54">
        <v>2261</v>
      </c>
      <c r="C2262" s="57">
        <v>52900.261571788782</v>
      </c>
      <c r="E2262" s="57">
        <v>108067.40159904001</v>
      </c>
      <c r="F2262" s="54">
        <v>2261</v>
      </c>
      <c r="G2262" s="57">
        <v>106871.40159904001</v>
      </c>
      <c r="I2262" s="57">
        <v>77753</v>
      </c>
      <c r="J2262" s="54">
        <v>2261</v>
      </c>
      <c r="K2262" s="57">
        <v>72059</v>
      </c>
      <c r="M2262" s="107">
        <v>0.8</v>
      </c>
    </row>
    <row r="2263" spans="1:13">
      <c r="A2263" s="57">
        <f>'Infographic data 1'!$I$9</f>
        <v>54426.461571788779</v>
      </c>
      <c r="B2263" s="54">
        <v>2262</v>
      </c>
      <c r="C2263" s="57">
        <v>52894.391571788779</v>
      </c>
      <c r="E2263" s="57">
        <v>108067.40159904001</v>
      </c>
      <c r="F2263" s="54">
        <v>2262</v>
      </c>
      <c r="G2263" s="57">
        <v>106866.80159904</v>
      </c>
      <c r="I2263" s="57">
        <v>77753</v>
      </c>
      <c r="J2263" s="54">
        <v>2262</v>
      </c>
      <c r="K2263" s="57">
        <v>72037.100000000006</v>
      </c>
      <c r="M2263" s="107">
        <v>0.8</v>
      </c>
    </row>
    <row r="2264" spans="1:13">
      <c r="A2264" s="57">
        <f>'Infographic data 1'!$I$9</f>
        <v>54426.461571788779</v>
      </c>
      <c r="B2264" s="54">
        <v>2263</v>
      </c>
      <c r="C2264" s="57">
        <v>52888.521571788777</v>
      </c>
      <c r="E2264" s="57">
        <v>108067.40159904001</v>
      </c>
      <c r="F2264" s="54">
        <v>2263</v>
      </c>
      <c r="G2264" s="57">
        <v>106862.20159904001</v>
      </c>
      <c r="I2264" s="57">
        <v>77753</v>
      </c>
      <c r="J2264" s="54">
        <v>2263</v>
      </c>
      <c r="K2264" s="57">
        <v>72015.199999999997</v>
      </c>
      <c r="M2264" s="107">
        <v>0.8</v>
      </c>
    </row>
    <row r="2265" spans="1:13">
      <c r="A2265" s="57">
        <f>'Infographic data 1'!$I$9</f>
        <v>54426.461571788779</v>
      </c>
      <c r="B2265" s="54">
        <v>2264</v>
      </c>
      <c r="C2265" s="57">
        <v>52882.651571788781</v>
      </c>
      <c r="E2265" s="57">
        <v>108067.40159904001</v>
      </c>
      <c r="F2265" s="54">
        <v>2264</v>
      </c>
      <c r="G2265" s="57">
        <v>106857.60159904</v>
      </c>
      <c r="I2265" s="57">
        <v>77753</v>
      </c>
      <c r="J2265" s="54">
        <v>2264</v>
      </c>
      <c r="K2265" s="57">
        <v>71993.3</v>
      </c>
      <c r="M2265" s="107">
        <v>0.8</v>
      </c>
    </row>
    <row r="2266" spans="1:13">
      <c r="A2266" s="57">
        <f>'Infographic data 1'!$I$9</f>
        <v>54426.461571788779</v>
      </c>
      <c r="B2266" s="54">
        <v>2265</v>
      </c>
      <c r="C2266" s="57">
        <v>52876.781571788779</v>
      </c>
      <c r="E2266" s="57">
        <v>108067.40159904001</v>
      </c>
      <c r="F2266" s="54">
        <v>2265</v>
      </c>
      <c r="G2266" s="57">
        <v>106853.00159904001</v>
      </c>
      <c r="I2266" s="57">
        <v>77753</v>
      </c>
      <c r="J2266" s="54">
        <v>2265</v>
      </c>
      <c r="K2266" s="57">
        <v>71971.399999999994</v>
      </c>
      <c r="M2266" s="107">
        <v>0.8</v>
      </c>
    </row>
    <row r="2267" spans="1:13">
      <c r="A2267" s="57">
        <f>'Infographic data 1'!$I$9</f>
        <v>54426.461571788779</v>
      </c>
      <c r="B2267" s="54">
        <v>2266</v>
      </c>
      <c r="C2267" s="57">
        <v>52870.911571788776</v>
      </c>
      <c r="E2267" s="57">
        <v>108067.40159904001</v>
      </c>
      <c r="F2267" s="54">
        <v>2266</v>
      </c>
      <c r="G2267" s="57">
        <v>106848.40159904001</v>
      </c>
      <c r="I2267" s="57">
        <v>77753</v>
      </c>
      <c r="J2267" s="54">
        <v>2266</v>
      </c>
      <c r="K2267" s="57">
        <v>71949.5</v>
      </c>
      <c r="M2267" s="107">
        <v>0.8</v>
      </c>
    </row>
    <row r="2268" spans="1:13">
      <c r="A2268" s="57">
        <f>'Infographic data 1'!$I$9</f>
        <v>54426.461571788779</v>
      </c>
      <c r="B2268" s="54">
        <v>2267</v>
      </c>
      <c r="C2268" s="57">
        <v>52865.041571788781</v>
      </c>
      <c r="E2268" s="57">
        <v>108067.40159904001</v>
      </c>
      <c r="F2268" s="54">
        <v>2267</v>
      </c>
      <c r="G2268" s="57">
        <v>106843.80159904</v>
      </c>
      <c r="I2268" s="57">
        <v>77753</v>
      </c>
      <c r="J2268" s="54">
        <v>2267</v>
      </c>
      <c r="K2268" s="57">
        <v>71927.600000000006</v>
      </c>
      <c r="M2268" s="107">
        <v>0.8</v>
      </c>
    </row>
    <row r="2269" spans="1:13">
      <c r="A2269" s="57">
        <f>'Infographic data 1'!$I$9</f>
        <v>54426.461571788779</v>
      </c>
      <c r="B2269" s="54">
        <v>2268</v>
      </c>
      <c r="C2269" s="57">
        <v>52859.171571788778</v>
      </c>
      <c r="E2269" s="57">
        <v>108067.40159904001</v>
      </c>
      <c r="F2269" s="54">
        <v>2268</v>
      </c>
      <c r="G2269" s="57">
        <v>106839.20159904001</v>
      </c>
      <c r="I2269" s="57">
        <v>77753</v>
      </c>
      <c r="J2269" s="54">
        <v>2268</v>
      </c>
      <c r="K2269" s="57">
        <v>71905.7</v>
      </c>
      <c r="M2269" s="107">
        <v>0.8</v>
      </c>
    </row>
    <row r="2270" spans="1:13">
      <c r="A2270" s="57">
        <f>'Infographic data 1'!$I$9</f>
        <v>54426.461571788779</v>
      </c>
      <c r="B2270" s="54">
        <v>2269</v>
      </c>
      <c r="C2270" s="57">
        <v>52853.301571788776</v>
      </c>
      <c r="E2270" s="57">
        <v>108067.40159904001</v>
      </c>
      <c r="F2270" s="54">
        <v>2269</v>
      </c>
      <c r="G2270" s="57">
        <v>106834.60159904</v>
      </c>
      <c r="I2270" s="57">
        <v>77753</v>
      </c>
      <c r="J2270" s="54">
        <v>2269</v>
      </c>
      <c r="K2270" s="57">
        <v>71883.8</v>
      </c>
      <c r="M2270" s="107">
        <v>0.8</v>
      </c>
    </row>
    <row r="2271" spans="1:13">
      <c r="A2271" s="57">
        <f>'Infographic data 1'!$I$9</f>
        <v>54426.461571788779</v>
      </c>
      <c r="B2271" s="54">
        <v>2270</v>
      </c>
      <c r="C2271" s="57">
        <v>52847.43157178878</v>
      </c>
      <c r="E2271" s="57">
        <v>108067.40159904001</v>
      </c>
      <c r="F2271" s="54">
        <v>2270</v>
      </c>
      <c r="G2271" s="57">
        <v>106830.00159904001</v>
      </c>
      <c r="I2271" s="57">
        <v>77753</v>
      </c>
      <c r="J2271" s="54">
        <v>2270</v>
      </c>
      <c r="K2271" s="57">
        <v>71861.899999999994</v>
      </c>
      <c r="M2271" s="107">
        <v>0.8</v>
      </c>
    </row>
    <row r="2272" spans="1:13">
      <c r="A2272" s="57">
        <f>'Infographic data 1'!$I$9</f>
        <v>54426.461571788779</v>
      </c>
      <c r="B2272" s="54">
        <v>2271</v>
      </c>
      <c r="C2272" s="57">
        <v>52841.561571788778</v>
      </c>
      <c r="E2272" s="57">
        <v>108067.40159904001</v>
      </c>
      <c r="F2272" s="54">
        <v>2271</v>
      </c>
      <c r="G2272" s="57">
        <v>106825.40159904001</v>
      </c>
      <c r="I2272" s="57">
        <v>77753</v>
      </c>
      <c r="J2272" s="54">
        <v>2271</v>
      </c>
      <c r="K2272" s="57">
        <v>71840</v>
      </c>
      <c r="M2272" s="107">
        <v>0.8</v>
      </c>
    </row>
    <row r="2273" spans="1:13">
      <c r="A2273" s="57">
        <f>'Infographic data 1'!$I$9</f>
        <v>54426.461571788779</v>
      </c>
      <c r="B2273" s="54">
        <v>2272</v>
      </c>
      <c r="C2273" s="57">
        <v>52835.691571788782</v>
      </c>
      <c r="E2273" s="57">
        <v>108067.40159904001</v>
      </c>
      <c r="F2273" s="54">
        <v>2272</v>
      </c>
      <c r="G2273" s="57">
        <v>106820.80159904</v>
      </c>
      <c r="I2273" s="57">
        <v>77753</v>
      </c>
      <c r="J2273" s="54">
        <v>2272</v>
      </c>
      <c r="K2273" s="57">
        <v>71818.100000000006</v>
      </c>
      <c r="M2273" s="107">
        <v>0.8</v>
      </c>
    </row>
    <row r="2274" spans="1:13">
      <c r="A2274" s="57">
        <f>'Infographic data 1'!$I$9</f>
        <v>54426.461571788779</v>
      </c>
      <c r="B2274" s="54">
        <v>2273</v>
      </c>
      <c r="C2274" s="57">
        <v>52829.82157178878</v>
      </c>
      <c r="E2274" s="57">
        <v>108067.40159904001</v>
      </c>
      <c r="F2274" s="54">
        <v>2273</v>
      </c>
      <c r="G2274" s="57">
        <v>106816.20159904001</v>
      </c>
      <c r="I2274" s="57">
        <v>77753</v>
      </c>
      <c r="J2274" s="54">
        <v>2273</v>
      </c>
      <c r="K2274" s="57">
        <v>71796.2</v>
      </c>
      <c r="M2274" s="107">
        <v>0.8</v>
      </c>
    </row>
    <row r="2275" spans="1:13">
      <c r="A2275" s="57">
        <f>'Infographic data 1'!$I$9</f>
        <v>54426.461571788779</v>
      </c>
      <c r="B2275" s="54">
        <v>2274</v>
      </c>
      <c r="C2275" s="57">
        <v>52823.951571788777</v>
      </c>
      <c r="E2275" s="57">
        <v>108067.40159904001</v>
      </c>
      <c r="F2275" s="54">
        <v>2274</v>
      </c>
      <c r="G2275" s="57">
        <v>106811.60159904</v>
      </c>
      <c r="I2275" s="57">
        <v>77753</v>
      </c>
      <c r="J2275" s="54">
        <v>2274</v>
      </c>
      <c r="K2275" s="57">
        <v>71774.3</v>
      </c>
      <c r="M2275" s="107">
        <v>0.8</v>
      </c>
    </row>
    <row r="2276" spans="1:13">
      <c r="A2276" s="57">
        <f>'Infographic data 1'!$I$9</f>
        <v>54426.461571788779</v>
      </c>
      <c r="B2276" s="54">
        <v>2275</v>
      </c>
      <c r="C2276" s="57">
        <v>52818.081571788782</v>
      </c>
      <c r="E2276" s="57">
        <v>108067.40159904001</v>
      </c>
      <c r="F2276" s="54">
        <v>2275</v>
      </c>
      <c r="G2276" s="57">
        <v>106807.00159904001</v>
      </c>
      <c r="I2276" s="57">
        <v>77753</v>
      </c>
      <c r="J2276" s="54">
        <v>2275</v>
      </c>
      <c r="K2276" s="57">
        <v>71752.399999999994</v>
      </c>
      <c r="M2276" s="107">
        <v>0.8</v>
      </c>
    </row>
    <row r="2277" spans="1:13">
      <c r="A2277" s="57">
        <f>'Infographic data 1'!$I$9</f>
        <v>54426.461571788779</v>
      </c>
      <c r="B2277" s="54">
        <v>2276</v>
      </c>
      <c r="C2277" s="57">
        <v>52812.211571788779</v>
      </c>
      <c r="E2277" s="57">
        <v>108067.40159904001</v>
      </c>
      <c r="F2277" s="54">
        <v>2276</v>
      </c>
      <c r="G2277" s="57">
        <v>106802.40159904001</v>
      </c>
      <c r="I2277" s="57">
        <v>77753</v>
      </c>
      <c r="J2277" s="54">
        <v>2276</v>
      </c>
      <c r="K2277" s="57">
        <v>71730.5</v>
      </c>
      <c r="M2277" s="107">
        <v>0.8</v>
      </c>
    </row>
    <row r="2278" spans="1:13">
      <c r="A2278" s="57">
        <f>'Infographic data 1'!$I$9</f>
        <v>54426.461571788779</v>
      </c>
      <c r="B2278" s="54">
        <v>2277</v>
      </c>
      <c r="C2278" s="57">
        <v>52806.341571788776</v>
      </c>
      <c r="E2278" s="57">
        <v>108067.40159904001</v>
      </c>
      <c r="F2278" s="54">
        <v>2277</v>
      </c>
      <c r="G2278" s="57">
        <v>106797.80159904</v>
      </c>
      <c r="I2278" s="57">
        <v>77753</v>
      </c>
      <c r="J2278" s="54">
        <v>2277</v>
      </c>
      <c r="K2278" s="57">
        <v>71708.600000000006</v>
      </c>
      <c r="M2278" s="107">
        <v>0.8</v>
      </c>
    </row>
    <row r="2279" spans="1:13">
      <c r="A2279" s="57">
        <f>'Infographic data 1'!$I$9</f>
        <v>54426.461571788779</v>
      </c>
      <c r="B2279" s="54">
        <v>2278</v>
      </c>
      <c r="C2279" s="57">
        <v>52800.471571788781</v>
      </c>
      <c r="E2279" s="57">
        <v>108067.40159904001</v>
      </c>
      <c r="F2279" s="54">
        <v>2278</v>
      </c>
      <c r="G2279" s="57">
        <v>106793.20159904001</v>
      </c>
      <c r="I2279" s="57">
        <v>77753</v>
      </c>
      <c r="J2279" s="54">
        <v>2278</v>
      </c>
      <c r="K2279" s="57">
        <v>71686.7</v>
      </c>
      <c r="M2279" s="107">
        <v>0.8</v>
      </c>
    </row>
    <row r="2280" spans="1:13">
      <c r="A2280" s="57">
        <f>'Infographic data 1'!$I$9</f>
        <v>54426.461571788779</v>
      </c>
      <c r="B2280" s="54">
        <v>2279</v>
      </c>
      <c r="C2280" s="57">
        <v>52794.601571788779</v>
      </c>
      <c r="E2280" s="57">
        <v>108067.40159904001</v>
      </c>
      <c r="F2280" s="54">
        <v>2279</v>
      </c>
      <c r="G2280" s="57">
        <v>106788.60159904</v>
      </c>
      <c r="I2280" s="57">
        <v>77753</v>
      </c>
      <c r="J2280" s="54">
        <v>2279</v>
      </c>
      <c r="K2280" s="57">
        <v>71664.800000000003</v>
      </c>
      <c r="M2280" s="107">
        <v>0.8</v>
      </c>
    </row>
    <row r="2281" spans="1:13">
      <c r="A2281" s="57">
        <f>'Infographic data 1'!$I$9</f>
        <v>54426.461571788779</v>
      </c>
      <c r="B2281" s="54">
        <v>2280</v>
      </c>
      <c r="C2281" s="57">
        <v>52788.731571788776</v>
      </c>
      <c r="E2281" s="57">
        <v>108067.40159904001</v>
      </c>
      <c r="F2281" s="54">
        <v>2280</v>
      </c>
      <c r="G2281" s="57">
        <v>106784.00159904001</v>
      </c>
      <c r="I2281" s="57">
        <v>77753</v>
      </c>
      <c r="J2281" s="54">
        <v>2280</v>
      </c>
      <c r="K2281" s="57">
        <v>71642.899999999994</v>
      </c>
      <c r="M2281" s="107">
        <v>0.8</v>
      </c>
    </row>
    <row r="2282" spans="1:13">
      <c r="A2282" s="57">
        <f>'Infographic data 1'!$I$9</f>
        <v>54426.461571788779</v>
      </c>
      <c r="B2282" s="54">
        <v>2281</v>
      </c>
      <c r="C2282" s="57">
        <v>52782.861571788781</v>
      </c>
      <c r="E2282" s="57">
        <v>108067.40159904001</v>
      </c>
      <c r="F2282" s="54">
        <v>2281</v>
      </c>
      <c r="G2282" s="57">
        <v>106779.40159904001</v>
      </c>
      <c r="I2282" s="57">
        <v>77753</v>
      </c>
      <c r="J2282" s="54">
        <v>2281</v>
      </c>
      <c r="K2282" s="57">
        <v>71621</v>
      </c>
      <c r="M2282" s="107">
        <v>0.8</v>
      </c>
    </row>
    <row r="2283" spans="1:13">
      <c r="A2283" s="57">
        <f>'Infographic data 1'!$I$9</f>
        <v>54426.461571788779</v>
      </c>
      <c r="B2283" s="54">
        <v>2282</v>
      </c>
      <c r="C2283" s="57">
        <v>52776.991571788778</v>
      </c>
      <c r="E2283" s="57">
        <v>108067.40159904001</v>
      </c>
      <c r="F2283" s="54">
        <v>2282</v>
      </c>
      <c r="G2283" s="57">
        <v>106774.80159904</v>
      </c>
      <c r="I2283" s="57">
        <v>77753</v>
      </c>
      <c r="J2283" s="54">
        <v>2282</v>
      </c>
      <c r="K2283" s="57">
        <v>71599.100000000006</v>
      </c>
      <c r="M2283" s="107">
        <v>0.8</v>
      </c>
    </row>
    <row r="2284" spans="1:13">
      <c r="A2284" s="57">
        <f>'Infographic data 1'!$I$9</f>
        <v>54426.461571788779</v>
      </c>
      <c r="B2284" s="54">
        <v>2283</v>
      </c>
      <c r="C2284" s="57">
        <v>52771.121571788783</v>
      </c>
      <c r="E2284" s="57">
        <v>108067.40159904001</v>
      </c>
      <c r="F2284" s="54">
        <v>2283</v>
      </c>
      <c r="G2284" s="57">
        <v>106770.20159904001</v>
      </c>
      <c r="I2284" s="57">
        <v>77753</v>
      </c>
      <c r="J2284" s="54">
        <v>2283</v>
      </c>
      <c r="K2284" s="57">
        <v>71577.2</v>
      </c>
      <c r="M2284" s="107">
        <v>0.8</v>
      </c>
    </row>
    <row r="2285" spans="1:13">
      <c r="A2285" s="57">
        <f>'Infographic data 1'!$I$9</f>
        <v>54426.461571788779</v>
      </c>
      <c r="B2285" s="54">
        <v>2284</v>
      </c>
      <c r="C2285" s="57">
        <v>52765.25157178878</v>
      </c>
      <c r="E2285" s="57">
        <v>108067.40159904001</v>
      </c>
      <c r="F2285" s="54">
        <v>2284</v>
      </c>
      <c r="G2285" s="57">
        <v>106765.60159904</v>
      </c>
      <c r="I2285" s="57">
        <v>77753</v>
      </c>
      <c r="J2285" s="54">
        <v>2284</v>
      </c>
      <c r="K2285" s="57">
        <v>71555.3</v>
      </c>
      <c r="M2285" s="107">
        <v>0.8</v>
      </c>
    </row>
    <row r="2286" spans="1:13">
      <c r="A2286" s="57">
        <f>'Infographic data 1'!$I$9</f>
        <v>54426.461571788779</v>
      </c>
      <c r="B2286" s="54">
        <v>2285</v>
      </c>
      <c r="C2286" s="57">
        <v>52759.381571788777</v>
      </c>
      <c r="E2286" s="57">
        <v>108067.40159904001</v>
      </c>
      <c r="F2286" s="54">
        <v>2285</v>
      </c>
      <c r="G2286" s="57">
        <v>106761.00159904001</v>
      </c>
      <c r="I2286" s="57">
        <v>77753</v>
      </c>
      <c r="J2286" s="54">
        <v>2285</v>
      </c>
      <c r="K2286" s="57">
        <v>71533.399999999994</v>
      </c>
      <c r="M2286" s="107">
        <v>0.8</v>
      </c>
    </row>
    <row r="2287" spans="1:13">
      <c r="A2287" s="57">
        <f>'Infographic data 1'!$I$9</f>
        <v>54426.461571788779</v>
      </c>
      <c r="B2287" s="54">
        <v>2286</v>
      </c>
      <c r="C2287" s="57">
        <v>52753.511571788782</v>
      </c>
      <c r="E2287" s="57">
        <v>108067.40159904001</v>
      </c>
      <c r="F2287" s="54">
        <v>2286</v>
      </c>
      <c r="G2287" s="57">
        <v>106756.40159904001</v>
      </c>
      <c r="I2287" s="57">
        <v>77753</v>
      </c>
      <c r="J2287" s="54">
        <v>2286</v>
      </c>
      <c r="K2287" s="57">
        <v>71511.5</v>
      </c>
      <c r="M2287" s="107">
        <v>0.8</v>
      </c>
    </row>
    <row r="2288" spans="1:13">
      <c r="A2288" s="57">
        <f>'Infographic data 1'!$I$9</f>
        <v>54426.461571788779</v>
      </c>
      <c r="B2288" s="54">
        <v>2287</v>
      </c>
      <c r="C2288" s="57">
        <v>52747.641571788779</v>
      </c>
      <c r="E2288" s="57">
        <v>108067.40159904001</v>
      </c>
      <c r="F2288" s="54">
        <v>2287</v>
      </c>
      <c r="G2288" s="57">
        <v>106751.80159904</v>
      </c>
      <c r="I2288" s="57">
        <v>77753</v>
      </c>
      <c r="J2288" s="54">
        <v>2287</v>
      </c>
      <c r="K2288" s="57">
        <v>71489.600000000006</v>
      </c>
      <c r="M2288" s="107">
        <v>0.8</v>
      </c>
    </row>
    <row r="2289" spans="1:13">
      <c r="A2289" s="57">
        <f>'Infographic data 1'!$I$9</f>
        <v>54426.461571788779</v>
      </c>
      <c r="B2289" s="54">
        <v>2288</v>
      </c>
      <c r="C2289" s="57">
        <v>52741.771571788777</v>
      </c>
      <c r="E2289" s="57">
        <v>108067.40159904001</v>
      </c>
      <c r="F2289" s="54">
        <v>2288</v>
      </c>
      <c r="G2289" s="57">
        <v>106747.20159904001</v>
      </c>
      <c r="I2289" s="57">
        <v>77753</v>
      </c>
      <c r="J2289" s="54">
        <v>2288</v>
      </c>
      <c r="K2289" s="57">
        <v>71467.7</v>
      </c>
      <c r="M2289" s="107">
        <v>0.8</v>
      </c>
    </row>
    <row r="2290" spans="1:13">
      <c r="A2290" s="57">
        <f>'Infographic data 1'!$I$9</f>
        <v>54426.461571788779</v>
      </c>
      <c r="B2290" s="54">
        <v>2289</v>
      </c>
      <c r="C2290" s="57">
        <v>52735.901571788781</v>
      </c>
      <c r="E2290" s="57">
        <v>108067.40159904001</v>
      </c>
      <c r="F2290" s="54">
        <v>2289</v>
      </c>
      <c r="G2290" s="57">
        <v>106742.60159904</v>
      </c>
      <c r="I2290" s="57">
        <v>77753</v>
      </c>
      <c r="J2290" s="54">
        <v>2289</v>
      </c>
      <c r="K2290" s="57">
        <v>71445.8</v>
      </c>
      <c r="M2290" s="107">
        <v>0.8</v>
      </c>
    </row>
    <row r="2291" spans="1:13">
      <c r="A2291" s="57">
        <f>'Infographic data 1'!$I$9</f>
        <v>54426.461571788779</v>
      </c>
      <c r="B2291" s="54">
        <v>2290</v>
      </c>
      <c r="C2291" s="57">
        <v>52730.031571788779</v>
      </c>
      <c r="E2291" s="57">
        <v>108067.40159904001</v>
      </c>
      <c r="F2291" s="54">
        <v>2290</v>
      </c>
      <c r="G2291" s="57">
        <v>106738.00159904001</v>
      </c>
      <c r="I2291" s="57">
        <v>77753</v>
      </c>
      <c r="J2291" s="54">
        <v>2290</v>
      </c>
      <c r="K2291" s="57">
        <v>71423.899999999994</v>
      </c>
      <c r="M2291" s="107">
        <v>0.8</v>
      </c>
    </row>
    <row r="2292" spans="1:13">
      <c r="A2292" s="57">
        <f>'Infographic data 1'!$I$9</f>
        <v>54426.461571788779</v>
      </c>
      <c r="B2292" s="54">
        <v>2291</v>
      </c>
      <c r="C2292" s="57">
        <v>52724.161571788776</v>
      </c>
      <c r="E2292" s="57">
        <v>108067.40159904001</v>
      </c>
      <c r="F2292" s="54">
        <v>2291</v>
      </c>
      <c r="G2292" s="57">
        <v>106733.40159904001</v>
      </c>
      <c r="I2292" s="57">
        <v>77753</v>
      </c>
      <c r="J2292" s="54">
        <v>2291</v>
      </c>
      <c r="K2292" s="57">
        <v>71402</v>
      </c>
      <c r="M2292" s="107">
        <v>0.8</v>
      </c>
    </row>
    <row r="2293" spans="1:13">
      <c r="A2293" s="57">
        <f>'Infographic data 1'!$I$9</f>
        <v>54426.461571788779</v>
      </c>
      <c r="B2293" s="54">
        <v>2292</v>
      </c>
      <c r="C2293" s="57">
        <v>52718.291571788781</v>
      </c>
      <c r="E2293" s="57">
        <v>108067.40159904001</v>
      </c>
      <c r="F2293" s="54">
        <v>2292</v>
      </c>
      <c r="G2293" s="57">
        <v>106728.80159904</v>
      </c>
      <c r="I2293" s="57">
        <v>77753</v>
      </c>
      <c r="J2293" s="54">
        <v>2292</v>
      </c>
      <c r="K2293" s="57">
        <v>71380.100000000006</v>
      </c>
      <c r="M2293" s="107">
        <v>0.8</v>
      </c>
    </row>
    <row r="2294" spans="1:13">
      <c r="A2294" s="57">
        <f>'Infographic data 1'!$I$9</f>
        <v>54426.461571788779</v>
      </c>
      <c r="B2294" s="54">
        <v>2293</v>
      </c>
      <c r="C2294" s="57">
        <v>52712.421571788778</v>
      </c>
      <c r="E2294" s="57">
        <v>108067.40159904001</v>
      </c>
      <c r="F2294" s="54">
        <v>2293</v>
      </c>
      <c r="G2294" s="57">
        <v>106724.20159904001</v>
      </c>
      <c r="I2294" s="57">
        <v>77753</v>
      </c>
      <c r="J2294" s="54">
        <v>2293</v>
      </c>
      <c r="K2294" s="57">
        <v>71358.2</v>
      </c>
      <c r="M2294" s="107">
        <v>0.8</v>
      </c>
    </row>
    <row r="2295" spans="1:13">
      <c r="A2295" s="57">
        <f>'Infographic data 1'!$I$9</f>
        <v>54426.461571788779</v>
      </c>
      <c r="B2295" s="54">
        <v>2294</v>
      </c>
      <c r="C2295" s="57">
        <v>52706.551571788776</v>
      </c>
      <c r="E2295" s="57">
        <v>108067.40159904001</v>
      </c>
      <c r="F2295" s="54">
        <v>2294</v>
      </c>
      <c r="G2295" s="57">
        <v>106719.60159904</v>
      </c>
      <c r="I2295" s="57">
        <v>77753</v>
      </c>
      <c r="J2295" s="54">
        <v>2294</v>
      </c>
      <c r="K2295" s="57">
        <v>71336.3</v>
      </c>
      <c r="M2295" s="107">
        <v>0.8</v>
      </c>
    </row>
    <row r="2296" spans="1:13">
      <c r="A2296" s="57">
        <f>'Infographic data 1'!$I$9</f>
        <v>54426.461571788779</v>
      </c>
      <c r="B2296" s="54">
        <v>2295</v>
      </c>
      <c r="C2296" s="57">
        <v>52700.68157178878</v>
      </c>
      <c r="E2296" s="57">
        <v>108067.40159904001</v>
      </c>
      <c r="F2296" s="54">
        <v>2295</v>
      </c>
      <c r="G2296" s="57">
        <v>106715.00159904001</v>
      </c>
      <c r="I2296" s="57">
        <v>77753</v>
      </c>
      <c r="J2296" s="54">
        <v>2295</v>
      </c>
      <c r="K2296" s="57">
        <v>71314.399999999994</v>
      </c>
      <c r="M2296" s="107">
        <v>0.8</v>
      </c>
    </row>
    <row r="2297" spans="1:13">
      <c r="A2297" s="57">
        <f>'Infographic data 1'!$I$9</f>
        <v>54426.461571788779</v>
      </c>
      <c r="B2297" s="54">
        <v>2296</v>
      </c>
      <c r="C2297" s="57">
        <v>52694.811571788778</v>
      </c>
      <c r="E2297" s="57">
        <v>108067.40159904001</v>
      </c>
      <c r="F2297" s="54">
        <v>2296</v>
      </c>
      <c r="G2297" s="57">
        <v>106710.40159904001</v>
      </c>
      <c r="I2297" s="57">
        <v>77753</v>
      </c>
      <c r="J2297" s="54">
        <v>2296</v>
      </c>
      <c r="K2297" s="57">
        <v>71292.5</v>
      </c>
      <c r="M2297" s="107">
        <v>0.8</v>
      </c>
    </row>
    <row r="2298" spans="1:13">
      <c r="A2298" s="57">
        <f>'Infographic data 1'!$I$9</f>
        <v>54426.461571788779</v>
      </c>
      <c r="B2298" s="54">
        <v>2297</v>
      </c>
      <c r="C2298" s="57">
        <v>52688.941571788782</v>
      </c>
      <c r="E2298" s="57">
        <v>108067.40159904001</v>
      </c>
      <c r="F2298" s="54">
        <v>2297</v>
      </c>
      <c r="G2298" s="57">
        <v>106705.80159904</v>
      </c>
      <c r="I2298" s="57">
        <v>77753</v>
      </c>
      <c r="J2298" s="54">
        <v>2297</v>
      </c>
      <c r="K2298" s="57">
        <v>71270.600000000006</v>
      </c>
      <c r="M2298" s="107">
        <v>0.8</v>
      </c>
    </row>
    <row r="2299" spans="1:13">
      <c r="A2299" s="57">
        <f>'Infographic data 1'!$I$9</f>
        <v>54426.461571788779</v>
      </c>
      <c r="B2299" s="54">
        <v>2298</v>
      </c>
      <c r="C2299" s="57">
        <v>52683.07157178878</v>
      </c>
      <c r="E2299" s="57">
        <v>108067.40159904001</v>
      </c>
      <c r="F2299" s="54">
        <v>2298</v>
      </c>
      <c r="G2299" s="57">
        <v>106701.20159904001</v>
      </c>
      <c r="I2299" s="57">
        <v>77753</v>
      </c>
      <c r="J2299" s="54">
        <v>2298</v>
      </c>
      <c r="K2299" s="57">
        <v>71248.7</v>
      </c>
      <c r="M2299" s="107">
        <v>0.8</v>
      </c>
    </row>
    <row r="2300" spans="1:13">
      <c r="A2300" s="57">
        <f>'Infographic data 1'!$I$9</f>
        <v>54426.461571788779</v>
      </c>
      <c r="B2300" s="54">
        <v>2299</v>
      </c>
      <c r="C2300" s="57">
        <v>52677.201571788777</v>
      </c>
      <c r="E2300" s="57">
        <v>108067.40159904001</v>
      </c>
      <c r="F2300" s="54">
        <v>2299</v>
      </c>
      <c r="G2300" s="57">
        <v>106696.60159904</v>
      </c>
      <c r="I2300" s="57">
        <v>77753</v>
      </c>
      <c r="J2300" s="54">
        <v>2299</v>
      </c>
      <c r="K2300" s="57">
        <v>71226.8</v>
      </c>
      <c r="M2300" s="107">
        <v>0.8</v>
      </c>
    </row>
    <row r="2301" spans="1:13">
      <c r="A2301" s="57">
        <f>'Infographic data 1'!$I$9</f>
        <v>54426.461571788779</v>
      </c>
      <c r="B2301" s="54">
        <v>2300</v>
      </c>
      <c r="C2301" s="57">
        <v>52671.331571788782</v>
      </c>
      <c r="E2301" s="57">
        <v>108067.40159904001</v>
      </c>
      <c r="F2301" s="54">
        <v>2300</v>
      </c>
      <c r="G2301" s="57">
        <v>106692.00159904001</v>
      </c>
      <c r="I2301" s="57">
        <v>77753</v>
      </c>
      <c r="J2301" s="54">
        <v>2300</v>
      </c>
      <c r="K2301" s="57">
        <v>71204.899999999994</v>
      </c>
      <c r="M2301" s="107">
        <v>0.8</v>
      </c>
    </row>
    <row r="2302" spans="1:13">
      <c r="A2302" s="57">
        <f>'Infographic data 1'!$I$9</f>
        <v>54426.461571788779</v>
      </c>
      <c r="B2302" s="54">
        <v>2301</v>
      </c>
      <c r="C2302" s="57">
        <v>52665.461571788779</v>
      </c>
      <c r="E2302" s="57">
        <v>108067.40159904001</v>
      </c>
      <c r="F2302" s="54">
        <v>2301</v>
      </c>
      <c r="G2302" s="57">
        <v>106687.40159904001</v>
      </c>
      <c r="I2302" s="57">
        <v>77753</v>
      </c>
      <c r="J2302" s="54">
        <v>2301</v>
      </c>
      <c r="K2302" s="57">
        <v>71183</v>
      </c>
      <c r="M2302" s="107">
        <v>0.8</v>
      </c>
    </row>
    <row r="2303" spans="1:13">
      <c r="A2303" s="57">
        <f>'Infographic data 1'!$I$9</f>
        <v>54426.461571788779</v>
      </c>
      <c r="B2303" s="54">
        <v>2302</v>
      </c>
      <c r="C2303" s="57">
        <v>52659.591571788776</v>
      </c>
      <c r="E2303" s="57">
        <v>108067.40159904001</v>
      </c>
      <c r="F2303" s="54">
        <v>2302</v>
      </c>
      <c r="G2303" s="57">
        <v>106682.80159904</v>
      </c>
      <c r="I2303" s="57">
        <v>77753</v>
      </c>
      <c r="J2303" s="54">
        <v>2302</v>
      </c>
      <c r="K2303" s="57">
        <v>71161.100000000006</v>
      </c>
      <c r="M2303" s="107">
        <v>0.8</v>
      </c>
    </row>
    <row r="2304" spans="1:13">
      <c r="A2304" s="57">
        <f>'Infographic data 1'!$I$9</f>
        <v>54426.461571788779</v>
      </c>
      <c r="B2304" s="54">
        <v>2303</v>
      </c>
      <c r="C2304" s="57">
        <v>52653.721571788781</v>
      </c>
      <c r="E2304" s="57">
        <v>108067.40159904001</v>
      </c>
      <c r="F2304" s="54">
        <v>2303</v>
      </c>
      <c r="G2304" s="57">
        <v>106678.20159904001</v>
      </c>
      <c r="I2304" s="57">
        <v>77753</v>
      </c>
      <c r="J2304" s="54">
        <v>2303</v>
      </c>
      <c r="K2304" s="57">
        <v>71139.199999999997</v>
      </c>
      <c r="M2304" s="107">
        <v>0.8</v>
      </c>
    </row>
    <row r="2305" spans="1:13">
      <c r="A2305" s="57">
        <f>'Infographic data 1'!$I$9</f>
        <v>54426.461571788779</v>
      </c>
      <c r="B2305" s="54">
        <v>2304</v>
      </c>
      <c r="C2305" s="57">
        <v>52647.851571788779</v>
      </c>
      <c r="E2305" s="57">
        <v>108067.40159904001</v>
      </c>
      <c r="F2305" s="54">
        <v>2304</v>
      </c>
      <c r="G2305" s="57">
        <v>106673.60159904</v>
      </c>
      <c r="I2305" s="57">
        <v>77753</v>
      </c>
      <c r="J2305" s="54">
        <v>2304</v>
      </c>
      <c r="K2305" s="57">
        <v>71117.3</v>
      </c>
      <c r="M2305" s="107">
        <v>0.8</v>
      </c>
    </row>
    <row r="2306" spans="1:13">
      <c r="A2306" s="57">
        <f>'Infographic data 1'!$I$9</f>
        <v>54426.461571788779</v>
      </c>
      <c r="B2306" s="54">
        <v>2305</v>
      </c>
      <c r="C2306" s="57">
        <v>52641.981571788776</v>
      </c>
      <c r="E2306" s="57">
        <v>108067.40159904001</v>
      </c>
      <c r="F2306" s="54">
        <v>2305</v>
      </c>
      <c r="G2306" s="57">
        <v>106669.00159904001</v>
      </c>
      <c r="I2306" s="57">
        <v>77753</v>
      </c>
      <c r="J2306" s="54">
        <v>2305</v>
      </c>
      <c r="K2306" s="57">
        <v>71095.399999999994</v>
      </c>
      <c r="M2306" s="107">
        <v>0.8</v>
      </c>
    </row>
    <row r="2307" spans="1:13">
      <c r="A2307" s="57">
        <f>'Infographic data 1'!$I$9</f>
        <v>54426.461571788779</v>
      </c>
      <c r="B2307" s="54">
        <v>2306</v>
      </c>
      <c r="C2307" s="57">
        <v>52636.111571788781</v>
      </c>
      <c r="E2307" s="57">
        <v>108067.40159904001</v>
      </c>
      <c r="F2307" s="54">
        <v>2306</v>
      </c>
      <c r="G2307" s="57">
        <v>106664.40159904001</v>
      </c>
      <c r="I2307" s="57">
        <v>77753</v>
      </c>
      <c r="J2307" s="54">
        <v>2306</v>
      </c>
      <c r="K2307" s="57">
        <v>71073.5</v>
      </c>
      <c r="M2307" s="107">
        <v>0.8</v>
      </c>
    </row>
    <row r="2308" spans="1:13">
      <c r="A2308" s="57">
        <f>'Infographic data 1'!$I$9</f>
        <v>54426.461571788779</v>
      </c>
      <c r="B2308" s="54">
        <v>2307</v>
      </c>
      <c r="C2308" s="57">
        <v>52630.241571788778</v>
      </c>
      <c r="E2308" s="57">
        <v>108067.40159904001</v>
      </c>
      <c r="F2308" s="54">
        <v>2307</v>
      </c>
      <c r="G2308" s="57">
        <v>106659.80159904</v>
      </c>
      <c r="I2308" s="57">
        <v>77753</v>
      </c>
      <c r="J2308" s="54">
        <v>2307</v>
      </c>
      <c r="K2308" s="57">
        <v>71051.600000000006</v>
      </c>
      <c r="M2308" s="107">
        <v>0.8</v>
      </c>
    </row>
    <row r="2309" spans="1:13">
      <c r="A2309" s="57">
        <f>'Infographic data 1'!$I$9</f>
        <v>54426.461571788779</v>
      </c>
      <c r="B2309" s="54">
        <v>2308</v>
      </c>
      <c r="C2309" s="57">
        <v>52624.371571788783</v>
      </c>
      <c r="E2309" s="57">
        <v>108067.40159904001</v>
      </c>
      <c r="F2309" s="54">
        <v>2308</v>
      </c>
      <c r="G2309" s="57">
        <v>106655.20159904001</v>
      </c>
      <c r="I2309" s="57">
        <v>77753</v>
      </c>
      <c r="J2309" s="54">
        <v>2308</v>
      </c>
      <c r="K2309" s="57">
        <v>71029.7</v>
      </c>
      <c r="M2309" s="107">
        <v>0.8</v>
      </c>
    </row>
    <row r="2310" spans="1:13">
      <c r="A2310" s="57">
        <f>'Infographic data 1'!$I$9</f>
        <v>54426.461571788779</v>
      </c>
      <c r="B2310" s="54">
        <v>2309</v>
      </c>
      <c r="C2310" s="57">
        <v>52618.50157178878</v>
      </c>
      <c r="E2310" s="57">
        <v>108067.40159904001</v>
      </c>
      <c r="F2310" s="54">
        <v>2309</v>
      </c>
      <c r="G2310" s="57">
        <v>106650.60159904</v>
      </c>
      <c r="I2310" s="57">
        <v>77753</v>
      </c>
      <c r="J2310" s="54">
        <v>2309</v>
      </c>
      <c r="K2310" s="57">
        <v>71007.8</v>
      </c>
      <c r="M2310" s="107">
        <v>0.8</v>
      </c>
    </row>
    <row r="2311" spans="1:13">
      <c r="A2311" s="57">
        <f>'Infographic data 1'!$I$9</f>
        <v>54426.461571788779</v>
      </c>
      <c r="B2311" s="54">
        <v>2310</v>
      </c>
      <c r="C2311" s="57">
        <v>52612.631571788777</v>
      </c>
      <c r="E2311" s="57">
        <v>108067.40159904001</v>
      </c>
      <c r="F2311" s="54">
        <v>2310</v>
      </c>
      <c r="G2311" s="57">
        <v>106646.00159904001</v>
      </c>
      <c r="I2311" s="57">
        <v>77753</v>
      </c>
      <c r="J2311" s="54">
        <v>2310</v>
      </c>
      <c r="K2311" s="57">
        <v>70985.899999999994</v>
      </c>
      <c r="M2311" s="107">
        <v>0.8</v>
      </c>
    </row>
    <row r="2312" spans="1:13">
      <c r="A2312" s="57">
        <f>'Infographic data 1'!$I$9</f>
        <v>54426.461571788779</v>
      </c>
      <c r="B2312" s="54">
        <v>2311</v>
      </c>
      <c r="C2312" s="57">
        <v>52606.761571788782</v>
      </c>
      <c r="E2312" s="57">
        <v>108067.40159904001</v>
      </c>
      <c r="F2312" s="54">
        <v>2311</v>
      </c>
      <c r="G2312" s="57">
        <v>106641.40159904001</v>
      </c>
      <c r="I2312" s="57">
        <v>77753</v>
      </c>
      <c r="J2312" s="54">
        <v>2311</v>
      </c>
      <c r="K2312" s="57">
        <v>70964</v>
      </c>
      <c r="M2312" s="107">
        <v>0.8</v>
      </c>
    </row>
    <row r="2313" spans="1:13">
      <c r="A2313" s="57">
        <f>'Infographic data 1'!$I$9</f>
        <v>54426.461571788779</v>
      </c>
      <c r="B2313" s="54">
        <v>2312</v>
      </c>
      <c r="C2313" s="57">
        <v>52600.891571788779</v>
      </c>
      <c r="E2313" s="57">
        <v>108067.40159904001</v>
      </c>
      <c r="F2313" s="54">
        <v>2312</v>
      </c>
      <c r="G2313" s="57">
        <v>106636.80159904</v>
      </c>
      <c r="I2313" s="57">
        <v>77753</v>
      </c>
      <c r="J2313" s="54">
        <v>2312</v>
      </c>
      <c r="K2313" s="57">
        <v>70942.100000000006</v>
      </c>
      <c r="M2313" s="107">
        <v>0.8</v>
      </c>
    </row>
    <row r="2314" spans="1:13">
      <c r="A2314" s="57">
        <f>'Infographic data 1'!$I$9</f>
        <v>54426.461571788779</v>
      </c>
      <c r="B2314" s="54">
        <v>2313</v>
      </c>
      <c r="C2314" s="57">
        <v>52595.021571788777</v>
      </c>
      <c r="E2314" s="57">
        <v>108067.40159904001</v>
      </c>
      <c r="F2314" s="54">
        <v>2313</v>
      </c>
      <c r="G2314" s="57">
        <v>106632.20159904001</v>
      </c>
      <c r="I2314" s="57">
        <v>77753</v>
      </c>
      <c r="J2314" s="54">
        <v>2313</v>
      </c>
      <c r="K2314" s="57">
        <v>70920.2</v>
      </c>
      <c r="M2314" s="107">
        <v>0.8</v>
      </c>
    </row>
    <row r="2315" spans="1:13">
      <c r="A2315" s="57">
        <f>'Infographic data 1'!$I$9</f>
        <v>54426.461571788779</v>
      </c>
      <c r="B2315" s="54">
        <v>2314</v>
      </c>
      <c r="C2315" s="57">
        <v>52589.151571788781</v>
      </c>
      <c r="E2315" s="57">
        <v>108067.40159904001</v>
      </c>
      <c r="F2315" s="54">
        <v>2314</v>
      </c>
      <c r="G2315" s="57">
        <v>106627.60159904</v>
      </c>
      <c r="I2315" s="57">
        <v>77753</v>
      </c>
      <c r="J2315" s="54">
        <v>2314</v>
      </c>
      <c r="K2315" s="57">
        <v>70898.3</v>
      </c>
      <c r="M2315" s="107">
        <v>0.8</v>
      </c>
    </row>
    <row r="2316" spans="1:13">
      <c r="A2316" s="57">
        <f>'Infographic data 1'!$I$9</f>
        <v>54426.461571788779</v>
      </c>
      <c r="B2316" s="54">
        <v>2315</v>
      </c>
      <c r="C2316" s="57">
        <v>52583.281571788779</v>
      </c>
      <c r="E2316" s="57">
        <v>108067.40159904001</v>
      </c>
      <c r="F2316" s="54">
        <v>2315</v>
      </c>
      <c r="G2316" s="57">
        <v>106623.00159904001</v>
      </c>
      <c r="I2316" s="57">
        <v>77753</v>
      </c>
      <c r="J2316" s="54">
        <v>2315</v>
      </c>
      <c r="K2316" s="57">
        <v>70876.399999999994</v>
      </c>
      <c r="M2316" s="107">
        <v>0.8</v>
      </c>
    </row>
    <row r="2317" spans="1:13">
      <c r="A2317" s="57">
        <f>'Infographic data 1'!$I$9</f>
        <v>54426.461571788779</v>
      </c>
      <c r="B2317" s="54">
        <v>2316</v>
      </c>
      <c r="C2317" s="57">
        <v>52577.411571788776</v>
      </c>
      <c r="E2317" s="57">
        <v>108067.40159904001</v>
      </c>
      <c r="F2317" s="54">
        <v>2316</v>
      </c>
      <c r="G2317" s="57">
        <v>106618.40159904001</v>
      </c>
      <c r="I2317" s="57">
        <v>77753</v>
      </c>
      <c r="J2317" s="54">
        <v>2316</v>
      </c>
      <c r="K2317" s="57">
        <v>70854.5</v>
      </c>
      <c r="M2317" s="107">
        <v>0.8</v>
      </c>
    </row>
    <row r="2318" spans="1:13">
      <c r="A2318" s="57">
        <f>'Infographic data 1'!$I$9</f>
        <v>54426.461571788779</v>
      </c>
      <c r="B2318" s="54">
        <v>2317</v>
      </c>
      <c r="C2318" s="57">
        <v>52571.541571788781</v>
      </c>
      <c r="E2318" s="57">
        <v>108067.40159904001</v>
      </c>
      <c r="F2318" s="54">
        <v>2317</v>
      </c>
      <c r="G2318" s="57">
        <v>106613.80159904</v>
      </c>
      <c r="I2318" s="57">
        <v>77753</v>
      </c>
      <c r="J2318" s="54">
        <v>2317</v>
      </c>
      <c r="K2318" s="57">
        <v>70832.600000000006</v>
      </c>
      <c r="M2318" s="107">
        <v>0.8</v>
      </c>
    </row>
    <row r="2319" spans="1:13">
      <c r="A2319" s="57">
        <f>'Infographic data 1'!$I$9</f>
        <v>54426.461571788779</v>
      </c>
      <c r="B2319" s="54">
        <v>2318</v>
      </c>
      <c r="C2319" s="57">
        <v>52565.671571788778</v>
      </c>
      <c r="E2319" s="57">
        <v>108067.40159904001</v>
      </c>
      <c r="F2319" s="54">
        <v>2318</v>
      </c>
      <c r="G2319" s="57">
        <v>106609.20159904001</v>
      </c>
      <c r="I2319" s="57">
        <v>77753</v>
      </c>
      <c r="J2319" s="54">
        <v>2318</v>
      </c>
      <c r="K2319" s="57">
        <v>70810.7</v>
      </c>
      <c r="M2319" s="107">
        <v>0.8</v>
      </c>
    </row>
    <row r="2320" spans="1:13">
      <c r="A2320" s="57">
        <f>'Infographic data 1'!$I$9</f>
        <v>54426.461571788779</v>
      </c>
      <c r="B2320" s="54">
        <v>2319</v>
      </c>
      <c r="C2320" s="57">
        <v>52559.801571788776</v>
      </c>
      <c r="E2320" s="57">
        <v>108067.40159904001</v>
      </c>
      <c r="F2320" s="54">
        <v>2319</v>
      </c>
      <c r="G2320" s="57">
        <v>106604.60159904</v>
      </c>
      <c r="I2320" s="57">
        <v>77753</v>
      </c>
      <c r="J2320" s="54">
        <v>2319</v>
      </c>
      <c r="K2320" s="57">
        <v>70788.800000000003</v>
      </c>
      <c r="M2320" s="107">
        <v>0.8</v>
      </c>
    </row>
    <row r="2321" spans="1:13">
      <c r="A2321" s="57">
        <f>'Infographic data 1'!$I$9</f>
        <v>54426.461571788779</v>
      </c>
      <c r="B2321" s="54">
        <v>2320</v>
      </c>
      <c r="C2321" s="57">
        <v>52553.93157178878</v>
      </c>
      <c r="E2321" s="57">
        <v>108067.40159904001</v>
      </c>
      <c r="F2321" s="54">
        <v>2320</v>
      </c>
      <c r="G2321" s="57">
        <v>106600.00159904001</v>
      </c>
      <c r="I2321" s="57">
        <v>77753</v>
      </c>
      <c r="J2321" s="54">
        <v>2320</v>
      </c>
      <c r="K2321" s="57">
        <v>70766.899999999994</v>
      </c>
      <c r="M2321" s="107">
        <v>0.8</v>
      </c>
    </row>
    <row r="2322" spans="1:13">
      <c r="A2322" s="57">
        <f>'Infographic data 1'!$I$9</f>
        <v>54426.461571788779</v>
      </c>
      <c r="B2322" s="54">
        <v>2321</v>
      </c>
      <c r="C2322" s="57">
        <v>52548.061571788778</v>
      </c>
      <c r="E2322" s="57">
        <v>108067.40159904001</v>
      </c>
      <c r="F2322" s="54">
        <v>2321</v>
      </c>
      <c r="G2322" s="57">
        <v>106595.40159904001</v>
      </c>
      <c r="I2322" s="57">
        <v>77753</v>
      </c>
      <c r="J2322" s="54">
        <v>2321</v>
      </c>
      <c r="K2322" s="57">
        <v>70745</v>
      </c>
      <c r="M2322" s="107">
        <v>0.8</v>
      </c>
    </row>
    <row r="2323" spans="1:13">
      <c r="A2323" s="57">
        <f>'Infographic data 1'!$I$9</f>
        <v>54426.461571788779</v>
      </c>
      <c r="B2323" s="54">
        <v>2322</v>
      </c>
      <c r="C2323" s="57">
        <v>52542.191571788782</v>
      </c>
      <c r="E2323" s="57">
        <v>108067.40159904001</v>
      </c>
      <c r="F2323" s="54">
        <v>2322</v>
      </c>
      <c r="G2323" s="57">
        <v>106590.80159904</v>
      </c>
      <c r="I2323" s="57">
        <v>77753</v>
      </c>
      <c r="J2323" s="54">
        <v>2322</v>
      </c>
      <c r="K2323" s="57">
        <v>70723.100000000006</v>
      </c>
      <c r="M2323" s="107">
        <v>0.8</v>
      </c>
    </row>
    <row r="2324" spans="1:13">
      <c r="A2324" s="57">
        <f>'Infographic data 1'!$I$9</f>
        <v>54426.461571788779</v>
      </c>
      <c r="B2324" s="54">
        <v>2323</v>
      </c>
      <c r="C2324" s="57">
        <v>52536.32157178878</v>
      </c>
      <c r="E2324" s="57">
        <v>108067.40159904001</v>
      </c>
      <c r="F2324" s="54">
        <v>2323</v>
      </c>
      <c r="G2324" s="57">
        <v>106586.20159904001</v>
      </c>
      <c r="I2324" s="57">
        <v>77753</v>
      </c>
      <c r="J2324" s="54">
        <v>2323</v>
      </c>
      <c r="K2324" s="57">
        <v>70701.2</v>
      </c>
      <c r="M2324" s="107">
        <v>0.8</v>
      </c>
    </row>
    <row r="2325" spans="1:13">
      <c r="A2325" s="57">
        <f>'Infographic data 1'!$I$9</f>
        <v>54426.461571788779</v>
      </c>
      <c r="B2325" s="54">
        <v>2324</v>
      </c>
      <c r="C2325" s="57">
        <v>52530.451571788777</v>
      </c>
      <c r="E2325" s="57">
        <v>108067.40159904001</v>
      </c>
      <c r="F2325" s="54">
        <v>2324</v>
      </c>
      <c r="G2325" s="57">
        <v>106581.60159904</v>
      </c>
      <c r="I2325" s="57">
        <v>77753</v>
      </c>
      <c r="J2325" s="54">
        <v>2324</v>
      </c>
      <c r="K2325" s="57">
        <v>70679.3</v>
      </c>
      <c r="M2325" s="107">
        <v>0.8</v>
      </c>
    </row>
    <row r="2326" spans="1:13">
      <c r="A2326" s="57">
        <f>'Infographic data 1'!$I$9</f>
        <v>54426.461571788779</v>
      </c>
      <c r="B2326" s="54">
        <v>2325</v>
      </c>
      <c r="C2326" s="57">
        <v>52524.581571788782</v>
      </c>
      <c r="E2326" s="57">
        <v>108067.40159904001</v>
      </c>
      <c r="F2326" s="54">
        <v>2325</v>
      </c>
      <c r="G2326" s="57">
        <v>106577.00159904001</v>
      </c>
      <c r="I2326" s="57">
        <v>77753</v>
      </c>
      <c r="J2326" s="54">
        <v>2325</v>
      </c>
      <c r="K2326" s="57">
        <v>70657.399999999994</v>
      </c>
      <c r="M2326" s="107">
        <v>0.8</v>
      </c>
    </row>
    <row r="2327" spans="1:13">
      <c r="A2327" s="57">
        <f>'Infographic data 1'!$I$9</f>
        <v>54426.461571788779</v>
      </c>
      <c r="B2327" s="54">
        <v>2326</v>
      </c>
      <c r="C2327" s="57">
        <v>52518.711571788779</v>
      </c>
      <c r="E2327" s="57">
        <v>108067.40159904001</v>
      </c>
      <c r="F2327" s="54">
        <v>2326</v>
      </c>
      <c r="G2327" s="57">
        <v>106572.40159904001</v>
      </c>
      <c r="I2327" s="57">
        <v>77753</v>
      </c>
      <c r="J2327" s="54">
        <v>2326</v>
      </c>
      <c r="K2327" s="57">
        <v>70635.5</v>
      </c>
      <c r="M2327" s="107">
        <v>0.8</v>
      </c>
    </row>
    <row r="2328" spans="1:13">
      <c r="A2328" s="57">
        <f>'Infographic data 1'!$I$9</f>
        <v>54426.461571788779</v>
      </c>
      <c r="B2328" s="54">
        <v>2327</v>
      </c>
      <c r="C2328" s="57">
        <v>52512.841571788776</v>
      </c>
      <c r="E2328" s="57">
        <v>108067.40159904001</v>
      </c>
      <c r="F2328" s="54">
        <v>2327</v>
      </c>
      <c r="G2328" s="57">
        <v>106567.80159904</v>
      </c>
      <c r="I2328" s="57">
        <v>77753</v>
      </c>
      <c r="J2328" s="54">
        <v>2327</v>
      </c>
      <c r="K2328" s="57">
        <v>70613.600000000006</v>
      </c>
      <c r="M2328" s="107">
        <v>0.8</v>
      </c>
    </row>
    <row r="2329" spans="1:13">
      <c r="A2329" s="57">
        <f>'Infographic data 1'!$I$9</f>
        <v>54426.461571788779</v>
      </c>
      <c r="B2329" s="54">
        <v>2328</v>
      </c>
      <c r="C2329" s="57">
        <v>52506.971571788781</v>
      </c>
      <c r="E2329" s="57">
        <v>108067.40159904001</v>
      </c>
      <c r="F2329" s="54">
        <v>2328</v>
      </c>
      <c r="G2329" s="57">
        <v>106563.20159904001</v>
      </c>
      <c r="I2329" s="57">
        <v>77753</v>
      </c>
      <c r="J2329" s="54">
        <v>2328</v>
      </c>
      <c r="K2329" s="57">
        <v>70591.7</v>
      </c>
      <c r="M2329" s="107">
        <v>0.8</v>
      </c>
    </row>
    <row r="2330" spans="1:13">
      <c r="A2330" s="57">
        <f>'Infographic data 1'!$I$9</f>
        <v>54426.461571788779</v>
      </c>
      <c r="B2330" s="54">
        <v>2329</v>
      </c>
      <c r="C2330" s="57">
        <v>52501.101571788779</v>
      </c>
      <c r="E2330" s="57">
        <v>108067.40159904001</v>
      </c>
      <c r="F2330" s="54">
        <v>2329</v>
      </c>
      <c r="G2330" s="57">
        <v>106558.60159904</v>
      </c>
      <c r="I2330" s="57">
        <v>77753</v>
      </c>
      <c r="J2330" s="54">
        <v>2329</v>
      </c>
      <c r="K2330" s="57">
        <v>70569.8</v>
      </c>
      <c r="M2330" s="107">
        <v>0.8</v>
      </c>
    </row>
    <row r="2331" spans="1:13">
      <c r="A2331" s="57">
        <f>'Infographic data 1'!$I$9</f>
        <v>54426.461571788779</v>
      </c>
      <c r="B2331" s="54">
        <v>2330</v>
      </c>
      <c r="C2331" s="57">
        <v>52495.231571788776</v>
      </c>
      <c r="E2331" s="57">
        <v>108067.40159904001</v>
      </c>
      <c r="F2331" s="54">
        <v>2330</v>
      </c>
      <c r="G2331" s="57">
        <v>106554.00159904001</v>
      </c>
      <c r="I2331" s="57">
        <v>77753</v>
      </c>
      <c r="J2331" s="54">
        <v>2330</v>
      </c>
      <c r="K2331" s="57">
        <v>70547.899999999994</v>
      </c>
      <c r="M2331" s="107">
        <v>0.8</v>
      </c>
    </row>
    <row r="2332" spans="1:13">
      <c r="A2332" s="57">
        <f>'Infographic data 1'!$I$9</f>
        <v>54426.461571788779</v>
      </c>
      <c r="B2332" s="54">
        <v>2331</v>
      </c>
      <c r="C2332" s="57">
        <v>52489.361571788781</v>
      </c>
      <c r="E2332" s="57">
        <v>108067.40159904001</v>
      </c>
      <c r="F2332" s="54">
        <v>2331</v>
      </c>
      <c r="G2332" s="57">
        <v>106549.40159904001</v>
      </c>
      <c r="I2332" s="57">
        <v>77753</v>
      </c>
      <c r="J2332" s="54">
        <v>2331</v>
      </c>
      <c r="K2332" s="57">
        <v>70526</v>
      </c>
      <c r="M2332" s="107">
        <v>0.8</v>
      </c>
    </row>
    <row r="2333" spans="1:13">
      <c r="A2333" s="57">
        <f>'Infographic data 1'!$I$9</f>
        <v>54426.461571788779</v>
      </c>
      <c r="B2333" s="54">
        <v>2332</v>
      </c>
      <c r="C2333" s="57">
        <v>52483.491571788778</v>
      </c>
      <c r="E2333" s="57">
        <v>108067.40159904001</v>
      </c>
      <c r="F2333" s="54">
        <v>2332</v>
      </c>
      <c r="G2333" s="57">
        <v>106544.80159904</v>
      </c>
      <c r="I2333" s="57">
        <v>77753</v>
      </c>
      <c r="J2333" s="54">
        <v>2332</v>
      </c>
      <c r="K2333" s="57">
        <v>70504.100000000006</v>
      </c>
      <c r="M2333" s="107">
        <v>0.8</v>
      </c>
    </row>
    <row r="2334" spans="1:13">
      <c r="A2334" s="57">
        <f>'Infographic data 1'!$I$9</f>
        <v>54426.461571788779</v>
      </c>
      <c r="B2334" s="54">
        <v>2333</v>
      </c>
      <c r="C2334" s="57">
        <v>52477.621571788783</v>
      </c>
      <c r="E2334" s="57">
        <v>108067.40159904001</v>
      </c>
      <c r="F2334" s="54">
        <v>2333</v>
      </c>
      <c r="G2334" s="57">
        <v>106540.20159904001</v>
      </c>
      <c r="I2334" s="57">
        <v>77753</v>
      </c>
      <c r="J2334" s="54">
        <v>2333</v>
      </c>
      <c r="K2334" s="57">
        <v>70482.2</v>
      </c>
      <c r="M2334" s="107">
        <v>0.8</v>
      </c>
    </row>
    <row r="2335" spans="1:13">
      <c r="A2335" s="57">
        <f>'Infographic data 1'!$I$9</f>
        <v>54426.461571788779</v>
      </c>
      <c r="B2335" s="54">
        <v>2334</v>
      </c>
      <c r="C2335" s="57">
        <v>52471.75157178878</v>
      </c>
      <c r="E2335" s="57">
        <v>108067.40159904001</v>
      </c>
      <c r="F2335" s="54">
        <v>2334</v>
      </c>
      <c r="G2335" s="57">
        <v>106535.60159904</v>
      </c>
      <c r="I2335" s="57">
        <v>77753</v>
      </c>
      <c r="J2335" s="54">
        <v>2334</v>
      </c>
      <c r="K2335" s="57">
        <v>70460.3</v>
      </c>
      <c r="M2335" s="107">
        <v>0.8</v>
      </c>
    </row>
    <row r="2336" spans="1:13">
      <c r="A2336" s="57">
        <f>'Infographic data 1'!$I$9</f>
        <v>54426.461571788779</v>
      </c>
      <c r="B2336" s="54">
        <v>2335</v>
      </c>
      <c r="C2336" s="57">
        <v>52465.881571788777</v>
      </c>
      <c r="E2336" s="57">
        <v>108067.40159904001</v>
      </c>
      <c r="F2336" s="54">
        <v>2335</v>
      </c>
      <c r="G2336" s="57">
        <v>106531.00159904001</v>
      </c>
      <c r="I2336" s="57">
        <v>77753</v>
      </c>
      <c r="J2336" s="54">
        <v>2335</v>
      </c>
      <c r="K2336" s="57">
        <v>70438.399999999994</v>
      </c>
      <c r="M2336" s="107">
        <v>0.8</v>
      </c>
    </row>
    <row r="2337" spans="1:13">
      <c r="A2337" s="57">
        <f>'Infographic data 1'!$I$9</f>
        <v>54426.461571788779</v>
      </c>
      <c r="B2337" s="54">
        <v>2336</v>
      </c>
      <c r="C2337" s="57">
        <v>52460.011571788782</v>
      </c>
      <c r="E2337" s="57">
        <v>108067.40159904001</v>
      </c>
      <c r="F2337" s="54">
        <v>2336</v>
      </c>
      <c r="G2337" s="57">
        <v>106526.40159904001</v>
      </c>
      <c r="I2337" s="57">
        <v>77753</v>
      </c>
      <c r="J2337" s="54">
        <v>2336</v>
      </c>
      <c r="K2337" s="57">
        <v>70416.5</v>
      </c>
      <c r="M2337" s="107">
        <v>0.8</v>
      </c>
    </row>
    <row r="2338" spans="1:13">
      <c r="A2338" s="57">
        <f>'Infographic data 1'!$I$9</f>
        <v>54426.461571788779</v>
      </c>
      <c r="B2338" s="54">
        <v>2337</v>
      </c>
      <c r="C2338" s="57">
        <v>52454.141571788779</v>
      </c>
      <c r="E2338" s="57">
        <v>108067.40159904001</v>
      </c>
      <c r="F2338" s="54">
        <v>2337</v>
      </c>
      <c r="G2338" s="57">
        <v>106521.80159904</v>
      </c>
      <c r="I2338" s="57">
        <v>77753</v>
      </c>
      <c r="J2338" s="54">
        <v>2337</v>
      </c>
      <c r="K2338" s="57">
        <v>70394.600000000006</v>
      </c>
      <c r="M2338" s="107">
        <v>0.8</v>
      </c>
    </row>
    <row r="2339" spans="1:13">
      <c r="A2339" s="57">
        <f>'Infographic data 1'!$I$9</f>
        <v>54426.461571788779</v>
      </c>
      <c r="B2339" s="54">
        <v>2338</v>
      </c>
      <c r="C2339" s="57">
        <v>52448.271571788777</v>
      </c>
      <c r="E2339" s="57">
        <v>108067.40159904001</v>
      </c>
      <c r="F2339" s="54">
        <v>2338</v>
      </c>
      <c r="G2339" s="57">
        <v>106517.20159904001</v>
      </c>
      <c r="I2339" s="57">
        <v>77753</v>
      </c>
      <c r="J2339" s="54">
        <v>2338</v>
      </c>
      <c r="K2339" s="57">
        <v>70372.7</v>
      </c>
      <c r="M2339" s="107">
        <v>0.8</v>
      </c>
    </row>
    <row r="2340" spans="1:13">
      <c r="A2340" s="57">
        <f>'Infographic data 1'!$I$9</f>
        <v>54426.461571788779</v>
      </c>
      <c r="B2340" s="54">
        <v>2339</v>
      </c>
      <c r="C2340" s="57">
        <v>52442.401571788781</v>
      </c>
      <c r="E2340" s="57">
        <v>108067.40159904001</v>
      </c>
      <c r="F2340" s="54">
        <v>2339</v>
      </c>
      <c r="G2340" s="57">
        <v>106512.60159904</v>
      </c>
      <c r="I2340" s="57">
        <v>77753</v>
      </c>
      <c r="J2340" s="54">
        <v>2339</v>
      </c>
      <c r="K2340" s="57">
        <v>70350.8</v>
      </c>
      <c r="M2340" s="107">
        <v>0.8</v>
      </c>
    </row>
    <row r="2341" spans="1:13">
      <c r="A2341" s="57">
        <f>'Infographic data 1'!$I$9</f>
        <v>54426.461571788779</v>
      </c>
      <c r="B2341" s="54">
        <v>2340</v>
      </c>
      <c r="C2341" s="57">
        <v>52436.531571788779</v>
      </c>
      <c r="E2341" s="57">
        <v>108067.40159904001</v>
      </c>
      <c r="F2341" s="54">
        <v>2340</v>
      </c>
      <c r="G2341" s="57">
        <v>106508.00159904001</v>
      </c>
      <c r="I2341" s="57">
        <v>77753</v>
      </c>
      <c r="J2341" s="54">
        <v>2340</v>
      </c>
      <c r="K2341" s="57">
        <v>70328.899999999994</v>
      </c>
      <c r="M2341" s="107">
        <v>0.8</v>
      </c>
    </row>
    <row r="2342" spans="1:13">
      <c r="A2342" s="57">
        <f>'Infographic data 1'!$I$9</f>
        <v>54426.461571788779</v>
      </c>
      <c r="B2342" s="54">
        <v>2341</v>
      </c>
      <c r="C2342" s="57">
        <v>52430.661571788776</v>
      </c>
      <c r="E2342" s="57">
        <v>108067.40159904001</v>
      </c>
      <c r="F2342" s="54">
        <v>2341</v>
      </c>
      <c r="G2342" s="57">
        <v>106503.40159904001</v>
      </c>
      <c r="I2342" s="57">
        <v>77753</v>
      </c>
      <c r="J2342" s="54">
        <v>2341</v>
      </c>
      <c r="K2342" s="57">
        <v>70307</v>
      </c>
      <c r="M2342" s="107">
        <v>0.8</v>
      </c>
    </row>
    <row r="2343" spans="1:13">
      <c r="A2343" s="57">
        <f>'Infographic data 1'!$I$9</f>
        <v>54426.461571788779</v>
      </c>
      <c r="B2343" s="54">
        <v>2342</v>
      </c>
      <c r="C2343" s="57">
        <v>52424.791571788781</v>
      </c>
      <c r="E2343" s="57">
        <v>108067.40159904001</v>
      </c>
      <c r="F2343" s="54">
        <v>2342</v>
      </c>
      <c r="G2343" s="57">
        <v>106498.80159904</v>
      </c>
      <c r="I2343" s="57">
        <v>77753</v>
      </c>
      <c r="J2343" s="54">
        <v>2342</v>
      </c>
      <c r="K2343" s="57">
        <v>70285.100000000006</v>
      </c>
      <c r="M2343" s="107">
        <v>0.8</v>
      </c>
    </row>
    <row r="2344" spans="1:13">
      <c r="A2344" s="57">
        <f>'Infographic data 1'!$I$9</f>
        <v>54426.461571788779</v>
      </c>
      <c r="B2344" s="54">
        <v>2343</v>
      </c>
      <c r="C2344" s="57">
        <v>52418.921571788778</v>
      </c>
      <c r="E2344" s="57">
        <v>108067.40159904001</v>
      </c>
      <c r="F2344" s="54">
        <v>2343</v>
      </c>
      <c r="G2344" s="57">
        <v>106494.20159904001</v>
      </c>
      <c r="I2344" s="57">
        <v>77753</v>
      </c>
      <c r="J2344" s="54">
        <v>2343</v>
      </c>
      <c r="K2344" s="57">
        <v>70263.199999999997</v>
      </c>
      <c r="M2344" s="107">
        <v>0.8</v>
      </c>
    </row>
    <row r="2345" spans="1:13">
      <c r="A2345" s="57">
        <f>'Infographic data 1'!$I$9</f>
        <v>54426.461571788779</v>
      </c>
      <c r="B2345" s="54">
        <v>2344</v>
      </c>
      <c r="C2345" s="57">
        <v>52413.051571788776</v>
      </c>
      <c r="E2345" s="57">
        <v>108067.40159904001</v>
      </c>
      <c r="F2345" s="54">
        <v>2344</v>
      </c>
      <c r="G2345" s="57">
        <v>106489.60159904</v>
      </c>
      <c r="I2345" s="57">
        <v>77753</v>
      </c>
      <c r="J2345" s="54">
        <v>2344</v>
      </c>
      <c r="K2345" s="57">
        <v>70241.3</v>
      </c>
      <c r="M2345" s="107">
        <v>0.8</v>
      </c>
    </row>
    <row r="2346" spans="1:13">
      <c r="A2346" s="57">
        <f>'Infographic data 1'!$I$9</f>
        <v>54426.461571788779</v>
      </c>
      <c r="B2346" s="54">
        <v>2345</v>
      </c>
      <c r="C2346" s="57">
        <v>52407.18157178878</v>
      </c>
      <c r="E2346" s="57">
        <v>108067.40159904001</v>
      </c>
      <c r="F2346" s="54">
        <v>2345</v>
      </c>
      <c r="G2346" s="57">
        <v>106485.00159904001</v>
      </c>
      <c r="I2346" s="57">
        <v>77753</v>
      </c>
      <c r="J2346" s="54">
        <v>2345</v>
      </c>
      <c r="K2346" s="57">
        <v>70219.399999999994</v>
      </c>
      <c r="M2346" s="107">
        <v>0.8</v>
      </c>
    </row>
    <row r="2347" spans="1:13">
      <c r="A2347" s="57">
        <f>'Infographic data 1'!$I$9</f>
        <v>54426.461571788779</v>
      </c>
      <c r="B2347" s="54">
        <v>2346</v>
      </c>
      <c r="C2347" s="57">
        <v>52401.311571788778</v>
      </c>
      <c r="E2347" s="57">
        <v>108067.40159904001</v>
      </c>
      <c r="F2347" s="54">
        <v>2346</v>
      </c>
      <c r="G2347" s="57">
        <v>106480.40159904001</v>
      </c>
      <c r="I2347" s="57">
        <v>77753</v>
      </c>
      <c r="J2347" s="54">
        <v>2346</v>
      </c>
      <c r="K2347" s="57">
        <v>70197.5</v>
      </c>
      <c r="M2347" s="107">
        <v>0.8</v>
      </c>
    </row>
    <row r="2348" spans="1:13">
      <c r="A2348" s="57">
        <f>'Infographic data 1'!$I$9</f>
        <v>54426.461571788779</v>
      </c>
      <c r="B2348" s="54">
        <v>2347</v>
      </c>
      <c r="C2348" s="57">
        <v>52395.441571788782</v>
      </c>
      <c r="E2348" s="57">
        <v>108067.40159904001</v>
      </c>
      <c r="F2348" s="54">
        <v>2347</v>
      </c>
      <c r="G2348" s="57">
        <v>106475.80159904</v>
      </c>
      <c r="I2348" s="57">
        <v>77753</v>
      </c>
      <c r="J2348" s="54">
        <v>2347</v>
      </c>
      <c r="K2348" s="57">
        <v>70175.600000000006</v>
      </c>
      <c r="M2348" s="107">
        <v>0.8</v>
      </c>
    </row>
    <row r="2349" spans="1:13">
      <c r="A2349" s="57">
        <f>'Infographic data 1'!$I$9</f>
        <v>54426.461571788779</v>
      </c>
      <c r="B2349" s="54">
        <v>2348</v>
      </c>
      <c r="C2349" s="57">
        <v>52389.57157178878</v>
      </c>
      <c r="E2349" s="57">
        <v>108067.40159904001</v>
      </c>
      <c r="F2349" s="54">
        <v>2348</v>
      </c>
      <c r="G2349" s="57">
        <v>106471.20159904001</v>
      </c>
      <c r="I2349" s="57">
        <v>77753</v>
      </c>
      <c r="J2349" s="54">
        <v>2348</v>
      </c>
      <c r="K2349" s="57">
        <v>70153.7</v>
      </c>
      <c r="M2349" s="107">
        <v>0.8</v>
      </c>
    </row>
    <row r="2350" spans="1:13">
      <c r="A2350" s="57">
        <f>'Infographic data 1'!$I$9</f>
        <v>54426.461571788779</v>
      </c>
      <c r="B2350" s="54">
        <v>2349</v>
      </c>
      <c r="C2350" s="57">
        <v>52383.701571788777</v>
      </c>
      <c r="E2350" s="57">
        <v>108067.40159904001</v>
      </c>
      <c r="F2350" s="54">
        <v>2349</v>
      </c>
      <c r="G2350" s="57">
        <v>106466.60159904</v>
      </c>
      <c r="I2350" s="57">
        <v>77753</v>
      </c>
      <c r="J2350" s="54">
        <v>2349</v>
      </c>
      <c r="K2350" s="57">
        <v>70131.8</v>
      </c>
      <c r="M2350" s="107">
        <v>0.8</v>
      </c>
    </row>
    <row r="2351" spans="1:13">
      <c r="A2351" s="57">
        <f>'Infographic data 1'!$I$9</f>
        <v>54426.461571788779</v>
      </c>
      <c r="B2351" s="54">
        <v>2350</v>
      </c>
      <c r="C2351" s="57">
        <v>52377.831571788782</v>
      </c>
      <c r="E2351" s="57">
        <v>108067.40159904001</v>
      </c>
      <c r="F2351" s="54">
        <v>2350</v>
      </c>
      <c r="G2351" s="57">
        <v>106462.00159904001</v>
      </c>
      <c r="I2351" s="57">
        <v>77753</v>
      </c>
      <c r="J2351" s="54">
        <v>2350</v>
      </c>
      <c r="K2351" s="57">
        <v>70109.899999999994</v>
      </c>
      <c r="M2351" s="107">
        <v>0.8</v>
      </c>
    </row>
    <row r="2352" spans="1:13">
      <c r="A2352" s="57">
        <f>'Infographic data 1'!$I$9</f>
        <v>54426.461571788779</v>
      </c>
      <c r="B2352" s="54">
        <v>2351</v>
      </c>
      <c r="C2352" s="57">
        <v>52371.961571788779</v>
      </c>
      <c r="E2352" s="57">
        <v>108067.40159904001</v>
      </c>
      <c r="F2352" s="54">
        <v>2351</v>
      </c>
      <c r="G2352" s="57">
        <v>106457.40159904001</v>
      </c>
      <c r="I2352" s="57">
        <v>77753</v>
      </c>
      <c r="J2352" s="54">
        <v>2351</v>
      </c>
      <c r="K2352" s="57">
        <v>70088</v>
      </c>
      <c r="M2352" s="107">
        <v>0.8</v>
      </c>
    </row>
    <row r="2353" spans="1:13">
      <c r="A2353" s="57">
        <f>'Infographic data 1'!$I$9</f>
        <v>54426.461571788779</v>
      </c>
      <c r="B2353" s="54">
        <v>2352</v>
      </c>
      <c r="C2353" s="57">
        <v>52366.091571788776</v>
      </c>
      <c r="E2353" s="57">
        <v>108067.40159904001</v>
      </c>
      <c r="F2353" s="54">
        <v>2352</v>
      </c>
      <c r="G2353" s="57">
        <v>106452.80159904</v>
      </c>
      <c r="I2353" s="57">
        <v>77753</v>
      </c>
      <c r="J2353" s="54">
        <v>2352</v>
      </c>
      <c r="K2353" s="57">
        <v>70066.100000000006</v>
      </c>
      <c r="M2353" s="107">
        <v>0.8</v>
      </c>
    </row>
    <row r="2354" spans="1:13">
      <c r="A2354" s="57">
        <f>'Infographic data 1'!$I$9</f>
        <v>54426.461571788779</v>
      </c>
      <c r="B2354" s="54">
        <v>2353</v>
      </c>
      <c r="C2354" s="57">
        <v>52360.221571788781</v>
      </c>
      <c r="E2354" s="57">
        <v>108067.40159904001</v>
      </c>
      <c r="F2354" s="54">
        <v>2353</v>
      </c>
      <c r="G2354" s="57">
        <v>106448.20159904001</v>
      </c>
      <c r="I2354" s="57">
        <v>77753</v>
      </c>
      <c r="J2354" s="54">
        <v>2353</v>
      </c>
      <c r="K2354" s="57">
        <v>70044.2</v>
      </c>
      <c r="M2354" s="107">
        <v>0.8</v>
      </c>
    </row>
    <row r="2355" spans="1:13">
      <c r="A2355" s="57">
        <f>'Infographic data 1'!$I$9</f>
        <v>54426.461571788779</v>
      </c>
      <c r="B2355" s="54">
        <v>2354</v>
      </c>
      <c r="C2355" s="57">
        <v>52354.351571788779</v>
      </c>
      <c r="E2355" s="57">
        <v>108067.40159904001</v>
      </c>
      <c r="F2355" s="54">
        <v>2354</v>
      </c>
      <c r="G2355" s="57">
        <v>106443.60159904</v>
      </c>
      <c r="I2355" s="57">
        <v>77753</v>
      </c>
      <c r="J2355" s="54">
        <v>2354</v>
      </c>
      <c r="K2355" s="57">
        <v>70022.3</v>
      </c>
      <c r="M2355" s="107">
        <v>0.8</v>
      </c>
    </row>
    <row r="2356" spans="1:13">
      <c r="A2356" s="57">
        <f>'Infographic data 1'!$I$9</f>
        <v>54426.461571788779</v>
      </c>
      <c r="B2356" s="54">
        <v>2355</v>
      </c>
      <c r="C2356" s="57">
        <v>52348.481571788776</v>
      </c>
      <c r="E2356" s="57">
        <v>108067.40159904001</v>
      </c>
      <c r="F2356" s="54">
        <v>2355</v>
      </c>
      <c r="G2356" s="57">
        <v>106439.00159904001</v>
      </c>
      <c r="I2356" s="57">
        <v>77753</v>
      </c>
      <c r="J2356" s="54">
        <v>2355</v>
      </c>
      <c r="K2356" s="57">
        <v>70000.399999999994</v>
      </c>
      <c r="M2356" s="107">
        <v>0.8</v>
      </c>
    </row>
    <row r="2357" spans="1:13">
      <c r="A2357" s="57">
        <f>'Infographic data 1'!$I$9</f>
        <v>54426.461571788779</v>
      </c>
      <c r="B2357" s="54">
        <v>2356</v>
      </c>
      <c r="C2357" s="57">
        <v>52342.611571788781</v>
      </c>
      <c r="E2357" s="57">
        <v>108067.40159904001</v>
      </c>
      <c r="F2357" s="54">
        <v>2356</v>
      </c>
      <c r="G2357" s="57">
        <v>106434.40159904001</v>
      </c>
      <c r="I2357" s="57">
        <v>77753</v>
      </c>
      <c r="J2357" s="54">
        <v>2356</v>
      </c>
      <c r="K2357" s="57">
        <v>69978.5</v>
      </c>
      <c r="M2357" s="107">
        <v>0.8</v>
      </c>
    </row>
    <row r="2358" spans="1:13">
      <c r="A2358" s="57">
        <f>'Infographic data 1'!$I$9</f>
        <v>54426.461571788779</v>
      </c>
      <c r="B2358" s="54">
        <v>2357</v>
      </c>
      <c r="C2358" s="57">
        <v>52336.741571788778</v>
      </c>
      <c r="E2358" s="57">
        <v>108067.40159904001</v>
      </c>
      <c r="F2358" s="54">
        <v>2357</v>
      </c>
      <c r="G2358" s="57">
        <v>106429.80159904</v>
      </c>
      <c r="I2358" s="57">
        <v>77753</v>
      </c>
      <c r="J2358" s="54">
        <v>2357</v>
      </c>
      <c r="K2358" s="57">
        <v>69956.600000000006</v>
      </c>
      <c r="M2358" s="107">
        <v>0.8</v>
      </c>
    </row>
    <row r="2359" spans="1:13">
      <c r="A2359" s="57">
        <f>'Infographic data 1'!$I$9</f>
        <v>54426.461571788779</v>
      </c>
      <c r="B2359" s="54">
        <v>2358</v>
      </c>
      <c r="C2359" s="57">
        <v>52330.871571788783</v>
      </c>
      <c r="E2359" s="57">
        <v>108067.40159904001</v>
      </c>
      <c r="F2359" s="54">
        <v>2358</v>
      </c>
      <c r="G2359" s="57">
        <v>106425.20159904001</v>
      </c>
      <c r="I2359" s="57">
        <v>77753</v>
      </c>
      <c r="J2359" s="54">
        <v>2358</v>
      </c>
      <c r="K2359" s="57">
        <v>69934.7</v>
      </c>
      <c r="M2359" s="107">
        <v>0.8</v>
      </c>
    </row>
    <row r="2360" spans="1:13">
      <c r="A2360" s="57">
        <f>'Infographic data 1'!$I$9</f>
        <v>54426.461571788779</v>
      </c>
      <c r="B2360" s="54">
        <v>2359</v>
      </c>
      <c r="C2360" s="57">
        <v>52325.00157178878</v>
      </c>
      <c r="E2360" s="57">
        <v>108067.40159904001</v>
      </c>
      <c r="F2360" s="54">
        <v>2359</v>
      </c>
      <c r="G2360" s="57">
        <v>106420.60159904</v>
      </c>
      <c r="I2360" s="57">
        <v>77753</v>
      </c>
      <c r="J2360" s="54">
        <v>2359</v>
      </c>
      <c r="K2360" s="57">
        <v>69912.800000000003</v>
      </c>
      <c r="M2360" s="107">
        <v>0.8</v>
      </c>
    </row>
    <row r="2361" spans="1:13">
      <c r="A2361" s="57">
        <f>'Infographic data 1'!$I$9</f>
        <v>54426.461571788779</v>
      </c>
      <c r="B2361" s="54">
        <v>2360</v>
      </c>
      <c r="C2361" s="57">
        <v>52319.131571788777</v>
      </c>
      <c r="E2361" s="57">
        <v>108067.40159904001</v>
      </c>
      <c r="F2361" s="54">
        <v>2360</v>
      </c>
      <c r="G2361" s="57">
        <v>106416.00159904001</v>
      </c>
      <c r="I2361" s="57">
        <v>77753</v>
      </c>
      <c r="J2361" s="54">
        <v>2360</v>
      </c>
      <c r="K2361" s="57">
        <v>69890.899999999994</v>
      </c>
      <c r="M2361" s="107">
        <v>0.8</v>
      </c>
    </row>
    <row r="2362" spans="1:13">
      <c r="A2362" s="57">
        <f>'Infographic data 1'!$I$9</f>
        <v>54426.461571788779</v>
      </c>
      <c r="B2362" s="54">
        <v>2361</v>
      </c>
      <c r="C2362" s="57">
        <v>52313.261571788782</v>
      </c>
      <c r="E2362" s="57">
        <v>108067.40159904001</v>
      </c>
      <c r="F2362" s="54">
        <v>2361</v>
      </c>
      <c r="G2362" s="57">
        <v>106411.40159904001</v>
      </c>
      <c r="I2362" s="57">
        <v>77753</v>
      </c>
      <c r="J2362" s="54">
        <v>2361</v>
      </c>
      <c r="K2362" s="57">
        <v>69869</v>
      </c>
      <c r="M2362" s="107">
        <v>0.8</v>
      </c>
    </row>
    <row r="2363" spans="1:13">
      <c r="A2363" s="57">
        <f>'Infographic data 1'!$I$9</f>
        <v>54426.461571788779</v>
      </c>
      <c r="B2363" s="54">
        <v>2362</v>
      </c>
      <c r="C2363" s="57">
        <v>52307.391571788779</v>
      </c>
      <c r="E2363" s="57">
        <v>108067.40159904001</v>
      </c>
      <c r="F2363" s="54">
        <v>2362</v>
      </c>
      <c r="G2363" s="57">
        <v>106406.80159904</v>
      </c>
      <c r="I2363" s="57">
        <v>77753</v>
      </c>
      <c r="J2363" s="54">
        <v>2362</v>
      </c>
      <c r="K2363" s="57">
        <v>69847.100000000006</v>
      </c>
      <c r="M2363" s="107">
        <v>0.8</v>
      </c>
    </row>
    <row r="2364" spans="1:13">
      <c r="A2364" s="57">
        <f>'Infographic data 1'!$I$9</f>
        <v>54426.461571788779</v>
      </c>
      <c r="B2364" s="54">
        <v>2363</v>
      </c>
      <c r="C2364" s="57">
        <v>52301.521571788777</v>
      </c>
      <c r="E2364" s="57">
        <v>108067.40159904001</v>
      </c>
      <c r="F2364" s="54">
        <v>2363</v>
      </c>
      <c r="G2364" s="57">
        <v>106402.20159904001</v>
      </c>
      <c r="I2364" s="57">
        <v>77753</v>
      </c>
      <c r="J2364" s="54">
        <v>2363</v>
      </c>
      <c r="K2364" s="57">
        <v>69825.2</v>
      </c>
      <c r="M2364" s="107">
        <v>0.8</v>
      </c>
    </row>
    <row r="2365" spans="1:13">
      <c r="A2365" s="57">
        <f>'Infographic data 1'!$I$9</f>
        <v>54426.461571788779</v>
      </c>
      <c r="B2365" s="54">
        <v>2364</v>
      </c>
      <c r="C2365" s="57">
        <v>52295.651571788781</v>
      </c>
      <c r="E2365" s="57">
        <v>108067.40159904001</v>
      </c>
      <c r="F2365" s="54">
        <v>2364</v>
      </c>
      <c r="G2365" s="57">
        <v>106397.60159904</v>
      </c>
      <c r="I2365" s="57">
        <v>77753</v>
      </c>
      <c r="J2365" s="54">
        <v>2364</v>
      </c>
      <c r="K2365" s="57">
        <v>69803.3</v>
      </c>
      <c r="M2365" s="107">
        <v>0.8</v>
      </c>
    </row>
    <row r="2366" spans="1:13">
      <c r="A2366" s="57">
        <f>'Infographic data 1'!$I$9</f>
        <v>54426.461571788779</v>
      </c>
      <c r="B2366" s="54">
        <v>2365</v>
      </c>
      <c r="C2366" s="57">
        <v>52289.781571788779</v>
      </c>
      <c r="E2366" s="57">
        <v>108067.40159904001</v>
      </c>
      <c r="F2366" s="54">
        <v>2365</v>
      </c>
      <c r="G2366" s="57">
        <v>106393.00159904001</v>
      </c>
      <c r="I2366" s="57">
        <v>77753</v>
      </c>
      <c r="J2366" s="54">
        <v>2365</v>
      </c>
      <c r="K2366" s="57">
        <v>69781.399999999994</v>
      </c>
      <c r="M2366" s="107">
        <v>0.8</v>
      </c>
    </row>
    <row r="2367" spans="1:13">
      <c r="A2367" s="57">
        <f>'Infographic data 1'!$I$9</f>
        <v>54426.461571788779</v>
      </c>
      <c r="B2367" s="54">
        <v>2366</v>
      </c>
      <c r="C2367" s="57">
        <v>52283.911571788776</v>
      </c>
      <c r="E2367" s="57">
        <v>108067.40159904001</v>
      </c>
      <c r="F2367" s="54">
        <v>2366</v>
      </c>
      <c r="G2367" s="57">
        <v>106388.40159904001</v>
      </c>
      <c r="I2367" s="57">
        <v>77753</v>
      </c>
      <c r="J2367" s="54">
        <v>2366</v>
      </c>
      <c r="K2367" s="57">
        <v>69759.5</v>
      </c>
      <c r="M2367" s="107">
        <v>0.8</v>
      </c>
    </row>
    <row r="2368" spans="1:13">
      <c r="A2368" s="57">
        <f>'Infographic data 1'!$I$9</f>
        <v>54426.461571788779</v>
      </c>
      <c r="B2368" s="54">
        <v>2367</v>
      </c>
      <c r="C2368" s="57">
        <v>52278.041571788781</v>
      </c>
      <c r="E2368" s="57">
        <v>108067.40159904001</v>
      </c>
      <c r="F2368" s="54">
        <v>2367</v>
      </c>
      <c r="G2368" s="57">
        <v>106383.80159904</v>
      </c>
      <c r="I2368" s="57">
        <v>77753</v>
      </c>
      <c r="J2368" s="54">
        <v>2367</v>
      </c>
      <c r="K2368" s="57">
        <v>69737.600000000006</v>
      </c>
      <c r="M2368" s="107">
        <v>0.8</v>
      </c>
    </row>
    <row r="2369" spans="1:13">
      <c r="A2369" s="57">
        <f>'Infographic data 1'!$I$9</f>
        <v>54426.461571788779</v>
      </c>
      <c r="B2369" s="54">
        <v>2368</v>
      </c>
      <c r="C2369" s="57">
        <v>52272.171571788778</v>
      </c>
      <c r="E2369" s="57">
        <v>108067.40159904001</v>
      </c>
      <c r="F2369" s="54">
        <v>2368</v>
      </c>
      <c r="G2369" s="57">
        <v>106379.20159904001</v>
      </c>
      <c r="I2369" s="57">
        <v>77753</v>
      </c>
      <c r="J2369" s="54">
        <v>2368</v>
      </c>
      <c r="K2369" s="57">
        <v>69715.7</v>
      </c>
      <c r="M2369" s="107">
        <v>0.8</v>
      </c>
    </row>
    <row r="2370" spans="1:13">
      <c r="A2370" s="57">
        <f>'Infographic data 1'!$I$9</f>
        <v>54426.461571788779</v>
      </c>
      <c r="B2370" s="54">
        <v>2369</v>
      </c>
      <c r="C2370" s="57">
        <v>52266.301571788776</v>
      </c>
      <c r="E2370" s="57">
        <v>108067.40159904001</v>
      </c>
      <c r="F2370" s="54">
        <v>2369</v>
      </c>
      <c r="G2370" s="57">
        <v>106374.60159904</v>
      </c>
      <c r="I2370" s="57">
        <v>77753</v>
      </c>
      <c r="J2370" s="54">
        <v>2369</v>
      </c>
      <c r="K2370" s="57">
        <v>69693.8</v>
      </c>
      <c r="M2370" s="107">
        <v>0.8</v>
      </c>
    </row>
    <row r="2371" spans="1:13">
      <c r="A2371" s="57">
        <f>'Infographic data 1'!$I$9</f>
        <v>54426.461571788779</v>
      </c>
      <c r="B2371" s="54">
        <v>2370</v>
      </c>
      <c r="C2371" s="57">
        <v>52260.43157178878</v>
      </c>
      <c r="E2371" s="57">
        <v>108067.40159904001</v>
      </c>
      <c r="F2371" s="54">
        <v>2370</v>
      </c>
      <c r="G2371" s="57">
        <v>106370.00159904001</v>
      </c>
      <c r="I2371" s="57">
        <v>77753</v>
      </c>
      <c r="J2371" s="54">
        <v>2370</v>
      </c>
      <c r="K2371" s="57">
        <v>69671.899999999994</v>
      </c>
      <c r="M2371" s="107">
        <v>0.8</v>
      </c>
    </row>
    <row r="2372" spans="1:13">
      <c r="A2372" s="57">
        <f>'Infographic data 1'!$I$9</f>
        <v>54426.461571788779</v>
      </c>
      <c r="B2372" s="54">
        <v>2371</v>
      </c>
      <c r="C2372" s="57">
        <v>52254.561571788778</v>
      </c>
      <c r="E2372" s="57">
        <v>108067.40159904001</v>
      </c>
      <c r="F2372" s="54">
        <v>2371</v>
      </c>
      <c r="G2372" s="57">
        <v>106365.40159904001</v>
      </c>
      <c r="I2372" s="57">
        <v>77753</v>
      </c>
      <c r="J2372" s="54">
        <v>2371</v>
      </c>
      <c r="K2372" s="57">
        <v>69650</v>
      </c>
      <c r="M2372" s="107">
        <v>0.8</v>
      </c>
    </row>
    <row r="2373" spans="1:13">
      <c r="A2373" s="57">
        <f>'Infographic data 1'!$I$9</f>
        <v>54426.461571788779</v>
      </c>
      <c r="B2373" s="54">
        <v>2372</v>
      </c>
      <c r="C2373" s="57">
        <v>52248.691571788782</v>
      </c>
      <c r="E2373" s="57">
        <v>108067.40159904001</v>
      </c>
      <c r="F2373" s="54">
        <v>2372</v>
      </c>
      <c r="G2373" s="57">
        <v>106360.80159904</v>
      </c>
      <c r="I2373" s="57">
        <v>77753</v>
      </c>
      <c r="J2373" s="54">
        <v>2372</v>
      </c>
      <c r="K2373" s="57">
        <v>69628.100000000006</v>
      </c>
      <c r="M2373" s="107">
        <v>0.8</v>
      </c>
    </row>
    <row r="2374" spans="1:13">
      <c r="A2374" s="57">
        <f>'Infographic data 1'!$I$9</f>
        <v>54426.461571788779</v>
      </c>
      <c r="B2374" s="54">
        <v>2373</v>
      </c>
      <c r="C2374" s="57">
        <v>52242.82157178878</v>
      </c>
      <c r="E2374" s="57">
        <v>108067.40159904001</v>
      </c>
      <c r="F2374" s="54">
        <v>2373</v>
      </c>
      <c r="G2374" s="57">
        <v>106356.20159904001</v>
      </c>
      <c r="I2374" s="57">
        <v>77753</v>
      </c>
      <c r="J2374" s="54">
        <v>2373</v>
      </c>
      <c r="K2374" s="57">
        <v>69606.2</v>
      </c>
      <c r="M2374" s="107">
        <v>0.8</v>
      </c>
    </row>
    <row r="2375" spans="1:13">
      <c r="A2375" s="57">
        <f>'Infographic data 1'!$I$9</f>
        <v>54426.461571788779</v>
      </c>
      <c r="B2375" s="54">
        <v>2374</v>
      </c>
      <c r="C2375" s="57">
        <v>52236.951571788777</v>
      </c>
      <c r="E2375" s="57">
        <v>108067.40159904001</v>
      </c>
      <c r="F2375" s="54">
        <v>2374</v>
      </c>
      <c r="G2375" s="57">
        <v>106351.60159904</v>
      </c>
      <c r="I2375" s="57">
        <v>77753</v>
      </c>
      <c r="J2375" s="54">
        <v>2374</v>
      </c>
      <c r="K2375" s="57">
        <v>69584.3</v>
      </c>
      <c r="M2375" s="107">
        <v>0.8</v>
      </c>
    </row>
    <row r="2376" spans="1:13">
      <c r="A2376" s="57">
        <f>'Infographic data 1'!$I$9</f>
        <v>54426.461571788779</v>
      </c>
      <c r="B2376" s="54">
        <v>2375</v>
      </c>
      <c r="C2376" s="57">
        <v>52231.081571788782</v>
      </c>
      <c r="E2376" s="57">
        <v>108067.40159904001</v>
      </c>
      <c r="F2376" s="54">
        <v>2375</v>
      </c>
      <c r="G2376" s="57">
        <v>106347.00159904001</v>
      </c>
      <c r="I2376" s="57">
        <v>77753</v>
      </c>
      <c r="J2376" s="54">
        <v>2375</v>
      </c>
      <c r="K2376" s="57">
        <v>69562.399999999994</v>
      </c>
      <c r="M2376" s="107">
        <v>0.8</v>
      </c>
    </row>
    <row r="2377" spans="1:13">
      <c r="A2377" s="57">
        <f>'Infographic data 1'!$I$9</f>
        <v>54426.461571788779</v>
      </c>
      <c r="B2377" s="54">
        <v>2376</v>
      </c>
      <c r="C2377" s="57">
        <v>52225.211571788779</v>
      </c>
      <c r="E2377" s="57">
        <v>108067.40159904001</v>
      </c>
      <c r="F2377" s="54">
        <v>2376</v>
      </c>
      <c r="G2377" s="57">
        <v>106342.40159904001</v>
      </c>
      <c r="I2377" s="57">
        <v>77753</v>
      </c>
      <c r="J2377" s="54">
        <v>2376</v>
      </c>
      <c r="K2377" s="57">
        <v>69540.5</v>
      </c>
      <c r="M2377" s="107">
        <v>0.8</v>
      </c>
    </row>
    <row r="2378" spans="1:13">
      <c r="A2378" s="57">
        <f>'Infographic data 1'!$I$9</f>
        <v>54426.461571788779</v>
      </c>
      <c r="B2378" s="54">
        <v>2377</v>
      </c>
      <c r="C2378" s="57">
        <v>52219.341571788776</v>
      </c>
      <c r="E2378" s="57">
        <v>108067.40159904001</v>
      </c>
      <c r="F2378" s="54">
        <v>2377</v>
      </c>
      <c r="G2378" s="57">
        <v>106337.80159904</v>
      </c>
      <c r="I2378" s="57">
        <v>77753</v>
      </c>
      <c r="J2378" s="54">
        <v>2377</v>
      </c>
      <c r="K2378" s="57">
        <v>69518.600000000006</v>
      </c>
      <c r="M2378" s="107">
        <v>0.8</v>
      </c>
    </row>
    <row r="2379" spans="1:13">
      <c r="A2379" s="57">
        <f>'Infographic data 1'!$I$9</f>
        <v>54426.461571788779</v>
      </c>
      <c r="B2379" s="54">
        <v>2378</v>
      </c>
      <c r="C2379" s="57">
        <v>52213.471571788781</v>
      </c>
      <c r="E2379" s="57">
        <v>108067.40159904001</v>
      </c>
      <c r="F2379" s="54">
        <v>2378</v>
      </c>
      <c r="G2379" s="57">
        <v>106333.20159904001</v>
      </c>
      <c r="I2379" s="57">
        <v>77753</v>
      </c>
      <c r="J2379" s="54">
        <v>2378</v>
      </c>
      <c r="K2379" s="57">
        <v>69496.7</v>
      </c>
      <c r="M2379" s="107">
        <v>0.8</v>
      </c>
    </row>
    <row r="2380" spans="1:13">
      <c r="A2380" s="57">
        <f>'Infographic data 1'!$I$9</f>
        <v>54426.461571788779</v>
      </c>
      <c r="B2380" s="54">
        <v>2379</v>
      </c>
      <c r="C2380" s="57">
        <v>52207.601571788779</v>
      </c>
      <c r="E2380" s="57">
        <v>108067.40159904001</v>
      </c>
      <c r="F2380" s="54">
        <v>2379</v>
      </c>
      <c r="G2380" s="57">
        <v>106328.60159904</v>
      </c>
      <c r="I2380" s="57">
        <v>77753</v>
      </c>
      <c r="J2380" s="54">
        <v>2379</v>
      </c>
      <c r="K2380" s="57">
        <v>69474.8</v>
      </c>
      <c r="M2380" s="107">
        <v>0.8</v>
      </c>
    </row>
    <row r="2381" spans="1:13">
      <c r="A2381" s="57">
        <f>'Infographic data 1'!$I$9</f>
        <v>54426.461571788779</v>
      </c>
      <c r="B2381" s="54">
        <v>2380</v>
      </c>
      <c r="C2381" s="57">
        <v>52201.731571788776</v>
      </c>
      <c r="E2381" s="57">
        <v>108067.40159904001</v>
      </c>
      <c r="F2381" s="54">
        <v>2380</v>
      </c>
      <c r="G2381" s="57">
        <v>106324.00159904001</v>
      </c>
      <c r="I2381" s="57">
        <v>77753</v>
      </c>
      <c r="J2381" s="54">
        <v>2380</v>
      </c>
      <c r="K2381" s="57">
        <v>69452.899999999994</v>
      </c>
      <c r="M2381" s="107">
        <v>0.8</v>
      </c>
    </row>
    <row r="2382" spans="1:13">
      <c r="A2382" s="57">
        <f>'Infographic data 1'!$I$9</f>
        <v>54426.461571788779</v>
      </c>
      <c r="B2382" s="54">
        <v>2381</v>
      </c>
      <c r="C2382" s="57">
        <v>52195.861571788781</v>
      </c>
      <c r="E2382" s="57">
        <v>108067.40159904001</v>
      </c>
      <c r="F2382" s="54">
        <v>2381</v>
      </c>
      <c r="G2382" s="57">
        <v>106319.40159904001</v>
      </c>
      <c r="I2382" s="57">
        <v>77753</v>
      </c>
      <c r="J2382" s="54">
        <v>2381</v>
      </c>
      <c r="K2382" s="57">
        <v>69431</v>
      </c>
      <c r="M2382" s="107">
        <v>0.8</v>
      </c>
    </row>
    <row r="2383" spans="1:13">
      <c r="A2383" s="57">
        <f>'Infographic data 1'!$I$9</f>
        <v>54426.461571788779</v>
      </c>
      <c r="B2383" s="54">
        <v>2382</v>
      </c>
      <c r="C2383" s="57">
        <v>52189.991571788778</v>
      </c>
      <c r="E2383" s="57">
        <v>108067.40159904001</v>
      </c>
      <c r="F2383" s="54">
        <v>2382</v>
      </c>
      <c r="G2383" s="57">
        <v>106314.80159904</v>
      </c>
      <c r="I2383" s="57">
        <v>77753</v>
      </c>
      <c r="J2383" s="54">
        <v>2382</v>
      </c>
      <c r="K2383" s="57">
        <v>69409.100000000006</v>
      </c>
      <c r="M2383" s="107">
        <v>0.8</v>
      </c>
    </row>
    <row r="2384" spans="1:13">
      <c r="A2384" s="57">
        <f>'Infographic data 1'!$I$9</f>
        <v>54426.461571788779</v>
      </c>
      <c r="B2384" s="54">
        <v>2383</v>
      </c>
      <c r="C2384" s="57">
        <v>52184.121571788783</v>
      </c>
      <c r="E2384" s="57">
        <v>108067.40159904001</v>
      </c>
      <c r="F2384" s="54">
        <v>2383</v>
      </c>
      <c r="G2384" s="57">
        <v>106310.20159904001</v>
      </c>
      <c r="I2384" s="57">
        <v>77753</v>
      </c>
      <c r="J2384" s="54">
        <v>2383</v>
      </c>
      <c r="K2384" s="57">
        <v>69387.199999999997</v>
      </c>
      <c r="M2384" s="107">
        <v>0.8</v>
      </c>
    </row>
    <row r="2385" spans="1:13">
      <c r="A2385" s="57">
        <f>'Infographic data 1'!$I$9</f>
        <v>54426.461571788779</v>
      </c>
      <c r="B2385" s="54">
        <v>2384</v>
      </c>
      <c r="C2385" s="57">
        <v>52178.25157178878</v>
      </c>
      <c r="E2385" s="57">
        <v>108067.40159904001</v>
      </c>
      <c r="F2385" s="54">
        <v>2384</v>
      </c>
      <c r="G2385" s="57">
        <v>106305.60159904</v>
      </c>
      <c r="I2385" s="57">
        <v>77753</v>
      </c>
      <c r="J2385" s="54">
        <v>2384</v>
      </c>
      <c r="K2385" s="57">
        <v>69365.3</v>
      </c>
      <c r="M2385" s="107">
        <v>0.8</v>
      </c>
    </row>
    <row r="2386" spans="1:13">
      <c r="A2386" s="57">
        <f>'Infographic data 1'!$I$9</f>
        <v>54426.461571788779</v>
      </c>
      <c r="B2386" s="54">
        <v>2385</v>
      </c>
      <c r="C2386" s="57">
        <v>52172.381571788777</v>
      </c>
      <c r="E2386" s="57">
        <v>108067.40159904001</v>
      </c>
      <c r="F2386" s="54">
        <v>2385</v>
      </c>
      <c r="G2386" s="57">
        <v>106301.00159904001</v>
      </c>
      <c r="I2386" s="57">
        <v>77753</v>
      </c>
      <c r="J2386" s="54">
        <v>2385</v>
      </c>
      <c r="K2386" s="57">
        <v>69343.399999999994</v>
      </c>
      <c r="M2386" s="107">
        <v>0.8</v>
      </c>
    </row>
    <row r="2387" spans="1:13">
      <c r="A2387" s="57">
        <f>'Infographic data 1'!$I$9</f>
        <v>54426.461571788779</v>
      </c>
      <c r="B2387" s="54">
        <v>2386</v>
      </c>
      <c r="C2387" s="57">
        <v>52166.511571788782</v>
      </c>
      <c r="E2387" s="57">
        <v>108067.40159904001</v>
      </c>
      <c r="F2387" s="54">
        <v>2386</v>
      </c>
      <c r="G2387" s="57">
        <v>106296.40159904001</v>
      </c>
      <c r="I2387" s="57">
        <v>77753</v>
      </c>
      <c r="J2387" s="54">
        <v>2386</v>
      </c>
      <c r="K2387" s="57">
        <v>69321.5</v>
      </c>
      <c r="M2387" s="107">
        <v>0.8</v>
      </c>
    </row>
    <row r="2388" spans="1:13">
      <c r="A2388" s="57">
        <f>'Infographic data 1'!$I$9</f>
        <v>54426.461571788779</v>
      </c>
      <c r="B2388" s="54">
        <v>2387</v>
      </c>
      <c r="C2388" s="57">
        <v>52160.641571788779</v>
      </c>
      <c r="E2388" s="57">
        <v>108067.40159904001</v>
      </c>
      <c r="F2388" s="54">
        <v>2387</v>
      </c>
      <c r="G2388" s="57">
        <v>106291.80159904</v>
      </c>
      <c r="I2388" s="57">
        <v>77753</v>
      </c>
      <c r="J2388" s="54">
        <v>2387</v>
      </c>
      <c r="K2388" s="57">
        <v>69299.600000000006</v>
      </c>
      <c r="M2388" s="107">
        <v>0.8</v>
      </c>
    </row>
    <row r="2389" spans="1:13">
      <c r="A2389" s="57">
        <f>'Infographic data 1'!$I$9</f>
        <v>54426.461571788779</v>
      </c>
      <c r="B2389" s="54">
        <v>2388</v>
      </c>
      <c r="C2389" s="57">
        <v>52154.771571788777</v>
      </c>
      <c r="E2389" s="57">
        <v>108067.40159904001</v>
      </c>
      <c r="F2389" s="54">
        <v>2388</v>
      </c>
      <c r="G2389" s="57">
        <v>106287.20159904001</v>
      </c>
      <c r="I2389" s="57">
        <v>77753</v>
      </c>
      <c r="J2389" s="54">
        <v>2388</v>
      </c>
      <c r="K2389" s="57">
        <v>69277.7</v>
      </c>
      <c r="M2389" s="107">
        <v>0.8</v>
      </c>
    </row>
    <row r="2390" spans="1:13">
      <c r="A2390" s="57">
        <f>'Infographic data 1'!$I$9</f>
        <v>54426.461571788779</v>
      </c>
      <c r="B2390" s="54">
        <v>2389</v>
      </c>
      <c r="C2390" s="57">
        <v>52148.901571788781</v>
      </c>
      <c r="E2390" s="57">
        <v>108067.40159904001</v>
      </c>
      <c r="F2390" s="54">
        <v>2389</v>
      </c>
      <c r="G2390" s="57">
        <v>106282.60159904</v>
      </c>
      <c r="I2390" s="57">
        <v>77753</v>
      </c>
      <c r="J2390" s="54">
        <v>2389</v>
      </c>
      <c r="K2390" s="57">
        <v>69255.8</v>
      </c>
      <c r="M2390" s="107">
        <v>0.8</v>
      </c>
    </row>
    <row r="2391" spans="1:13">
      <c r="A2391" s="57">
        <f>'Infographic data 1'!$I$9</f>
        <v>54426.461571788779</v>
      </c>
      <c r="B2391" s="54">
        <v>2390</v>
      </c>
      <c r="C2391" s="57">
        <v>52143.031571788779</v>
      </c>
      <c r="E2391" s="57">
        <v>108067.40159904001</v>
      </c>
      <c r="F2391" s="54">
        <v>2390</v>
      </c>
      <c r="G2391" s="57">
        <v>106278.00159904001</v>
      </c>
      <c r="I2391" s="57">
        <v>77753</v>
      </c>
      <c r="J2391" s="54">
        <v>2390</v>
      </c>
      <c r="K2391" s="57">
        <v>69233.899999999994</v>
      </c>
      <c r="M2391" s="107">
        <v>0.8</v>
      </c>
    </row>
    <row r="2392" spans="1:13">
      <c r="A2392" s="57">
        <f>'Infographic data 1'!$I$9</f>
        <v>54426.461571788779</v>
      </c>
      <c r="B2392" s="54">
        <v>2391</v>
      </c>
      <c r="C2392" s="57">
        <v>52137.161571788776</v>
      </c>
      <c r="E2392" s="57">
        <v>108067.40159904001</v>
      </c>
      <c r="F2392" s="54">
        <v>2391</v>
      </c>
      <c r="G2392" s="57">
        <v>106273.40159904001</v>
      </c>
      <c r="I2392" s="57">
        <v>77753</v>
      </c>
      <c r="J2392" s="54">
        <v>2391</v>
      </c>
      <c r="K2392" s="57">
        <v>69212</v>
      </c>
      <c r="M2392" s="107">
        <v>0.8</v>
      </c>
    </row>
    <row r="2393" spans="1:13">
      <c r="A2393" s="57">
        <f>'Infographic data 1'!$I$9</f>
        <v>54426.461571788779</v>
      </c>
      <c r="B2393" s="54">
        <v>2392</v>
      </c>
      <c r="C2393" s="57">
        <v>52131.291571788781</v>
      </c>
      <c r="E2393" s="57">
        <v>108067.40159904001</v>
      </c>
      <c r="F2393" s="54">
        <v>2392</v>
      </c>
      <c r="G2393" s="57">
        <v>106268.80159904</v>
      </c>
      <c r="I2393" s="57">
        <v>77753</v>
      </c>
      <c r="J2393" s="54">
        <v>2392</v>
      </c>
      <c r="K2393" s="57">
        <v>69190.100000000006</v>
      </c>
      <c r="M2393" s="107">
        <v>0.8</v>
      </c>
    </row>
    <row r="2394" spans="1:13">
      <c r="A2394" s="57">
        <f>'Infographic data 1'!$I$9</f>
        <v>54426.461571788779</v>
      </c>
      <c r="B2394" s="54">
        <v>2393</v>
      </c>
      <c r="C2394" s="57">
        <v>52125.421571788778</v>
      </c>
      <c r="E2394" s="57">
        <v>108067.40159904001</v>
      </c>
      <c r="F2394" s="54">
        <v>2393</v>
      </c>
      <c r="G2394" s="57">
        <v>106264.20159904001</v>
      </c>
      <c r="I2394" s="57">
        <v>77753</v>
      </c>
      <c r="J2394" s="54">
        <v>2393</v>
      </c>
      <c r="K2394" s="57">
        <v>69168.2</v>
      </c>
      <c r="M2394" s="107">
        <v>0.8</v>
      </c>
    </row>
    <row r="2395" spans="1:13">
      <c r="A2395" s="57">
        <f>'Infographic data 1'!$I$9</f>
        <v>54426.461571788779</v>
      </c>
      <c r="B2395" s="54">
        <v>2394</v>
      </c>
      <c r="C2395" s="57">
        <v>52119.551571788776</v>
      </c>
      <c r="E2395" s="57">
        <v>108067.40159904001</v>
      </c>
      <c r="F2395" s="54">
        <v>2394</v>
      </c>
      <c r="G2395" s="57">
        <v>106259.60159904</v>
      </c>
      <c r="I2395" s="57">
        <v>77753</v>
      </c>
      <c r="J2395" s="54">
        <v>2394</v>
      </c>
      <c r="K2395" s="57">
        <v>69146.3</v>
      </c>
      <c r="M2395" s="107">
        <v>0.8</v>
      </c>
    </row>
    <row r="2396" spans="1:13">
      <c r="A2396" s="57">
        <f>'Infographic data 1'!$I$9</f>
        <v>54426.461571788779</v>
      </c>
      <c r="B2396" s="54">
        <v>2395</v>
      </c>
      <c r="C2396" s="57">
        <v>52113.68157178878</v>
      </c>
      <c r="E2396" s="57">
        <v>108067.40159904001</v>
      </c>
      <c r="F2396" s="54">
        <v>2395</v>
      </c>
      <c r="G2396" s="57">
        <v>106255.00159904001</v>
      </c>
      <c r="I2396" s="57">
        <v>77753</v>
      </c>
      <c r="J2396" s="54">
        <v>2395</v>
      </c>
      <c r="K2396" s="57">
        <v>69124.399999999994</v>
      </c>
      <c r="M2396" s="107">
        <v>0.8</v>
      </c>
    </row>
    <row r="2397" spans="1:13">
      <c r="A2397" s="57">
        <f>'Infographic data 1'!$I$9</f>
        <v>54426.461571788779</v>
      </c>
      <c r="B2397" s="54">
        <v>2396</v>
      </c>
      <c r="C2397" s="57">
        <v>52107.811571788778</v>
      </c>
      <c r="E2397" s="57">
        <v>108067.40159904001</v>
      </c>
      <c r="F2397" s="54">
        <v>2396</v>
      </c>
      <c r="G2397" s="57">
        <v>106250.40159904001</v>
      </c>
      <c r="I2397" s="57">
        <v>77753</v>
      </c>
      <c r="J2397" s="54">
        <v>2396</v>
      </c>
      <c r="K2397" s="57">
        <v>69102.5</v>
      </c>
      <c r="M2397" s="107">
        <v>0.8</v>
      </c>
    </row>
    <row r="2398" spans="1:13">
      <c r="A2398" s="57">
        <f>'Infographic data 1'!$I$9</f>
        <v>54426.461571788779</v>
      </c>
      <c r="B2398" s="54">
        <v>2397</v>
      </c>
      <c r="C2398" s="57">
        <v>52101.941571788782</v>
      </c>
      <c r="E2398" s="57">
        <v>108067.40159904001</v>
      </c>
      <c r="F2398" s="54">
        <v>2397</v>
      </c>
      <c r="G2398" s="57">
        <v>106245.80159904</v>
      </c>
      <c r="I2398" s="57">
        <v>77753</v>
      </c>
      <c r="J2398" s="54">
        <v>2397</v>
      </c>
      <c r="K2398" s="57">
        <v>69080.600000000006</v>
      </c>
      <c r="M2398" s="107">
        <v>0.8</v>
      </c>
    </row>
    <row r="2399" spans="1:13">
      <c r="A2399" s="57">
        <f>'Infographic data 1'!$I$9</f>
        <v>54426.461571788779</v>
      </c>
      <c r="B2399" s="54">
        <v>2398</v>
      </c>
      <c r="C2399" s="57">
        <v>52096.07157178878</v>
      </c>
      <c r="E2399" s="57">
        <v>108067.40159904001</v>
      </c>
      <c r="F2399" s="54">
        <v>2398</v>
      </c>
      <c r="G2399" s="57">
        <v>106241.20159904001</v>
      </c>
      <c r="I2399" s="57">
        <v>77753</v>
      </c>
      <c r="J2399" s="54">
        <v>2398</v>
      </c>
      <c r="K2399" s="57">
        <v>69058.7</v>
      </c>
      <c r="M2399" s="107">
        <v>0.8</v>
      </c>
    </row>
    <row r="2400" spans="1:13">
      <c r="A2400" s="57">
        <f>'Infographic data 1'!$I$9</f>
        <v>54426.461571788779</v>
      </c>
      <c r="B2400" s="54">
        <v>2399</v>
      </c>
      <c r="C2400" s="57">
        <v>52090.201571788777</v>
      </c>
      <c r="E2400" s="57">
        <v>108067.40159904001</v>
      </c>
      <c r="F2400" s="54">
        <v>2399</v>
      </c>
      <c r="G2400" s="57">
        <v>106236.60159904</v>
      </c>
      <c r="I2400" s="57">
        <v>77753</v>
      </c>
      <c r="J2400" s="54">
        <v>2399</v>
      </c>
      <c r="K2400" s="57">
        <v>69036.800000000003</v>
      </c>
      <c r="M2400" s="107">
        <v>0.8</v>
      </c>
    </row>
    <row r="2401" spans="1:13">
      <c r="A2401" s="57">
        <f>'Infographic data 1'!$I$9</f>
        <v>54426.461571788779</v>
      </c>
      <c r="B2401" s="54">
        <v>2400</v>
      </c>
      <c r="C2401" s="57">
        <v>52084.331571788782</v>
      </c>
      <c r="E2401" s="57">
        <v>108067.40159904001</v>
      </c>
      <c r="F2401" s="54">
        <v>2400</v>
      </c>
      <c r="G2401" s="57">
        <v>106232.00159904001</v>
      </c>
      <c r="I2401" s="57">
        <v>77753</v>
      </c>
      <c r="J2401" s="54">
        <v>2400</v>
      </c>
      <c r="K2401" s="57">
        <v>69014.899999999994</v>
      </c>
      <c r="M2401" s="107">
        <v>0.8</v>
      </c>
    </row>
    <row r="2402" spans="1:13">
      <c r="A2402" s="57">
        <f>'Infographic data 1'!$I$9</f>
        <v>54426.461571788779</v>
      </c>
      <c r="B2402" s="54">
        <v>2401</v>
      </c>
      <c r="C2402" s="57">
        <v>52078.461571788779</v>
      </c>
      <c r="E2402" s="57">
        <v>108067.40159904001</v>
      </c>
      <c r="F2402" s="54">
        <v>2401</v>
      </c>
      <c r="G2402" s="57">
        <v>106227.40159904001</v>
      </c>
      <c r="I2402" s="57">
        <v>77753</v>
      </c>
      <c r="J2402" s="54">
        <v>2401</v>
      </c>
      <c r="K2402" s="57">
        <v>68993</v>
      </c>
      <c r="M2402" s="107">
        <v>0.8</v>
      </c>
    </row>
    <row r="2403" spans="1:13">
      <c r="A2403" s="57">
        <f>'Infographic data 1'!$I$9</f>
        <v>54426.461571788779</v>
      </c>
      <c r="B2403" s="54">
        <v>2402</v>
      </c>
      <c r="C2403" s="57">
        <v>52072.591571788776</v>
      </c>
      <c r="E2403" s="57">
        <v>108067.40159904001</v>
      </c>
      <c r="F2403" s="54">
        <v>2402</v>
      </c>
      <c r="G2403" s="57">
        <v>106222.80159904</v>
      </c>
      <c r="I2403" s="57">
        <v>77753</v>
      </c>
      <c r="J2403" s="54">
        <v>2402</v>
      </c>
      <c r="K2403" s="57">
        <v>68971.100000000006</v>
      </c>
      <c r="M2403" s="107">
        <v>0.8</v>
      </c>
    </row>
    <row r="2404" spans="1:13">
      <c r="A2404" s="57">
        <f>'Infographic data 1'!$I$9</f>
        <v>54426.461571788779</v>
      </c>
      <c r="B2404" s="54">
        <v>2403</v>
      </c>
      <c r="C2404" s="57">
        <v>52066.721571788781</v>
      </c>
      <c r="E2404" s="57">
        <v>108067.40159904001</v>
      </c>
      <c r="F2404" s="54">
        <v>2403</v>
      </c>
      <c r="G2404" s="57">
        <v>106218.20159904001</v>
      </c>
      <c r="I2404" s="57">
        <v>77753</v>
      </c>
      <c r="J2404" s="54">
        <v>2403</v>
      </c>
      <c r="K2404" s="57">
        <v>68949.2</v>
      </c>
      <c r="M2404" s="107">
        <v>0.8</v>
      </c>
    </row>
    <row r="2405" spans="1:13">
      <c r="A2405" s="57">
        <f>'Infographic data 1'!$I$9</f>
        <v>54426.461571788779</v>
      </c>
      <c r="B2405" s="54">
        <v>2404</v>
      </c>
      <c r="C2405" s="57">
        <v>52060.851571788779</v>
      </c>
      <c r="E2405" s="57">
        <v>108067.40159904001</v>
      </c>
      <c r="F2405" s="54">
        <v>2404</v>
      </c>
      <c r="G2405" s="57">
        <v>106213.60159904</v>
      </c>
      <c r="I2405" s="57">
        <v>77753</v>
      </c>
      <c r="J2405" s="54">
        <v>2404</v>
      </c>
      <c r="K2405" s="57">
        <v>68927.3</v>
      </c>
      <c r="M2405" s="107">
        <v>0.8</v>
      </c>
    </row>
    <row r="2406" spans="1:13">
      <c r="A2406" s="57">
        <f>'Infographic data 1'!$I$9</f>
        <v>54426.461571788779</v>
      </c>
      <c r="B2406" s="54">
        <v>2405</v>
      </c>
      <c r="C2406" s="57">
        <v>52054.981571788776</v>
      </c>
      <c r="E2406" s="57">
        <v>108067.40159904001</v>
      </c>
      <c r="F2406" s="54">
        <v>2405</v>
      </c>
      <c r="G2406" s="57">
        <v>106209.00159904001</v>
      </c>
      <c r="I2406" s="57">
        <v>77753</v>
      </c>
      <c r="J2406" s="54">
        <v>2405</v>
      </c>
      <c r="K2406" s="57">
        <v>68905.399999999994</v>
      </c>
      <c r="M2406" s="107">
        <v>0.8</v>
      </c>
    </row>
    <row r="2407" spans="1:13">
      <c r="A2407" s="57">
        <f>'Infographic data 1'!$I$9</f>
        <v>54426.461571788779</v>
      </c>
      <c r="B2407" s="54">
        <v>2406</v>
      </c>
      <c r="C2407" s="57">
        <v>52049.111571788781</v>
      </c>
      <c r="E2407" s="57">
        <v>108067.40159904001</v>
      </c>
      <c r="F2407" s="54">
        <v>2406</v>
      </c>
      <c r="G2407" s="57">
        <v>106204.40159904001</v>
      </c>
      <c r="I2407" s="57">
        <v>77753</v>
      </c>
      <c r="J2407" s="54">
        <v>2406</v>
      </c>
      <c r="K2407" s="57">
        <v>68883.5</v>
      </c>
      <c r="M2407" s="107">
        <v>0.8</v>
      </c>
    </row>
    <row r="2408" spans="1:13">
      <c r="A2408" s="57">
        <f>'Infographic data 1'!$I$9</f>
        <v>54426.461571788779</v>
      </c>
      <c r="B2408" s="54">
        <v>2407</v>
      </c>
      <c r="C2408" s="57">
        <v>52043.241571788778</v>
      </c>
      <c r="E2408" s="57">
        <v>108067.40159904001</v>
      </c>
      <c r="F2408" s="54">
        <v>2407</v>
      </c>
      <c r="G2408" s="57">
        <v>106199.80159904</v>
      </c>
      <c r="I2408" s="57">
        <v>77753</v>
      </c>
      <c r="J2408" s="54">
        <v>2407</v>
      </c>
      <c r="K2408" s="57">
        <v>68861.600000000006</v>
      </c>
      <c r="M2408" s="107">
        <v>0.8</v>
      </c>
    </row>
    <row r="2409" spans="1:13">
      <c r="A2409" s="57">
        <f>'Infographic data 1'!$I$9</f>
        <v>54426.461571788779</v>
      </c>
      <c r="B2409" s="54">
        <v>2408</v>
      </c>
      <c r="C2409" s="57">
        <v>52037.371571788783</v>
      </c>
      <c r="E2409" s="57">
        <v>108067.40159904001</v>
      </c>
      <c r="F2409" s="54">
        <v>2408</v>
      </c>
      <c r="G2409" s="57">
        <v>106195.20159904001</v>
      </c>
      <c r="I2409" s="57">
        <v>77753</v>
      </c>
      <c r="J2409" s="54">
        <v>2408</v>
      </c>
      <c r="K2409" s="57">
        <v>68839.7</v>
      </c>
      <c r="M2409" s="107">
        <v>0.8</v>
      </c>
    </row>
    <row r="2410" spans="1:13">
      <c r="A2410" s="57">
        <f>'Infographic data 1'!$I$9</f>
        <v>54426.461571788779</v>
      </c>
      <c r="B2410" s="54">
        <v>2409</v>
      </c>
      <c r="C2410" s="57">
        <v>52031.50157178878</v>
      </c>
      <c r="E2410" s="57">
        <v>108067.40159904001</v>
      </c>
      <c r="F2410" s="54">
        <v>2409</v>
      </c>
      <c r="G2410" s="57">
        <v>106190.60159904</v>
      </c>
      <c r="I2410" s="57">
        <v>77753</v>
      </c>
      <c r="J2410" s="54">
        <v>2409</v>
      </c>
      <c r="K2410" s="57">
        <v>68817.8</v>
      </c>
      <c r="M2410" s="107">
        <v>0.8</v>
      </c>
    </row>
    <row r="2411" spans="1:13">
      <c r="A2411" s="57">
        <f>'Infographic data 1'!$I$9</f>
        <v>54426.461571788779</v>
      </c>
      <c r="B2411" s="54">
        <v>2410</v>
      </c>
      <c r="C2411" s="57">
        <v>52025.631571788777</v>
      </c>
      <c r="E2411" s="57">
        <v>108067.40159904001</v>
      </c>
      <c r="F2411" s="54">
        <v>2410</v>
      </c>
      <c r="G2411" s="57">
        <v>106186.00159904001</v>
      </c>
      <c r="I2411" s="57">
        <v>77753</v>
      </c>
      <c r="J2411" s="54">
        <v>2410</v>
      </c>
      <c r="K2411" s="57">
        <v>68795.899999999994</v>
      </c>
      <c r="M2411" s="107">
        <v>0.8</v>
      </c>
    </row>
    <row r="2412" spans="1:13">
      <c r="A2412" s="57">
        <f>'Infographic data 1'!$I$9</f>
        <v>54426.461571788779</v>
      </c>
      <c r="B2412" s="54">
        <v>2411</v>
      </c>
      <c r="C2412" s="57">
        <v>52019.761571788782</v>
      </c>
      <c r="E2412" s="57">
        <v>108067.40159904001</v>
      </c>
      <c r="F2412" s="54">
        <v>2411</v>
      </c>
      <c r="G2412" s="57">
        <v>106181.40159904001</v>
      </c>
      <c r="I2412" s="57">
        <v>77753</v>
      </c>
      <c r="J2412" s="54">
        <v>2411</v>
      </c>
      <c r="K2412" s="57">
        <v>68774</v>
      </c>
      <c r="M2412" s="107">
        <v>0.8</v>
      </c>
    </row>
    <row r="2413" spans="1:13">
      <c r="A2413" s="57">
        <f>'Infographic data 1'!$I$9</f>
        <v>54426.461571788779</v>
      </c>
      <c r="B2413" s="54">
        <v>2412</v>
      </c>
      <c r="C2413" s="57">
        <v>52013.891571788779</v>
      </c>
      <c r="E2413" s="57">
        <v>108067.40159904001</v>
      </c>
      <c r="F2413" s="54">
        <v>2412</v>
      </c>
      <c r="G2413" s="57">
        <v>106176.80159904</v>
      </c>
      <c r="I2413" s="57">
        <v>77753</v>
      </c>
      <c r="J2413" s="54">
        <v>2412</v>
      </c>
      <c r="K2413" s="57">
        <v>68752.100000000006</v>
      </c>
      <c r="M2413" s="107">
        <v>0.8</v>
      </c>
    </row>
    <row r="2414" spans="1:13">
      <c r="A2414" s="57">
        <f>'Infographic data 1'!$I$9</f>
        <v>54426.461571788779</v>
      </c>
      <c r="B2414" s="54">
        <v>2413</v>
      </c>
      <c r="C2414" s="57">
        <v>52008.021571788777</v>
      </c>
      <c r="E2414" s="57">
        <v>108067.40159904001</v>
      </c>
      <c r="F2414" s="54">
        <v>2413</v>
      </c>
      <c r="G2414" s="57">
        <v>106172.20159904001</v>
      </c>
      <c r="I2414" s="57">
        <v>77753</v>
      </c>
      <c r="J2414" s="54">
        <v>2413</v>
      </c>
      <c r="K2414" s="57">
        <v>68730.2</v>
      </c>
      <c r="M2414" s="107">
        <v>0.8</v>
      </c>
    </row>
    <row r="2415" spans="1:13">
      <c r="A2415" s="57">
        <f>'Infographic data 1'!$I$9</f>
        <v>54426.461571788779</v>
      </c>
      <c r="B2415" s="54">
        <v>2414</v>
      </c>
      <c r="C2415" s="57">
        <v>52002.151571788781</v>
      </c>
      <c r="E2415" s="57">
        <v>108067.40159904001</v>
      </c>
      <c r="F2415" s="54">
        <v>2414</v>
      </c>
      <c r="G2415" s="57">
        <v>106167.60159904</v>
      </c>
      <c r="I2415" s="57">
        <v>77753</v>
      </c>
      <c r="J2415" s="54">
        <v>2414</v>
      </c>
      <c r="K2415" s="57">
        <v>68708.3</v>
      </c>
      <c r="M2415" s="107">
        <v>0.8</v>
      </c>
    </row>
    <row r="2416" spans="1:13">
      <c r="A2416" s="57">
        <f>'Infographic data 1'!$I$9</f>
        <v>54426.461571788779</v>
      </c>
      <c r="B2416" s="54">
        <v>2415</v>
      </c>
      <c r="C2416" s="57">
        <v>51996.281571788779</v>
      </c>
      <c r="E2416" s="57">
        <v>108067.40159904001</v>
      </c>
      <c r="F2416" s="54">
        <v>2415</v>
      </c>
      <c r="G2416" s="57">
        <v>106163.00159904001</v>
      </c>
      <c r="I2416" s="57">
        <v>77753</v>
      </c>
      <c r="J2416" s="54">
        <v>2415</v>
      </c>
      <c r="K2416" s="57">
        <v>68686.399999999994</v>
      </c>
      <c r="M2416" s="107">
        <v>0.8</v>
      </c>
    </row>
    <row r="2417" spans="1:13">
      <c r="A2417" s="57">
        <f>'Infographic data 1'!$I$9</f>
        <v>54426.461571788779</v>
      </c>
      <c r="B2417" s="54">
        <v>2416</v>
      </c>
      <c r="C2417" s="57">
        <v>51990.411571788776</v>
      </c>
      <c r="E2417" s="57">
        <v>108067.40159904001</v>
      </c>
      <c r="F2417" s="54">
        <v>2416</v>
      </c>
      <c r="G2417" s="57">
        <v>106158.40159904001</v>
      </c>
      <c r="I2417" s="57">
        <v>77753</v>
      </c>
      <c r="J2417" s="54">
        <v>2416</v>
      </c>
      <c r="K2417" s="57">
        <v>68664.5</v>
      </c>
      <c r="M2417" s="107">
        <v>0.8</v>
      </c>
    </row>
    <row r="2418" spans="1:13">
      <c r="A2418" s="57">
        <f>'Infographic data 1'!$I$9</f>
        <v>54426.461571788779</v>
      </c>
      <c r="B2418" s="54">
        <v>2417</v>
      </c>
      <c r="C2418" s="57">
        <v>51984.541571788781</v>
      </c>
      <c r="E2418" s="57">
        <v>108067.40159904001</v>
      </c>
      <c r="F2418" s="54">
        <v>2417</v>
      </c>
      <c r="G2418" s="57">
        <v>106153.80159904</v>
      </c>
      <c r="I2418" s="57">
        <v>77753</v>
      </c>
      <c r="J2418" s="54">
        <v>2417</v>
      </c>
      <c r="K2418" s="57">
        <v>68642.600000000006</v>
      </c>
      <c r="M2418" s="107">
        <v>0.8</v>
      </c>
    </row>
    <row r="2419" spans="1:13">
      <c r="A2419" s="57">
        <f>'Infographic data 1'!$I$9</f>
        <v>54426.461571788779</v>
      </c>
      <c r="B2419" s="54">
        <v>2418</v>
      </c>
      <c r="C2419" s="57">
        <v>51978.671571788778</v>
      </c>
      <c r="E2419" s="57">
        <v>108067.40159904001</v>
      </c>
      <c r="F2419" s="54">
        <v>2418</v>
      </c>
      <c r="G2419" s="57">
        <v>106149.20159904001</v>
      </c>
      <c r="I2419" s="57">
        <v>77753</v>
      </c>
      <c r="J2419" s="54">
        <v>2418</v>
      </c>
      <c r="K2419" s="57">
        <v>68620.7</v>
      </c>
      <c r="M2419" s="107">
        <v>0.8</v>
      </c>
    </row>
    <row r="2420" spans="1:13">
      <c r="A2420" s="57">
        <f>'Infographic data 1'!$I$9</f>
        <v>54426.461571788779</v>
      </c>
      <c r="B2420" s="54">
        <v>2419</v>
      </c>
      <c r="C2420" s="57">
        <v>51972.801571788776</v>
      </c>
      <c r="E2420" s="57">
        <v>108067.40159904001</v>
      </c>
      <c r="F2420" s="54">
        <v>2419</v>
      </c>
      <c r="G2420" s="57">
        <v>106144.60159904</v>
      </c>
      <c r="I2420" s="57">
        <v>77753</v>
      </c>
      <c r="J2420" s="54">
        <v>2419</v>
      </c>
      <c r="K2420" s="57">
        <v>68598.8</v>
      </c>
      <c r="M2420" s="107">
        <v>0.8</v>
      </c>
    </row>
    <row r="2421" spans="1:13">
      <c r="A2421" s="57">
        <f>'Infographic data 1'!$I$9</f>
        <v>54426.461571788779</v>
      </c>
      <c r="B2421" s="54">
        <v>2420</v>
      </c>
      <c r="C2421" s="57">
        <v>51966.93157178878</v>
      </c>
      <c r="E2421" s="57">
        <v>108067.40159904001</v>
      </c>
      <c r="F2421" s="54">
        <v>2420</v>
      </c>
      <c r="G2421" s="57">
        <v>106140.00159904001</v>
      </c>
      <c r="I2421" s="57">
        <v>77753</v>
      </c>
      <c r="J2421" s="54">
        <v>2420</v>
      </c>
      <c r="K2421" s="57">
        <v>68576.899999999994</v>
      </c>
      <c r="M2421" s="107">
        <v>0.8</v>
      </c>
    </row>
    <row r="2422" spans="1:13">
      <c r="A2422" s="57">
        <f>'Infographic data 1'!$I$9</f>
        <v>54426.461571788779</v>
      </c>
      <c r="B2422" s="54">
        <v>2421</v>
      </c>
      <c r="C2422" s="57">
        <v>51961.061571788778</v>
      </c>
      <c r="E2422" s="57">
        <v>108067.40159904001</v>
      </c>
      <c r="F2422" s="54">
        <v>2421</v>
      </c>
      <c r="G2422" s="57">
        <v>106135.40159904001</v>
      </c>
      <c r="I2422" s="57">
        <v>77753</v>
      </c>
      <c r="J2422" s="54">
        <v>2421</v>
      </c>
      <c r="K2422" s="57">
        <v>68555</v>
      </c>
      <c r="M2422" s="107">
        <v>0.8</v>
      </c>
    </row>
    <row r="2423" spans="1:13">
      <c r="A2423" s="57">
        <f>'Infographic data 1'!$I$9</f>
        <v>54426.461571788779</v>
      </c>
      <c r="B2423" s="54">
        <v>2422</v>
      </c>
      <c r="C2423" s="57">
        <v>51955.191571788782</v>
      </c>
      <c r="E2423" s="57">
        <v>108067.40159904001</v>
      </c>
      <c r="F2423" s="54">
        <v>2422</v>
      </c>
      <c r="G2423" s="57">
        <v>106130.80159904</v>
      </c>
      <c r="I2423" s="57">
        <v>77753</v>
      </c>
      <c r="J2423" s="54">
        <v>2422</v>
      </c>
      <c r="K2423" s="57">
        <v>68533.100000000006</v>
      </c>
      <c r="M2423" s="107">
        <v>0.8</v>
      </c>
    </row>
    <row r="2424" spans="1:13">
      <c r="A2424" s="57">
        <f>'Infographic data 1'!$I$9</f>
        <v>54426.461571788779</v>
      </c>
      <c r="B2424" s="54">
        <v>2423</v>
      </c>
      <c r="C2424" s="57">
        <v>51949.32157178878</v>
      </c>
      <c r="E2424" s="57">
        <v>108067.40159904001</v>
      </c>
      <c r="F2424" s="54">
        <v>2423</v>
      </c>
      <c r="G2424" s="57">
        <v>106126.20159904001</v>
      </c>
      <c r="I2424" s="57">
        <v>77753</v>
      </c>
      <c r="J2424" s="54">
        <v>2423</v>
      </c>
      <c r="K2424" s="57">
        <v>68511.199999999997</v>
      </c>
      <c r="M2424" s="107">
        <v>0.8</v>
      </c>
    </row>
    <row r="2425" spans="1:13">
      <c r="A2425" s="57">
        <f>'Infographic data 1'!$I$9</f>
        <v>54426.461571788779</v>
      </c>
      <c r="B2425" s="54">
        <v>2424</v>
      </c>
      <c r="C2425" s="57">
        <v>51943.451571788777</v>
      </c>
      <c r="E2425" s="57">
        <v>108067.40159904001</v>
      </c>
      <c r="F2425" s="54">
        <v>2424</v>
      </c>
      <c r="G2425" s="57">
        <v>106121.60159904</v>
      </c>
      <c r="I2425" s="57">
        <v>77753</v>
      </c>
      <c r="J2425" s="54">
        <v>2424</v>
      </c>
      <c r="K2425" s="57">
        <v>68489.3</v>
      </c>
      <c r="M2425" s="107">
        <v>0.8</v>
      </c>
    </row>
    <row r="2426" spans="1:13">
      <c r="A2426" s="57">
        <f>'Infographic data 1'!$I$9</f>
        <v>54426.461571788779</v>
      </c>
      <c r="B2426" s="54">
        <v>2425</v>
      </c>
      <c r="C2426" s="57">
        <v>51937.581571788782</v>
      </c>
      <c r="E2426" s="57">
        <v>108067.40159904001</v>
      </c>
      <c r="F2426" s="54">
        <v>2425</v>
      </c>
      <c r="G2426" s="57">
        <v>106117.00159904001</v>
      </c>
      <c r="I2426" s="57">
        <v>77753</v>
      </c>
      <c r="J2426" s="54">
        <v>2425</v>
      </c>
      <c r="K2426" s="57">
        <v>68467.399999999994</v>
      </c>
      <c r="M2426" s="107">
        <v>0.8</v>
      </c>
    </row>
    <row r="2427" spans="1:13">
      <c r="A2427" s="57">
        <f>'Infographic data 1'!$I$9</f>
        <v>54426.461571788779</v>
      </c>
      <c r="B2427" s="54">
        <v>2426</v>
      </c>
      <c r="C2427" s="57">
        <v>51931.711571788779</v>
      </c>
      <c r="E2427" s="57">
        <v>108067.40159904001</v>
      </c>
      <c r="F2427" s="54">
        <v>2426</v>
      </c>
      <c r="G2427" s="57">
        <v>106112.40159904001</v>
      </c>
      <c r="I2427" s="57">
        <v>77753</v>
      </c>
      <c r="J2427" s="54">
        <v>2426</v>
      </c>
      <c r="K2427" s="57">
        <v>68445.5</v>
      </c>
      <c r="M2427" s="107">
        <v>0.8</v>
      </c>
    </row>
    <row r="2428" spans="1:13">
      <c r="A2428" s="57">
        <f>'Infographic data 1'!$I$9</f>
        <v>54426.461571788779</v>
      </c>
      <c r="B2428" s="54">
        <v>2427</v>
      </c>
      <c r="C2428" s="57">
        <v>51925.841571788776</v>
      </c>
      <c r="E2428" s="57">
        <v>108067.40159904001</v>
      </c>
      <c r="F2428" s="54">
        <v>2427</v>
      </c>
      <c r="G2428" s="57">
        <v>106107.80159904</v>
      </c>
      <c r="I2428" s="57">
        <v>77753</v>
      </c>
      <c r="J2428" s="54">
        <v>2427</v>
      </c>
      <c r="K2428" s="57">
        <v>68423.600000000006</v>
      </c>
      <c r="M2428" s="107">
        <v>0.8</v>
      </c>
    </row>
    <row r="2429" spans="1:13">
      <c r="A2429" s="57">
        <f>'Infographic data 1'!$I$9</f>
        <v>54426.461571788779</v>
      </c>
      <c r="B2429" s="54">
        <v>2428</v>
      </c>
      <c r="C2429" s="57">
        <v>51919.971571788781</v>
      </c>
      <c r="E2429" s="57">
        <v>108067.40159904001</v>
      </c>
      <c r="F2429" s="54">
        <v>2428</v>
      </c>
      <c r="G2429" s="57">
        <v>106103.20159904001</v>
      </c>
      <c r="I2429" s="57">
        <v>77753</v>
      </c>
      <c r="J2429" s="54">
        <v>2428</v>
      </c>
      <c r="K2429" s="57">
        <v>68401.7</v>
      </c>
      <c r="M2429" s="107">
        <v>0.8</v>
      </c>
    </row>
    <row r="2430" spans="1:13">
      <c r="A2430" s="57">
        <f>'Infographic data 1'!$I$9</f>
        <v>54426.461571788779</v>
      </c>
      <c r="B2430" s="54">
        <v>2429</v>
      </c>
      <c r="C2430" s="57">
        <v>51914.101571788779</v>
      </c>
      <c r="E2430" s="57">
        <v>108067.40159904001</v>
      </c>
      <c r="F2430" s="54">
        <v>2429</v>
      </c>
      <c r="G2430" s="57">
        <v>106098.60159904</v>
      </c>
      <c r="I2430" s="57">
        <v>77753</v>
      </c>
      <c r="J2430" s="54">
        <v>2429</v>
      </c>
      <c r="K2430" s="57">
        <v>68379.8</v>
      </c>
      <c r="M2430" s="107">
        <v>0.8</v>
      </c>
    </row>
    <row r="2431" spans="1:13">
      <c r="A2431" s="57">
        <f>'Infographic data 1'!$I$9</f>
        <v>54426.461571788779</v>
      </c>
      <c r="B2431" s="54">
        <v>2430</v>
      </c>
      <c r="C2431" s="57">
        <v>51908.231571788776</v>
      </c>
      <c r="E2431" s="57">
        <v>108067.40159904001</v>
      </c>
      <c r="F2431" s="54">
        <v>2430</v>
      </c>
      <c r="G2431" s="57">
        <v>106094.00159904001</v>
      </c>
      <c r="I2431" s="57">
        <v>77753</v>
      </c>
      <c r="J2431" s="54">
        <v>2430</v>
      </c>
      <c r="K2431" s="57">
        <v>68357.899999999994</v>
      </c>
      <c r="M2431" s="107">
        <v>0.8</v>
      </c>
    </row>
    <row r="2432" spans="1:13">
      <c r="A2432" s="57">
        <f>'Infographic data 1'!$I$9</f>
        <v>54426.461571788779</v>
      </c>
      <c r="B2432" s="54">
        <v>2431</v>
      </c>
      <c r="C2432" s="57">
        <v>51902.361571788781</v>
      </c>
      <c r="E2432" s="57">
        <v>108067.40159904001</v>
      </c>
      <c r="F2432" s="54">
        <v>2431</v>
      </c>
      <c r="G2432" s="57">
        <v>106089.40159904001</v>
      </c>
      <c r="I2432" s="57">
        <v>77753</v>
      </c>
      <c r="J2432" s="54">
        <v>2431</v>
      </c>
      <c r="K2432" s="57">
        <v>68336</v>
      </c>
      <c r="M2432" s="107">
        <v>0.8</v>
      </c>
    </row>
    <row r="2433" spans="1:13">
      <c r="A2433" s="57">
        <f>'Infographic data 1'!$I$9</f>
        <v>54426.461571788779</v>
      </c>
      <c r="B2433" s="54">
        <v>2432</v>
      </c>
      <c r="C2433" s="57">
        <v>51896.491571788778</v>
      </c>
      <c r="E2433" s="57">
        <v>108067.40159904001</v>
      </c>
      <c r="F2433" s="54">
        <v>2432</v>
      </c>
      <c r="G2433" s="57">
        <v>106084.80159904</v>
      </c>
      <c r="I2433" s="57">
        <v>77753</v>
      </c>
      <c r="J2433" s="54">
        <v>2432</v>
      </c>
      <c r="K2433" s="57">
        <v>68314.100000000006</v>
      </c>
      <c r="M2433" s="107">
        <v>0.8</v>
      </c>
    </row>
    <row r="2434" spans="1:13">
      <c r="A2434" s="57">
        <f>'Infographic data 1'!$I$9</f>
        <v>54426.461571788779</v>
      </c>
      <c r="B2434" s="54">
        <v>2433</v>
      </c>
      <c r="C2434" s="57">
        <v>51890.621571788783</v>
      </c>
      <c r="E2434" s="57">
        <v>108067.40159904001</v>
      </c>
      <c r="F2434" s="54">
        <v>2433</v>
      </c>
      <c r="G2434" s="57">
        <v>106080.20159904001</v>
      </c>
      <c r="I2434" s="57">
        <v>77753</v>
      </c>
      <c r="J2434" s="54">
        <v>2433</v>
      </c>
      <c r="K2434" s="57">
        <v>68292.2</v>
      </c>
      <c r="M2434" s="107">
        <v>0.8</v>
      </c>
    </row>
    <row r="2435" spans="1:13">
      <c r="A2435" s="57">
        <f>'Infographic data 1'!$I$9</f>
        <v>54426.461571788779</v>
      </c>
      <c r="B2435" s="54">
        <v>2434</v>
      </c>
      <c r="C2435" s="57">
        <v>51884.75157178878</v>
      </c>
      <c r="E2435" s="57">
        <v>108067.40159904001</v>
      </c>
      <c r="F2435" s="54">
        <v>2434</v>
      </c>
      <c r="G2435" s="57">
        <v>106075.60159904</v>
      </c>
      <c r="I2435" s="57">
        <v>77753</v>
      </c>
      <c r="J2435" s="54">
        <v>2434</v>
      </c>
      <c r="K2435" s="57">
        <v>68270.3</v>
      </c>
      <c r="M2435" s="107">
        <v>0.8</v>
      </c>
    </row>
    <row r="2436" spans="1:13">
      <c r="A2436" s="57">
        <f>'Infographic data 1'!$I$9</f>
        <v>54426.461571788779</v>
      </c>
      <c r="B2436" s="54">
        <v>2435</v>
      </c>
      <c r="C2436" s="57">
        <v>51878.881571788777</v>
      </c>
      <c r="E2436" s="57">
        <v>108067.40159904001</v>
      </c>
      <c r="F2436" s="54">
        <v>2435</v>
      </c>
      <c r="G2436" s="57">
        <v>106071.00159904001</v>
      </c>
      <c r="I2436" s="57">
        <v>77753</v>
      </c>
      <c r="J2436" s="54">
        <v>2435</v>
      </c>
      <c r="K2436" s="57">
        <v>68248.399999999994</v>
      </c>
      <c r="M2436" s="107">
        <v>0.8</v>
      </c>
    </row>
    <row r="2437" spans="1:13">
      <c r="A2437" s="57">
        <f>'Infographic data 1'!$I$9</f>
        <v>54426.461571788779</v>
      </c>
      <c r="B2437" s="54">
        <v>2436</v>
      </c>
      <c r="C2437" s="57">
        <v>51873.011571788782</v>
      </c>
      <c r="E2437" s="57">
        <v>108067.40159904001</v>
      </c>
      <c r="F2437" s="54">
        <v>2436</v>
      </c>
      <c r="G2437" s="57">
        <v>106066.40159904001</v>
      </c>
      <c r="I2437" s="57">
        <v>77753</v>
      </c>
      <c r="J2437" s="54">
        <v>2436</v>
      </c>
      <c r="K2437" s="57">
        <v>68226.5</v>
      </c>
      <c r="M2437" s="107">
        <v>0.8</v>
      </c>
    </row>
    <row r="2438" spans="1:13">
      <c r="A2438" s="57">
        <f>'Infographic data 1'!$I$9</f>
        <v>54426.461571788779</v>
      </c>
      <c r="B2438" s="54">
        <v>2437</v>
      </c>
      <c r="C2438" s="57">
        <v>51867.141571788779</v>
      </c>
      <c r="E2438" s="57">
        <v>108067.40159904001</v>
      </c>
      <c r="F2438" s="54">
        <v>2437</v>
      </c>
      <c r="G2438" s="57">
        <v>106061.80159904</v>
      </c>
      <c r="I2438" s="57">
        <v>77753</v>
      </c>
      <c r="J2438" s="54">
        <v>2437</v>
      </c>
      <c r="K2438" s="57">
        <v>68204.600000000006</v>
      </c>
      <c r="M2438" s="107">
        <v>0.8</v>
      </c>
    </row>
    <row r="2439" spans="1:13">
      <c r="A2439" s="57">
        <f>'Infographic data 1'!$I$9</f>
        <v>54426.461571788779</v>
      </c>
      <c r="B2439" s="54">
        <v>2438</v>
      </c>
      <c r="C2439" s="57">
        <v>51861.271571788777</v>
      </c>
      <c r="E2439" s="57">
        <v>108067.40159904001</v>
      </c>
      <c r="F2439" s="54">
        <v>2438</v>
      </c>
      <c r="G2439" s="57">
        <v>106057.20159904001</v>
      </c>
      <c r="I2439" s="57">
        <v>77753</v>
      </c>
      <c r="J2439" s="54">
        <v>2438</v>
      </c>
      <c r="K2439" s="57">
        <v>68182.7</v>
      </c>
      <c r="M2439" s="107">
        <v>0.8</v>
      </c>
    </row>
    <row r="2440" spans="1:13">
      <c r="A2440" s="57">
        <f>'Infographic data 1'!$I$9</f>
        <v>54426.461571788779</v>
      </c>
      <c r="B2440" s="54">
        <v>2439</v>
      </c>
      <c r="C2440" s="57">
        <v>51855.401571788781</v>
      </c>
      <c r="E2440" s="57">
        <v>108067.40159904001</v>
      </c>
      <c r="F2440" s="54">
        <v>2439</v>
      </c>
      <c r="G2440" s="57">
        <v>106052.60159904</v>
      </c>
      <c r="I2440" s="57">
        <v>77753</v>
      </c>
      <c r="J2440" s="54">
        <v>2439</v>
      </c>
      <c r="K2440" s="57">
        <v>68160.800000000003</v>
      </c>
      <c r="M2440" s="107">
        <v>0.8</v>
      </c>
    </row>
    <row r="2441" spans="1:13">
      <c r="A2441" s="57">
        <f>'Infographic data 1'!$I$9</f>
        <v>54426.461571788779</v>
      </c>
      <c r="B2441" s="54">
        <v>2440</v>
      </c>
      <c r="C2441" s="57">
        <v>51849.531571788779</v>
      </c>
      <c r="E2441" s="57">
        <v>108067.40159904001</v>
      </c>
      <c r="F2441" s="54">
        <v>2440</v>
      </c>
      <c r="G2441" s="57">
        <v>106048.00159904001</v>
      </c>
      <c r="I2441" s="57">
        <v>77753</v>
      </c>
      <c r="J2441" s="54">
        <v>2440</v>
      </c>
      <c r="K2441" s="57">
        <v>68138.899999999994</v>
      </c>
      <c r="M2441" s="107">
        <v>0.8</v>
      </c>
    </row>
    <row r="2442" spans="1:13">
      <c r="A2442" s="57">
        <f>'Infographic data 1'!$I$9</f>
        <v>54426.461571788779</v>
      </c>
      <c r="B2442" s="54">
        <v>2441</v>
      </c>
      <c r="C2442" s="57">
        <v>51843.661571788776</v>
      </c>
      <c r="E2442" s="57">
        <v>108067.40159904001</v>
      </c>
      <c r="F2442" s="54">
        <v>2441</v>
      </c>
      <c r="G2442" s="57">
        <v>106043.40159904001</v>
      </c>
      <c r="I2442" s="57">
        <v>77753</v>
      </c>
      <c r="J2442" s="54">
        <v>2441</v>
      </c>
      <c r="K2442" s="57">
        <v>68117</v>
      </c>
      <c r="M2442" s="107">
        <v>0.8</v>
      </c>
    </row>
    <row r="2443" spans="1:13">
      <c r="A2443" s="57">
        <f>'Infographic data 1'!$I$9</f>
        <v>54426.461571788779</v>
      </c>
      <c r="B2443" s="54">
        <v>2442</v>
      </c>
      <c r="C2443" s="57">
        <v>51837.791571788781</v>
      </c>
      <c r="E2443" s="57">
        <v>108067.40159904001</v>
      </c>
      <c r="F2443" s="54">
        <v>2442</v>
      </c>
      <c r="G2443" s="57">
        <v>106038.80159904</v>
      </c>
      <c r="I2443" s="57">
        <v>77753</v>
      </c>
      <c r="J2443" s="54">
        <v>2442</v>
      </c>
      <c r="K2443" s="57">
        <v>68095.100000000006</v>
      </c>
      <c r="M2443" s="107">
        <v>0.8</v>
      </c>
    </row>
    <row r="2444" spans="1:13">
      <c r="A2444" s="57">
        <f>'Infographic data 1'!$I$9</f>
        <v>54426.461571788779</v>
      </c>
      <c r="B2444" s="54">
        <v>2443</v>
      </c>
      <c r="C2444" s="57">
        <v>51831.921571788778</v>
      </c>
      <c r="E2444" s="57">
        <v>108067.40159904001</v>
      </c>
      <c r="F2444" s="54">
        <v>2443</v>
      </c>
      <c r="G2444" s="57">
        <v>106034.20159904001</v>
      </c>
      <c r="I2444" s="57">
        <v>77753</v>
      </c>
      <c r="J2444" s="54">
        <v>2443</v>
      </c>
      <c r="K2444" s="57">
        <v>68073.2</v>
      </c>
      <c r="M2444" s="107">
        <v>0.8</v>
      </c>
    </row>
    <row r="2445" spans="1:13">
      <c r="A2445" s="57">
        <f>'Infographic data 1'!$I$9</f>
        <v>54426.461571788779</v>
      </c>
      <c r="B2445" s="54">
        <v>2444</v>
      </c>
      <c r="C2445" s="57">
        <v>51826.051571788776</v>
      </c>
      <c r="E2445" s="57">
        <v>108067.40159904001</v>
      </c>
      <c r="F2445" s="54">
        <v>2444</v>
      </c>
      <c r="G2445" s="57">
        <v>106029.60159904</v>
      </c>
      <c r="I2445" s="57">
        <v>77753</v>
      </c>
      <c r="J2445" s="54">
        <v>2444</v>
      </c>
      <c r="K2445" s="57">
        <v>68051.3</v>
      </c>
      <c r="M2445" s="107">
        <v>0.8</v>
      </c>
    </row>
    <row r="2446" spans="1:13">
      <c r="A2446" s="57">
        <f>'Infographic data 1'!$I$9</f>
        <v>54426.461571788779</v>
      </c>
      <c r="B2446" s="54">
        <v>2445</v>
      </c>
      <c r="C2446" s="57">
        <v>51820.18157178878</v>
      </c>
      <c r="E2446" s="57">
        <v>108067.40159904001</v>
      </c>
      <c r="F2446" s="54">
        <v>2445</v>
      </c>
      <c r="G2446" s="57">
        <v>106025.00159904001</v>
      </c>
      <c r="I2446" s="57">
        <v>77753</v>
      </c>
      <c r="J2446" s="54">
        <v>2445</v>
      </c>
      <c r="K2446" s="57">
        <v>68029.399999999994</v>
      </c>
      <c r="M2446" s="107">
        <v>0.8</v>
      </c>
    </row>
    <row r="2447" spans="1:13">
      <c r="A2447" s="57">
        <f>'Infographic data 1'!$I$9</f>
        <v>54426.461571788779</v>
      </c>
      <c r="B2447" s="54">
        <v>2446</v>
      </c>
      <c r="C2447" s="57">
        <v>51814.311571788778</v>
      </c>
      <c r="E2447" s="57">
        <v>108067.40159904001</v>
      </c>
      <c r="F2447" s="54">
        <v>2446</v>
      </c>
      <c r="G2447" s="57">
        <v>106020.40159904001</v>
      </c>
      <c r="I2447" s="57">
        <v>77753</v>
      </c>
      <c r="J2447" s="54">
        <v>2446</v>
      </c>
      <c r="K2447" s="57">
        <v>68007.5</v>
      </c>
      <c r="M2447" s="107">
        <v>0.8</v>
      </c>
    </row>
    <row r="2448" spans="1:13">
      <c r="A2448" s="57">
        <f>'Infographic data 1'!$I$9</f>
        <v>54426.461571788779</v>
      </c>
      <c r="B2448" s="54">
        <v>2447</v>
      </c>
      <c r="C2448" s="57">
        <v>51808.441571788782</v>
      </c>
      <c r="E2448" s="57">
        <v>108067.40159904001</v>
      </c>
      <c r="F2448" s="54">
        <v>2447</v>
      </c>
      <c r="G2448" s="57">
        <v>106015.80159904</v>
      </c>
      <c r="I2448" s="57">
        <v>77753</v>
      </c>
      <c r="J2448" s="54">
        <v>2447</v>
      </c>
      <c r="K2448" s="57">
        <v>67985.600000000006</v>
      </c>
      <c r="M2448" s="107">
        <v>0.8</v>
      </c>
    </row>
    <row r="2449" spans="1:13">
      <c r="A2449" s="57">
        <f>'Infographic data 1'!$I$9</f>
        <v>54426.461571788779</v>
      </c>
      <c r="B2449" s="54">
        <v>2448</v>
      </c>
      <c r="C2449" s="57">
        <v>51802.57157178878</v>
      </c>
      <c r="E2449" s="57">
        <v>108067.40159904001</v>
      </c>
      <c r="F2449" s="54">
        <v>2448</v>
      </c>
      <c r="G2449" s="57">
        <v>106011.20159904001</v>
      </c>
      <c r="I2449" s="57">
        <v>77753</v>
      </c>
      <c r="J2449" s="54">
        <v>2448</v>
      </c>
      <c r="K2449" s="57">
        <v>67963.7</v>
      </c>
      <c r="M2449" s="107">
        <v>0.8</v>
      </c>
    </row>
    <row r="2450" spans="1:13">
      <c r="A2450" s="57">
        <f>'Infographic data 1'!$I$9</f>
        <v>54426.461571788779</v>
      </c>
      <c r="B2450" s="54">
        <v>2449</v>
      </c>
      <c r="C2450" s="57">
        <v>51796.701571788777</v>
      </c>
      <c r="E2450" s="57">
        <v>108067.40159904001</v>
      </c>
      <c r="F2450" s="54">
        <v>2449</v>
      </c>
      <c r="G2450" s="57">
        <v>106006.60159904</v>
      </c>
      <c r="I2450" s="57">
        <v>77753</v>
      </c>
      <c r="J2450" s="54">
        <v>2449</v>
      </c>
      <c r="K2450" s="57">
        <v>67941.8</v>
      </c>
      <c r="M2450" s="107">
        <v>0.8</v>
      </c>
    </row>
    <row r="2451" spans="1:13">
      <c r="A2451" s="57">
        <f>'Infographic data 1'!$I$9</f>
        <v>54426.461571788779</v>
      </c>
      <c r="B2451" s="54">
        <v>2450</v>
      </c>
      <c r="C2451" s="57">
        <v>51790.831571788782</v>
      </c>
      <c r="E2451" s="57">
        <v>108067.40159904001</v>
      </c>
      <c r="F2451" s="54">
        <v>2450</v>
      </c>
      <c r="G2451" s="57">
        <v>106002.00159904001</v>
      </c>
      <c r="I2451" s="57">
        <v>77753</v>
      </c>
      <c r="J2451" s="54">
        <v>2450</v>
      </c>
      <c r="K2451" s="57">
        <v>67919.899999999994</v>
      </c>
      <c r="M2451" s="107">
        <v>0.8</v>
      </c>
    </row>
    <row r="2452" spans="1:13">
      <c r="A2452" s="57">
        <f>'Infographic data 1'!$I$9</f>
        <v>54426.461571788779</v>
      </c>
      <c r="B2452" s="54">
        <v>2451</v>
      </c>
      <c r="C2452" s="57">
        <v>51784.961571788779</v>
      </c>
      <c r="E2452" s="57">
        <v>108067.40159904001</v>
      </c>
      <c r="F2452" s="54">
        <v>2451</v>
      </c>
      <c r="G2452" s="57">
        <v>105997.40159904001</v>
      </c>
      <c r="I2452" s="57">
        <v>77753</v>
      </c>
      <c r="J2452" s="54">
        <v>2451</v>
      </c>
      <c r="K2452" s="57">
        <v>67898</v>
      </c>
      <c r="M2452" s="107">
        <v>0.8</v>
      </c>
    </row>
    <row r="2453" spans="1:13">
      <c r="A2453" s="57">
        <f>'Infographic data 1'!$I$9</f>
        <v>54426.461571788779</v>
      </c>
      <c r="B2453" s="54">
        <v>2452</v>
      </c>
      <c r="C2453" s="57">
        <v>51779.091571788776</v>
      </c>
      <c r="E2453" s="57">
        <v>108067.40159904001</v>
      </c>
      <c r="F2453" s="54">
        <v>2452</v>
      </c>
      <c r="G2453" s="57">
        <v>105992.80159904</v>
      </c>
      <c r="I2453" s="57">
        <v>77753</v>
      </c>
      <c r="J2453" s="54">
        <v>2452</v>
      </c>
      <c r="K2453" s="57">
        <v>67876.100000000006</v>
      </c>
      <c r="M2453" s="107">
        <v>0.8</v>
      </c>
    </row>
    <row r="2454" spans="1:13">
      <c r="A2454" s="57">
        <f>'Infographic data 1'!$I$9</f>
        <v>54426.461571788779</v>
      </c>
      <c r="B2454" s="54">
        <v>2453</v>
      </c>
      <c r="C2454" s="57">
        <v>51773.221571788781</v>
      </c>
      <c r="E2454" s="57">
        <v>108067.40159904001</v>
      </c>
      <c r="F2454" s="54">
        <v>2453</v>
      </c>
      <c r="G2454" s="57">
        <v>105988.20159904001</v>
      </c>
      <c r="I2454" s="57">
        <v>77753</v>
      </c>
      <c r="J2454" s="54">
        <v>2453</v>
      </c>
      <c r="K2454" s="57">
        <v>67854.2</v>
      </c>
      <c r="M2454" s="107">
        <v>0.8</v>
      </c>
    </row>
    <row r="2455" spans="1:13">
      <c r="A2455" s="57">
        <f>'Infographic data 1'!$I$9</f>
        <v>54426.461571788779</v>
      </c>
      <c r="B2455" s="54">
        <v>2454</v>
      </c>
      <c r="C2455" s="57">
        <v>51767.351571788779</v>
      </c>
      <c r="E2455" s="57">
        <v>108067.40159904001</v>
      </c>
      <c r="F2455" s="54">
        <v>2454</v>
      </c>
      <c r="G2455" s="57">
        <v>105983.60159904</v>
      </c>
      <c r="I2455" s="57">
        <v>77753</v>
      </c>
      <c r="J2455" s="54">
        <v>2454</v>
      </c>
      <c r="K2455" s="57">
        <v>67832.3</v>
      </c>
      <c r="M2455" s="107">
        <v>0.8</v>
      </c>
    </row>
    <row r="2456" spans="1:13">
      <c r="A2456" s="57">
        <f>'Infographic data 1'!$I$9</f>
        <v>54426.461571788779</v>
      </c>
      <c r="B2456" s="54">
        <v>2455</v>
      </c>
      <c r="C2456" s="57">
        <v>51761.481571788776</v>
      </c>
      <c r="E2456" s="57">
        <v>108067.40159904001</v>
      </c>
      <c r="F2456" s="54">
        <v>2455</v>
      </c>
      <c r="G2456" s="57">
        <v>105979.00159904001</v>
      </c>
      <c r="I2456" s="57">
        <v>77753</v>
      </c>
      <c r="J2456" s="54">
        <v>2455</v>
      </c>
      <c r="K2456" s="57">
        <v>67810.399999999994</v>
      </c>
      <c r="M2456" s="107">
        <v>0.8</v>
      </c>
    </row>
    <row r="2457" spans="1:13">
      <c r="A2457" s="57">
        <f>'Infographic data 1'!$I$9</f>
        <v>54426.461571788779</v>
      </c>
      <c r="B2457" s="54">
        <v>2456</v>
      </c>
      <c r="C2457" s="57">
        <v>51755.611571788781</v>
      </c>
      <c r="E2457" s="57">
        <v>108067.40159904001</v>
      </c>
      <c r="F2457" s="54">
        <v>2456</v>
      </c>
      <c r="G2457" s="57">
        <v>105974.40159904001</v>
      </c>
      <c r="I2457" s="57">
        <v>77753</v>
      </c>
      <c r="J2457" s="54">
        <v>2456</v>
      </c>
      <c r="K2457" s="57">
        <v>67788.5</v>
      </c>
      <c r="M2457" s="107">
        <v>0.8</v>
      </c>
    </row>
    <row r="2458" spans="1:13">
      <c r="A2458" s="57">
        <f>'Infographic data 1'!$I$9</f>
        <v>54426.461571788779</v>
      </c>
      <c r="B2458" s="54">
        <v>2457</v>
      </c>
      <c r="C2458" s="57">
        <v>51749.741571788778</v>
      </c>
      <c r="E2458" s="57">
        <v>108067.40159904001</v>
      </c>
      <c r="F2458" s="54">
        <v>2457</v>
      </c>
      <c r="G2458" s="57">
        <v>105969.80159904</v>
      </c>
      <c r="I2458" s="57">
        <v>77753</v>
      </c>
      <c r="J2458" s="54">
        <v>2457</v>
      </c>
      <c r="K2458" s="57">
        <v>67766.600000000006</v>
      </c>
      <c r="M2458" s="107">
        <v>0.8</v>
      </c>
    </row>
    <row r="2459" spans="1:13">
      <c r="A2459" s="57">
        <f>'Infographic data 1'!$I$9</f>
        <v>54426.461571788779</v>
      </c>
      <c r="B2459" s="54">
        <v>2458</v>
      </c>
      <c r="C2459" s="57">
        <v>51743.871571788783</v>
      </c>
      <c r="E2459" s="57">
        <v>108067.40159904001</v>
      </c>
      <c r="F2459" s="54">
        <v>2458</v>
      </c>
      <c r="G2459" s="57">
        <v>105965.20159904001</v>
      </c>
      <c r="I2459" s="57">
        <v>77753</v>
      </c>
      <c r="J2459" s="54">
        <v>2458</v>
      </c>
      <c r="K2459" s="57">
        <v>67744.7</v>
      </c>
      <c r="M2459" s="107">
        <v>0.8</v>
      </c>
    </row>
    <row r="2460" spans="1:13">
      <c r="A2460" s="57">
        <f>'Infographic data 1'!$I$9</f>
        <v>54426.461571788779</v>
      </c>
      <c r="B2460" s="54">
        <v>2459</v>
      </c>
      <c r="C2460" s="57">
        <v>51738.00157178878</v>
      </c>
      <c r="E2460" s="57">
        <v>108067.40159904001</v>
      </c>
      <c r="F2460" s="54">
        <v>2459</v>
      </c>
      <c r="G2460" s="57">
        <v>105960.60159904</v>
      </c>
      <c r="I2460" s="57">
        <v>77753</v>
      </c>
      <c r="J2460" s="54">
        <v>2459</v>
      </c>
      <c r="K2460" s="57">
        <v>67722.8</v>
      </c>
      <c r="M2460" s="107">
        <v>0.8</v>
      </c>
    </row>
    <row r="2461" spans="1:13">
      <c r="A2461" s="57">
        <f>'Infographic data 1'!$I$9</f>
        <v>54426.461571788779</v>
      </c>
      <c r="B2461" s="54">
        <v>2460</v>
      </c>
      <c r="C2461" s="57">
        <v>51732.131571788777</v>
      </c>
      <c r="E2461" s="57">
        <v>108067.40159904001</v>
      </c>
      <c r="F2461" s="54">
        <v>2460</v>
      </c>
      <c r="G2461" s="57">
        <v>105956.00159904001</v>
      </c>
      <c r="I2461" s="57">
        <v>77753</v>
      </c>
      <c r="J2461" s="54">
        <v>2460</v>
      </c>
      <c r="K2461" s="57">
        <v>67700.899999999994</v>
      </c>
      <c r="M2461" s="107">
        <v>0.8</v>
      </c>
    </row>
    <row r="2462" spans="1:13">
      <c r="A2462" s="57">
        <f>'Infographic data 1'!$I$9</f>
        <v>54426.461571788779</v>
      </c>
      <c r="B2462" s="54">
        <v>2461</v>
      </c>
      <c r="C2462" s="57">
        <v>51726.261571788782</v>
      </c>
      <c r="E2462" s="57">
        <v>108067.40159904001</v>
      </c>
      <c r="F2462" s="54">
        <v>2461</v>
      </c>
      <c r="G2462" s="57">
        <v>105951.40159904001</v>
      </c>
      <c r="I2462" s="57">
        <v>77753</v>
      </c>
      <c r="J2462" s="54">
        <v>2461</v>
      </c>
      <c r="K2462" s="57">
        <v>67679</v>
      </c>
      <c r="M2462" s="107">
        <v>0.8</v>
      </c>
    </row>
    <row r="2463" spans="1:13">
      <c r="A2463" s="57">
        <f>'Infographic data 1'!$I$9</f>
        <v>54426.461571788779</v>
      </c>
      <c r="B2463" s="54">
        <v>2462</v>
      </c>
      <c r="C2463" s="57">
        <v>51720.391571788779</v>
      </c>
      <c r="E2463" s="57">
        <v>108067.40159904001</v>
      </c>
      <c r="F2463" s="54">
        <v>2462</v>
      </c>
      <c r="G2463" s="57">
        <v>105946.80159904</v>
      </c>
      <c r="I2463" s="57">
        <v>77753</v>
      </c>
      <c r="J2463" s="54">
        <v>2462</v>
      </c>
      <c r="K2463" s="57">
        <v>67657.100000000006</v>
      </c>
      <c r="M2463" s="107">
        <v>0.8</v>
      </c>
    </row>
    <row r="2464" spans="1:13">
      <c r="A2464" s="57">
        <f>'Infographic data 1'!$I$9</f>
        <v>54426.461571788779</v>
      </c>
      <c r="B2464" s="54">
        <v>2463</v>
      </c>
      <c r="C2464" s="57">
        <v>51714.521571788777</v>
      </c>
      <c r="E2464" s="57">
        <v>108067.40159904001</v>
      </c>
      <c r="F2464" s="54">
        <v>2463</v>
      </c>
      <c r="G2464" s="57">
        <v>105942.20159904001</v>
      </c>
      <c r="I2464" s="57">
        <v>77753</v>
      </c>
      <c r="J2464" s="54">
        <v>2463</v>
      </c>
      <c r="K2464" s="57">
        <v>67635.199999999997</v>
      </c>
      <c r="M2464" s="107">
        <v>0.8</v>
      </c>
    </row>
    <row r="2465" spans="1:13">
      <c r="A2465" s="57">
        <f>'Infographic data 1'!$I$9</f>
        <v>54426.461571788779</v>
      </c>
      <c r="B2465" s="54">
        <v>2464</v>
      </c>
      <c r="C2465" s="57">
        <v>51708.651571788781</v>
      </c>
      <c r="E2465" s="57">
        <v>108067.40159904001</v>
      </c>
      <c r="F2465" s="54">
        <v>2464</v>
      </c>
      <c r="G2465" s="57">
        <v>105937.60159904</v>
      </c>
      <c r="I2465" s="57">
        <v>77753</v>
      </c>
      <c r="J2465" s="54">
        <v>2464</v>
      </c>
      <c r="K2465" s="57">
        <v>67613.3</v>
      </c>
      <c r="M2465" s="107">
        <v>0.8</v>
      </c>
    </row>
    <row r="2466" spans="1:13">
      <c r="A2466" s="57">
        <f>'Infographic data 1'!$I$9</f>
        <v>54426.461571788779</v>
      </c>
      <c r="B2466" s="54">
        <v>2465</v>
      </c>
      <c r="C2466" s="57">
        <v>51702.781571788779</v>
      </c>
      <c r="E2466" s="57">
        <v>108067.40159904001</v>
      </c>
      <c r="F2466" s="54">
        <v>2465</v>
      </c>
      <c r="G2466" s="57">
        <v>105933.00159904001</v>
      </c>
      <c r="I2466" s="57">
        <v>77753</v>
      </c>
      <c r="J2466" s="54">
        <v>2465</v>
      </c>
      <c r="K2466" s="57">
        <v>67591.399999999994</v>
      </c>
      <c r="M2466" s="107">
        <v>0.8</v>
      </c>
    </row>
    <row r="2467" spans="1:13">
      <c r="A2467" s="57">
        <f>'Infographic data 1'!$I$9</f>
        <v>54426.461571788779</v>
      </c>
      <c r="B2467" s="54">
        <v>2466</v>
      </c>
      <c r="C2467" s="57">
        <v>51696.911571788776</v>
      </c>
      <c r="E2467" s="57">
        <v>108067.40159904001</v>
      </c>
      <c r="F2467" s="54">
        <v>2466</v>
      </c>
      <c r="G2467" s="57">
        <v>105928.40159904001</v>
      </c>
      <c r="I2467" s="57">
        <v>77753</v>
      </c>
      <c r="J2467" s="54">
        <v>2466</v>
      </c>
      <c r="K2467" s="57">
        <v>67569.5</v>
      </c>
      <c r="M2467" s="107">
        <v>0.8</v>
      </c>
    </row>
    <row r="2468" spans="1:13">
      <c r="A2468" s="57">
        <f>'Infographic data 1'!$I$9</f>
        <v>54426.461571788779</v>
      </c>
      <c r="B2468" s="54">
        <v>2467</v>
      </c>
      <c r="C2468" s="57">
        <v>51691.041571788781</v>
      </c>
      <c r="E2468" s="57">
        <v>108067.40159904001</v>
      </c>
      <c r="F2468" s="54">
        <v>2467</v>
      </c>
      <c r="G2468" s="57">
        <v>105923.80159904</v>
      </c>
      <c r="I2468" s="57">
        <v>77753</v>
      </c>
      <c r="J2468" s="54">
        <v>2467</v>
      </c>
      <c r="K2468" s="57">
        <v>67547.600000000006</v>
      </c>
      <c r="M2468" s="107">
        <v>0.8</v>
      </c>
    </row>
    <row r="2469" spans="1:13">
      <c r="A2469" s="57">
        <f>'Infographic data 1'!$I$9</f>
        <v>54426.461571788779</v>
      </c>
      <c r="B2469" s="54">
        <v>2468</v>
      </c>
      <c r="C2469" s="57">
        <v>51685.171571788778</v>
      </c>
      <c r="E2469" s="57">
        <v>108067.40159904001</v>
      </c>
      <c r="F2469" s="54">
        <v>2468</v>
      </c>
      <c r="G2469" s="57">
        <v>105919.20159904001</v>
      </c>
      <c r="I2469" s="57">
        <v>77753</v>
      </c>
      <c r="J2469" s="54">
        <v>2468</v>
      </c>
      <c r="K2469" s="57">
        <v>67525.7</v>
      </c>
      <c r="M2469" s="107">
        <v>0.8</v>
      </c>
    </row>
    <row r="2470" spans="1:13">
      <c r="A2470" s="57">
        <f>'Infographic data 1'!$I$9</f>
        <v>54426.461571788779</v>
      </c>
      <c r="B2470" s="54">
        <v>2469</v>
      </c>
      <c r="C2470" s="57">
        <v>51679.301571788776</v>
      </c>
      <c r="E2470" s="57">
        <v>108067.40159904001</v>
      </c>
      <c r="F2470" s="54">
        <v>2469</v>
      </c>
      <c r="G2470" s="57">
        <v>105914.60159904</v>
      </c>
      <c r="I2470" s="57">
        <v>77753</v>
      </c>
      <c r="J2470" s="54">
        <v>2469</v>
      </c>
      <c r="K2470" s="57">
        <v>67503.8</v>
      </c>
      <c r="M2470" s="107">
        <v>0.8</v>
      </c>
    </row>
    <row r="2471" spans="1:13">
      <c r="A2471" s="57">
        <f>'Infographic data 1'!$I$9</f>
        <v>54426.461571788779</v>
      </c>
      <c r="B2471" s="54">
        <v>2470</v>
      </c>
      <c r="C2471" s="57">
        <v>51673.43157178878</v>
      </c>
      <c r="E2471" s="57">
        <v>108067.40159904001</v>
      </c>
      <c r="F2471" s="54">
        <v>2470</v>
      </c>
      <c r="G2471" s="57">
        <v>105910.00159904001</v>
      </c>
      <c r="I2471" s="57">
        <v>77753</v>
      </c>
      <c r="J2471" s="54">
        <v>2470</v>
      </c>
      <c r="K2471" s="57">
        <v>67481.899999999994</v>
      </c>
      <c r="M2471" s="107">
        <v>0.8</v>
      </c>
    </row>
    <row r="2472" spans="1:13">
      <c r="A2472" s="57">
        <f>'Infographic data 1'!$I$9</f>
        <v>54426.461571788779</v>
      </c>
      <c r="B2472" s="54">
        <v>2471</v>
      </c>
      <c r="C2472" s="57">
        <v>51667.561571788778</v>
      </c>
      <c r="E2472" s="57">
        <v>108067.40159904001</v>
      </c>
      <c r="F2472" s="54">
        <v>2471</v>
      </c>
      <c r="G2472" s="57">
        <v>105905.40159904001</v>
      </c>
      <c r="I2472" s="57">
        <v>77753</v>
      </c>
      <c r="J2472" s="54">
        <v>2471</v>
      </c>
      <c r="K2472" s="57">
        <v>67460</v>
      </c>
      <c r="M2472" s="107">
        <v>0.8</v>
      </c>
    </row>
    <row r="2473" spans="1:13">
      <c r="A2473" s="57">
        <f>'Infographic data 1'!$I$9</f>
        <v>54426.461571788779</v>
      </c>
      <c r="B2473" s="54">
        <v>2472</v>
      </c>
      <c r="C2473" s="57">
        <v>51661.691571788782</v>
      </c>
      <c r="E2473" s="57">
        <v>108067.40159904001</v>
      </c>
      <c r="F2473" s="54">
        <v>2472</v>
      </c>
      <c r="G2473" s="57">
        <v>105900.80159904</v>
      </c>
      <c r="I2473" s="57">
        <v>77753</v>
      </c>
      <c r="J2473" s="54">
        <v>2472</v>
      </c>
      <c r="K2473" s="57">
        <v>67438.100000000006</v>
      </c>
      <c r="M2473" s="107">
        <v>0.8</v>
      </c>
    </row>
    <row r="2474" spans="1:13">
      <c r="A2474" s="57">
        <f>'Infographic data 1'!$I$9</f>
        <v>54426.461571788779</v>
      </c>
      <c r="B2474" s="54">
        <v>2473</v>
      </c>
      <c r="C2474" s="57">
        <v>51655.82157178878</v>
      </c>
      <c r="E2474" s="57">
        <v>108067.40159904001</v>
      </c>
      <c r="F2474" s="54">
        <v>2473</v>
      </c>
      <c r="G2474" s="57">
        <v>105896.20159904001</v>
      </c>
      <c r="I2474" s="57">
        <v>77753</v>
      </c>
      <c r="J2474" s="54">
        <v>2473</v>
      </c>
      <c r="K2474" s="57">
        <v>67416.2</v>
      </c>
      <c r="M2474" s="107">
        <v>0.8</v>
      </c>
    </row>
    <row r="2475" spans="1:13">
      <c r="A2475" s="57">
        <f>'Infographic data 1'!$I$9</f>
        <v>54426.461571788779</v>
      </c>
      <c r="B2475" s="54">
        <v>2474</v>
      </c>
      <c r="C2475" s="57">
        <v>51649.951571788777</v>
      </c>
      <c r="E2475" s="57">
        <v>108067.40159904001</v>
      </c>
      <c r="F2475" s="54">
        <v>2474</v>
      </c>
      <c r="G2475" s="57">
        <v>105891.60159904</v>
      </c>
      <c r="I2475" s="57">
        <v>77753</v>
      </c>
      <c r="J2475" s="54">
        <v>2474</v>
      </c>
      <c r="K2475" s="57">
        <v>67394.3</v>
      </c>
      <c r="M2475" s="107">
        <v>0.8</v>
      </c>
    </row>
    <row r="2476" spans="1:13">
      <c r="A2476" s="57">
        <f>'Infographic data 1'!$I$9</f>
        <v>54426.461571788779</v>
      </c>
      <c r="B2476" s="54">
        <v>2475</v>
      </c>
      <c r="C2476" s="57">
        <v>51644.081571788782</v>
      </c>
      <c r="E2476" s="57">
        <v>108067.40159904001</v>
      </c>
      <c r="F2476" s="54">
        <v>2475</v>
      </c>
      <c r="G2476" s="57">
        <v>105887.00159904001</v>
      </c>
      <c r="I2476" s="57">
        <v>77753</v>
      </c>
      <c r="J2476" s="54">
        <v>2475</v>
      </c>
      <c r="K2476" s="57">
        <v>67372.399999999994</v>
      </c>
      <c r="M2476" s="107">
        <v>0.8</v>
      </c>
    </row>
    <row r="2477" spans="1:13">
      <c r="A2477" s="57">
        <f>'Infographic data 1'!$I$9</f>
        <v>54426.461571788779</v>
      </c>
      <c r="B2477" s="54">
        <v>2476</v>
      </c>
      <c r="C2477" s="57">
        <v>51638.211571788779</v>
      </c>
      <c r="E2477" s="57">
        <v>108067.40159904001</v>
      </c>
      <c r="F2477" s="54">
        <v>2476</v>
      </c>
      <c r="G2477" s="57">
        <v>105882.40159904001</v>
      </c>
      <c r="I2477" s="57">
        <v>77753</v>
      </c>
      <c r="J2477" s="54">
        <v>2476</v>
      </c>
      <c r="K2477" s="57">
        <v>67350.5</v>
      </c>
      <c r="M2477" s="107">
        <v>0.8</v>
      </c>
    </row>
    <row r="2478" spans="1:13">
      <c r="A2478" s="57">
        <f>'Infographic data 1'!$I$9</f>
        <v>54426.461571788779</v>
      </c>
      <c r="B2478" s="54">
        <v>2477</v>
      </c>
      <c r="C2478" s="57">
        <v>51632.341571788776</v>
      </c>
      <c r="E2478" s="57">
        <v>108067.40159904001</v>
      </c>
      <c r="F2478" s="54">
        <v>2477</v>
      </c>
      <c r="G2478" s="57">
        <v>105877.80159904</v>
      </c>
      <c r="I2478" s="57">
        <v>77753</v>
      </c>
      <c r="J2478" s="54">
        <v>2477</v>
      </c>
      <c r="K2478" s="57">
        <v>67328.600000000006</v>
      </c>
      <c r="M2478" s="107">
        <v>0.8</v>
      </c>
    </row>
    <row r="2479" spans="1:13">
      <c r="A2479" s="57">
        <f>'Infographic data 1'!$I$9</f>
        <v>54426.461571788779</v>
      </c>
      <c r="B2479" s="54">
        <v>2478</v>
      </c>
      <c r="C2479" s="57">
        <v>51626.471571788781</v>
      </c>
      <c r="E2479" s="57">
        <v>108067.40159904001</v>
      </c>
      <c r="F2479" s="54">
        <v>2478</v>
      </c>
      <c r="G2479" s="57">
        <v>105873.20159904001</v>
      </c>
      <c r="I2479" s="57">
        <v>77753</v>
      </c>
      <c r="J2479" s="54">
        <v>2478</v>
      </c>
      <c r="K2479" s="57">
        <v>67306.7</v>
      </c>
      <c r="M2479" s="107">
        <v>0.8</v>
      </c>
    </row>
    <row r="2480" spans="1:13">
      <c r="A2480" s="57">
        <f>'Infographic data 1'!$I$9</f>
        <v>54426.461571788779</v>
      </c>
      <c r="B2480" s="54">
        <v>2479</v>
      </c>
      <c r="C2480" s="57">
        <v>51620.601571788779</v>
      </c>
      <c r="E2480" s="57">
        <v>108067.40159904001</v>
      </c>
      <c r="F2480" s="54">
        <v>2479</v>
      </c>
      <c r="G2480" s="57">
        <v>105868.60159904</v>
      </c>
      <c r="I2480" s="57">
        <v>77753</v>
      </c>
      <c r="J2480" s="54">
        <v>2479</v>
      </c>
      <c r="K2480" s="57">
        <v>67284.800000000003</v>
      </c>
      <c r="M2480" s="107">
        <v>0.8</v>
      </c>
    </row>
    <row r="2481" spans="1:13">
      <c r="A2481" s="57">
        <f>'Infographic data 1'!$I$9</f>
        <v>54426.461571788779</v>
      </c>
      <c r="B2481" s="54">
        <v>2480</v>
      </c>
      <c r="C2481" s="57">
        <v>51614.731571788776</v>
      </c>
      <c r="E2481" s="57">
        <v>108067.40159904001</v>
      </c>
      <c r="F2481" s="54">
        <v>2480</v>
      </c>
      <c r="G2481" s="57">
        <v>105864.00159904001</v>
      </c>
      <c r="I2481" s="57">
        <v>77753</v>
      </c>
      <c r="J2481" s="54">
        <v>2480</v>
      </c>
      <c r="K2481" s="57">
        <v>67262.899999999994</v>
      </c>
      <c r="M2481" s="107">
        <v>0.8</v>
      </c>
    </row>
    <row r="2482" spans="1:13">
      <c r="A2482" s="57">
        <f>'Infographic data 1'!$I$9</f>
        <v>54426.461571788779</v>
      </c>
      <c r="B2482" s="54">
        <v>2481</v>
      </c>
      <c r="C2482" s="57">
        <v>51608.861571788781</v>
      </c>
      <c r="E2482" s="57">
        <v>108067.40159904001</v>
      </c>
      <c r="F2482" s="54">
        <v>2481</v>
      </c>
      <c r="G2482" s="57">
        <v>105859.40159904001</v>
      </c>
      <c r="I2482" s="57">
        <v>77753</v>
      </c>
      <c r="J2482" s="54">
        <v>2481</v>
      </c>
      <c r="K2482" s="57">
        <v>67241</v>
      </c>
      <c r="M2482" s="107">
        <v>0.8</v>
      </c>
    </row>
    <row r="2483" spans="1:13">
      <c r="A2483" s="57">
        <f>'Infographic data 1'!$I$9</f>
        <v>54426.461571788779</v>
      </c>
      <c r="B2483" s="54">
        <v>2482</v>
      </c>
      <c r="C2483" s="57">
        <v>51602.991571788778</v>
      </c>
      <c r="E2483" s="57">
        <v>108067.40159904001</v>
      </c>
      <c r="F2483" s="54">
        <v>2482</v>
      </c>
      <c r="G2483" s="57">
        <v>105854.80159904</v>
      </c>
      <c r="I2483" s="57">
        <v>77753</v>
      </c>
      <c r="J2483" s="54">
        <v>2482</v>
      </c>
      <c r="K2483" s="57">
        <v>67219.100000000006</v>
      </c>
      <c r="M2483" s="107">
        <v>0.8</v>
      </c>
    </row>
    <row r="2484" spans="1:13">
      <c r="A2484" s="57">
        <f>'Infographic data 1'!$I$9</f>
        <v>54426.461571788779</v>
      </c>
      <c r="B2484" s="54">
        <v>2483</v>
      </c>
      <c r="C2484" s="57">
        <v>51597.121571788783</v>
      </c>
      <c r="E2484" s="57">
        <v>108067.40159904001</v>
      </c>
      <c r="F2484" s="54">
        <v>2483</v>
      </c>
      <c r="G2484" s="57">
        <v>105850.20159904001</v>
      </c>
      <c r="I2484" s="57">
        <v>77753</v>
      </c>
      <c r="J2484" s="54">
        <v>2483</v>
      </c>
      <c r="K2484" s="57">
        <v>67197.2</v>
      </c>
      <c r="M2484" s="107">
        <v>0.8</v>
      </c>
    </row>
    <row r="2485" spans="1:13">
      <c r="A2485" s="57">
        <f>'Infographic data 1'!$I$9</f>
        <v>54426.461571788779</v>
      </c>
      <c r="B2485" s="54">
        <v>2484</v>
      </c>
      <c r="C2485" s="57">
        <v>51591.25157178878</v>
      </c>
      <c r="E2485" s="57">
        <v>108067.40159904001</v>
      </c>
      <c r="F2485" s="54">
        <v>2484</v>
      </c>
      <c r="G2485" s="57">
        <v>105845.60159904</v>
      </c>
      <c r="I2485" s="57">
        <v>77753</v>
      </c>
      <c r="J2485" s="54">
        <v>2484</v>
      </c>
      <c r="K2485" s="57">
        <v>67175.3</v>
      </c>
      <c r="M2485" s="107">
        <v>0.8</v>
      </c>
    </row>
    <row r="2486" spans="1:13">
      <c r="A2486" s="57">
        <f>'Infographic data 1'!$I$9</f>
        <v>54426.461571788779</v>
      </c>
      <c r="B2486" s="54">
        <v>2485</v>
      </c>
      <c r="C2486" s="57">
        <v>51585.381571788777</v>
      </c>
      <c r="E2486" s="57">
        <v>108067.40159904001</v>
      </c>
      <c r="F2486" s="54">
        <v>2485</v>
      </c>
      <c r="G2486" s="57">
        <v>105841.00159904001</v>
      </c>
      <c r="I2486" s="57">
        <v>77753</v>
      </c>
      <c r="J2486" s="54">
        <v>2485</v>
      </c>
      <c r="K2486" s="57">
        <v>67153.399999999994</v>
      </c>
      <c r="M2486" s="107">
        <v>0.8</v>
      </c>
    </row>
    <row r="2487" spans="1:13">
      <c r="A2487" s="57">
        <f>'Infographic data 1'!$I$9</f>
        <v>54426.461571788779</v>
      </c>
      <c r="B2487" s="54">
        <v>2486</v>
      </c>
      <c r="C2487" s="57">
        <v>51579.511571788782</v>
      </c>
      <c r="E2487" s="57">
        <v>108067.40159904001</v>
      </c>
      <c r="F2487" s="54">
        <v>2486</v>
      </c>
      <c r="G2487" s="57">
        <v>105836.40159904001</v>
      </c>
      <c r="I2487" s="57">
        <v>77753</v>
      </c>
      <c r="J2487" s="54">
        <v>2486</v>
      </c>
      <c r="K2487" s="57">
        <v>67131.5</v>
      </c>
      <c r="M2487" s="107">
        <v>0.8</v>
      </c>
    </row>
    <row r="2488" spans="1:13">
      <c r="A2488" s="57">
        <f>'Infographic data 1'!$I$9</f>
        <v>54426.461571788779</v>
      </c>
      <c r="B2488" s="54">
        <v>2487</v>
      </c>
      <c r="C2488" s="57">
        <v>51573.641571788779</v>
      </c>
      <c r="E2488" s="57">
        <v>108067.40159904001</v>
      </c>
      <c r="F2488" s="54">
        <v>2487</v>
      </c>
      <c r="G2488" s="57">
        <v>105831.80159904</v>
      </c>
      <c r="I2488" s="57">
        <v>77753</v>
      </c>
      <c r="J2488" s="54">
        <v>2487</v>
      </c>
      <c r="K2488" s="57">
        <v>67109.600000000006</v>
      </c>
      <c r="M2488" s="107">
        <v>0.8</v>
      </c>
    </row>
    <row r="2489" spans="1:13">
      <c r="A2489" s="57">
        <f>'Infographic data 1'!$I$9</f>
        <v>54426.461571788779</v>
      </c>
      <c r="B2489" s="54">
        <v>2488</v>
      </c>
      <c r="C2489" s="57">
        <v>51567.771571788777</v>
      </c>
      <c r="E2489" s="57">
        <v>108067.40159904001</v>
      </c>
      <c r="F2489" s="54">
        <v>2488</v>
      </c>
      <c r="G2489" s="57">
        <v>105827.20159904001</v>
      </c>
      <c r="I2489" s="57">
        <v>77753</v>
      </c>
      <c r="J2489" s="54">
        <v>2488</v>
      </c>
      <c r="K2489" s="57">
        <v>67087.7</v>
      </c>
      <c r="M2489" s="107">
        <v>0.8</v>
      </c>
    </row>
    <row r="2490" spans="1:13">
      <c r="A2490" s="57">
        <f>'Infographic data 1'!$I$9</f>
        <v>54426.461571788779</v>
      </c>
      <c r="B2490" s="54">
        <v>2489</v>
      </c>
      <c r="C2490" s="57">
        <v>51561.901571788781</v>
      </c>
      <c r="E2490" s="57">
        <v>108067.40159904001</v>
      </c>
      <c r="F2490" s="54">
        <v>2489</v>
      </c>
      <c r="G2490" s="57">
        <v>105822.60159904</v>
      </c>
      <c r="I2490" s="57">
        <v>77753</v>
      </c>
      <c r="J2490" s="54">
        <v>2489</v>
      </c>
      <c r="K2490" s="57">
        <v>67065.8</v>
      </c>
      <c r="M2490" s="107">
        <v>0.8</v>
      </c>
    </row>
    <row r="2491" spans="1:13">
      <c r="A2491" s="57">
        <f>'Infographic data 1'!$I$9</f>
        <v>54426.461571788779</v>
      </c>
      <c r="B2491" s="54">
        <v>2490</v>
      </c>
      <c r="C2491" s="57">
        <v>51556.031571788779</v>
      </c>
      <c r="E2491" s="57">
        <v>108067.40159904001</v>
      </c>
      <c r="F2491" s="54">
        <v>2490</v>
      </c>
      <c r="G2491" s="57">
        <v>105818.00159904001</v>
      </c>
      <c r="I2491" s="57">
        <v>77753</v>
      </c>
      <c r="J2491" s="54">
        <v>2490</v>
      </c>
      <c r="K2491" s="57">
        <v>67043.899999999994</v>
      </c>
      <c r="M2491" s="107">
        <v>0.8</v>
      </c>
    </row>
    <row r="2492" spans="1:13">
      <c r="A2492" s="57">
        <f>'Infographic data 1'!$I$9</f>
        <v>54426.461571788779</v>
      </c>
      <c r="B2492" s="54">
        <v>2491</v>
      </c>
      <c r="C2492" s="57">
        <v>51550.161571788776</v>
      </c>
      <c r="E2492" s="57">
        <v>108067.40159904001</v>
      </c>
      <c r="F2492" s="54">
        <v>2491</v>
      </c>
      <c r="G2492" s="57">
        <v>105813.40159904001</v>
      </c>
      <c r="I2492" s="57">
        <v>77753</v>
      </c>
      <c r="J2492" s="54">
        <v>2491</v>
      </c>
      <c r="K2492" s="57">
        <v>67022</v>
      </c>
      <c r="M2492" s="107">
        <v>0.8</v>
      </c>
    </row>
    <row r="2493" spans="1:13">
      <c r="A2493" s="57">
        <f>'Infographic data 1'!$I$9</f>
        <v>54426.461571788779</v>
      </c>
      <c r="B2493" s="54">
        <v>2492</v>
      </c>
      <c r="C2493" s="57">
        <v>51544.291571788781</v>
      </c>
      <c r="E2493" s="57">
        <v>108067.40159904001</v>
      </c>
      <c r="F2493" s="54">
        <v>2492</v>
      </c>
      <c r="G2493" s="57">
        <v>105808.80159904</v>
      </c>
      <c r="I2493" s="57">
        <v>77753</v>
      </c>
      <c r="J2493" s="54">
        <v>2492</v>
      </c>
      <c r="K2493" s="57">
        <v>67000.100000000006</v>
      </c>
      <c r="M2493" s="107">
        <v>0.8</v>
      </c>
    </row>
    <row r="2494" spans="1:13">
      <c r="A2494" s="57">
        <f>'Infographic data 1'!$I$9</f>
        <v>54426.461571788779</v>
      </c>
      <c r="B2494" s="54">
        <v>2493</v>
      </c>
      <c r="C2494" s="57">
        <v>51538.421571788778</v>
      </c>
      <c r="E2494" s="57">
        <v>108067.40159904001</v>
      </c>
      <c r="F2494" s="54">
        <v>2493</v>
      </c>
      <c r="G2494" s="57">
        <v>105804.20159904001</v>
      </c>
      <c r="I2494" s="57">
        <v>77753</v>
      </c>
      <c r="J2494" s="54">
        <v>2493</v>
      </c>
      <c r="K2494" s="57">
        <v>66978.2</v>
      </c>
      <c r="M2494" s="107">
        <v>0.8</v>
      </c>
    </row>
    <row r="2495" spans="1:13">
      <c r="A2495" s="57">
        <f>'Infographic data 1'!$I$9</f>
        <v>54426.461571788779</v>
      </c>
      <c r="B2495" s="54">
        <v>2494</v>
      </c>
      <c r="C2495" s="57">
        <v>51532.551571788776</v>
      </c>
      <c r="E2495" s="57">
        <v>108067.40159904001</v>
      </c>
      <c r="F2495" s="54">
        <v>2494</v>
      </c>
      <c r="G2495" s="57">
        <v>105799.60159904</v>
      </c>
      <c r="I2495" s="57">
        <v>77753</v>
      </c>
      <c r="J2495" s="54">
        <v>2494</v>
      </c>
      <c r="K2495" s="57">
        <v>66956.3</v>
      </c>
      <c r="M2495" s="107">
        <v>0.8</v>
      </c>
    </row>
    <row r="2496" spans="1:13">
      <c r="A2496" s="57">
        <f>'Infographic data 1'!$I$9</f>
        <v>54426.461571788779</v>
      </c>
      <c r="B2496" s="54">
        <v>2495</v>
      </c>
      <c r="C2496" s="57">
        <v>51526.68157178878</v>
      </c>
      <c r="E2496" s="57">
        <v>108067.40159904001</v>
      </c>
      <c r="F2496" s="54">
        <v>2495</v>
      </c>
      <c r="G2496" s="57">
        <v>105795.00159904001</v>
      </c>
      <c r="I2496" s="57">
        <v>77753</v>
      </c>
      <c r="J2496" s="54">
        <v>2495</v>
      </c>
      <c r="K2496" s="57">
        <v>66934.399999999994</v>
      </c>
      <c r="M2496" s="107">
        <v>0.8</v>
      </c>
    </row>
    <row r="2497" spans="1:13">
      <c r="A2497" s="57">
        <f>'Infographic data 1'!$I$9</f>
        <v>54426.461571788779</v>
      </c>
      <c r="B2497" s="54">
        <v>2496</v>
      </c>
      <c r="C2497" s="57">
        <v>51520.811571788778</v>
      </c>
      <c r="E2497" s="57">
        <v>108067.40159904001</v>
      </c>
      <c r="F2497" s="54">
        <v>2496</v>
      </c>
      <c r="G2497" s="57">
        <v>105790.40159904001</v>
      </c>
      <c r="I2497" s="57">
        <v>77753</v>
      </c>
      <c r="J2497" s="54">
        <v>2496</v>
      </c>
      <c r="K2497" s="57">
        <v>66912.5</v>
      </c>
      <c r="M2497" s="107">
        <v>0.8</v>
      </c>
    </row>
    <row r="2498" spans="1:13">
      <c r="A2498" s="57">
        <f>'Infographic data 1'!$I$9</f>
        <v>54426.461571788779</v>
      </c>
      <c r="B2498" s="54">
        <v>2497</v>
      </c>
      <c r="C2498" s="57">
        <v>51514.941571788782</v>
      </c>
      <c r="E2498" s="57">
        <v>108067.40159904001</v>
      </c>
      <c r="F2498" s="54">
        <v>2497</v>
      </c>
      <c r="G2498" s="57">
        <v>105785.80159904</v>
      </c>
      <c r="I2498" s="57">
        <v>77753</v>
      </c>
      <c r="J2498" s="54">
        <v>2497</v>
      </c>
      <c r="K2498" s="57">
        <v>66890.600000000006</v>
      </c>
      <c r="M2498" s="107">
        <v>0.8</v>
      </c>
    </row>
    <row r="2499" spans="1:13">
      <c r="A2499" s="57">
        <f>'Infographic data 1'!$I$9</f>
        <v>54426.461571788779</v>
      </c>
      <c r="B2499" s="54">
        <v>2498</v>
      </c>
      <c r="C2499" s="57">
        <v>51509.07157178878</v>
      </c>
      <c r="E2499" s="57">
        <v>108067.40159904001</v>
      </c>
      <c r="F2499" s="54">
        <v>2498</v>
      </c>
      <c r="G2499" s="57">
        <v>105781.20159904001</v>
      </c>
      <c r="I2499" s="57">
        <v>77753</v>
      </c>
      <c r="J2499" s="54">
        <v>2498</v>
      </c>
      <c r="K2499" s="57">
        <v>66868.7</v>
      </c>
      <c r="M2499" s="107">
        <v>0.8</v>
      </c>
    </row>
    <row r="2500" spans="1:13">
      <c r="A2500" s="57">
        <f>'Infographic data 1'!$I$9</f>
        <v>54426.461571788779</v>
      </c>
      <c r="B2500" s="54">
        <v>2499</v>
      </c>
      <c r="C2500" s="57">
        <v>51503.201571788777</v>
      </c>
      <c r="E2500" s="57">
        <v>108067.40159904001</v>
      </c>
      <c r="F2500" s="54">
        <v>2499</v>
      </c>
      <c r="G2500" s="57">
        <v>105776.60159904</v>
      </c>
      <c r="I2500" s="57">
        <v>77753</v>
      </c>
      <c r="J2500" s="54">
        <v>2499</v>
      </c>
      <c r="K2500" s="57">
        <v>66846.8</v>
      </c>
      <c r="M2500" s="107">
        <v>0.8</v>
      </c>
    </row>
    <row r="2501" spans="1:13">
      <c r="A2501" s="57">
        <f>'Infographic data 1'!$I$9</f>
        <v>54426.461571788779</v>
      </c>
      <c r="B2501" s="54">
        <v>2500</v>
      </c>
      <c r="C2501" s="57">
        <v>51497.331571788782</v>
      </c>
      <c r="E2501" s="57">
        <v>108067.40159904001</v>
      </c>
      <c r="F2501" s="54">
        <v>2500</v>
      </c>
      <c r="G2501" s="57">
        <v>105772.00159904001</v>
      </c>
      <c r="I2501" s="57">
        <v>77753</v>
      </c>
      <c r="J2501" s="54">
        <v>2500</v>
      </c>
      <c r="K2501" s="57">
        <v>66824.899999999994</v>
      </c>
      <c r="M2501" s="107">
        <v>0.8</v>
      </c>
    </row>
    <row r="2502" spans="1:13">
      <c r="A2502" s="57">
        <f>'Infographic data 1'!$I$9</f>
        <v>54426.461571788779</v>
      </c>
      <c r="B2502" s="54">
        <v>2501</v>
      </c>
      <c r="C2502" s="57">
        <v>51491.461571788779</v>
      </c>
      <c r="E2502" s="57">
        <v>108067.40159904001</v>
      </c>
      <c r="F2502" s="54">
        <v>2501</v>
      </c>
      <c r="G2502" s="57">
        <v>105767.40159904001</v>
      </c>
      <c r="I2502" s="57">
        <v>77753</v>
      </c>
      <c r="J2502" s="54">
        <v>2501</v>
      </c>
      <c r="K2502" s="57">
        <v>66803</v>
      </c>
      <c r="M2502" s="107">
        <v>0.8</v>
      </c>
    </row>
    <row r="2503" spans="1:13">
      <c r="A2503" s="57">
        <f>'Infographic data 1'!$I$9</f>
        <v>54426.461571788779</v>
      </c>
      <c r="B2503" s="54">
        <v>2502</v>
      </c>
      <c r="C2503" s="57">
        <v>51485.591571788776</v>
      </c>
      <c r="E2503" s="57">
        <v>108067.40159904001</v>
      </c>
      <c r="F2503" s="54">
        <v>2502</v>
      </c>
      <c r="G2503" s="57">
        <v>105762.80159904</v>
      </c>
      <c r="I2503" s="57">
        <v>77753</v>
      </c>
      <c r="J2503" s="54">
        <v>2502</v>
      </c>
      <c r="K2503" s="57">
        <v>66781.100000000006</v>
      </c>
      <c r="M2503" s="107">
        <v>0.8</v>
      </c>
    </row>
    <row r="2504" spans="1:13">
      <c r="A2504" s="57">
        <f>'Infographic data 1'!$I$9</f>
        <v>54426.461571788779</v>
      </c>
      <c r="B2504" s="54">
        <v>2503</v>
      </c>
      <c r="C2504" s="57">
        <v>51479.721571788781</v>
      </c>
      <c r="E2504" s="57">
        <v>108067.40159904001</v>
      </c>
      <c r="F2504" s="54">
        <v>2503</v>
      </c>
      <c r="G2504" s="57">
        <v>105758.20159904001</v>
      </c>
      <c r="I2504" s="57">
        <v>77753</v>
      </c>
      <c r="J2504" s="54">
        <v>2503</v>
      </c>
      <c r="K2504" s="57">
        <v>66759.199999999997</v>
      </c>
      <c r="M2504" s="107">
        <v>0.8</v>
      </c>
    </row>
    <row r="2505" spans="1:13">
      <c r="A2505" s="57">
        <f>'Infographic data 1'!$I$9</f>
        <v>54426.461571788779</v>
      </c>
      <c r="B2505" s="54">
        <v>2504</v>
      </c>
      <c r="C2505" s="57">
        <v>51473.851571788779</v>
      </c>
      <c r="E2505" s="57">
        <v>108067.40159904001</v>
      </c>
      <c r="F2505" s="54">
        <v>2504</v>
      </c>
      <c r="G2505" s="57">
        <v>105753.60159904</v>
      </c>
      <c r="I2505" s="57">
        <v>77753</v>
      </c>
      <c r="J2505" s="54">
        <v>2504</v>
      </c>
      <c r="K2505" s="57">
        <v>66737.3</v>
      </c>
      <c r="M2505" s="107">
        <v>0.8</v>
      </c>
    </row>
    <row r="2506" spans="1:13">
      <c r="A2506" s="57">
        <f>'Infographic data 1'!$I$9</f>
        <v>54426.461571788779</v>
      </c>
      <c r="B2506" s="54">
        <v>2505</v>
      </c>
      <c r="C2506" s="57">
        <v>51467.981571788776</v>
      </c>
      <c r="E2506" s="57">
        <v>108067.40159904001</v>
      </c>
      <c r="F2506" s="54">
        <v>2505</v>
      </c>
      <c r="G2506" s="57">
        <v>105749.00159904001</v>
      </c>
      <c r="I2506" s="57">
        <v>77753</v>
      </c>
      <c r="J2506" s="54">
        <v>2505</v>
      </c>
      <c r="K2506" s="57">
        <v>66715.399999999994</v>
      </c>
      <c r="M2506" s="107">
        <v>0.8</v>
      </c>
    </row>
    <row r="2507" spans="1:13">
      <c r="A2507" s="57">
        <f>'Infographic data 1'!$I$9</f>
        <v>54426.461571788779</v>
      </c>
      <c r="B2507" s="54">
        <v>2506</v>
      </c>
      <c r="C2507" s="57">
        <v>51462.111571788781</v>
      </c>
      <c r="E2507" s="57">
        <v>108067.40159904001</v>
      </c>
      <c r="F2507" s="54">
        <v>2506</v>
      </c>
      <c r="G2507" s="57">
        <v>105744.40159904001</v>
      </c>
      <c r="I2507" s="57">
        <v>77753</v>
      </c>
      <c r="J2507" s="54">
        <v>2506</v>
      </c>
      <c r="K2507" s="57">
        <v>66693.5</v>
      </c>
      <c r="M2507" s="107">
        <v>0.8</v>
      </c>
    </row>
    <row r="2508" spans="1:13">
      <c r="A2508" s="57">
        <f>'Infographic data 1'!$I$9</f>
        <v>54426.461571788779</v>
      </c>
      <c r="B2508" s="54">
        <v>2507</v>
      </c>
      <c r="C2508" s="57">
        <v>51456.241571788778</v>
      </c>
      <c r="E2508" s="57">
        <v>108067.40159904001</v>
      </c>
      <c r="F2508" s="54">
        <v>2507</v>
      </c>
      <c r="G2508" s="57">
        <v>105739.80159904</v>
      </c>
      <c r="I2508" s="57">
        <v>77753</v>
      </c>
      <c r="J2508" s="54">
        <v>2507</v>
      </c>
      <c r="K2508" s="57">
        <v>66671.600000000006</v>
      </c>
      <c r="M2508" s="107">
        <v>0.8</v>
      </c>
    </row>
    <row r="2509" spans="1:13">
      <c r="A2509" s="57">
        <f>'Infographic data 1'!$I$9</f>
        <v>54426.461571788779</v>
      </c>
      <c r="B2509" s="54">
        <v>2508</v>
      </c>
      <c r="C2509" s="57">
        <v>51450.371571788783</v>
      </c>
      <c r="E2509" s="57">
        <v>108067.40159904001</v>
      </c>
      <c r="F2509" s="54">
        <v>2508</v>
      </c>
      <c r="G2509" s="57">
        <v>105735.20159904001</v>
      </c>
      <c r="I2509" s="57">
        <v>77753</v>
      </c>
      <c r="J2509" s="54">
        <v>2508</v>
      </c>
      <c r="K2509" s="57">
        <v>66649.7</v>
      </c>
      <c r="M2509" s="107">
        <v>0.8</v>
      </c>
    </row>
    <row r="2510" spans="1:13">
      <c r="A2510" s="57">
        <f>'Infographic data 1'!$I$9</f>
        <v>54426.461571788779</v>
      </c>
      <c r="B2510" s="54">
        <v>2509</v>
      </c>
      <c r="C2510" s="57">
        <v>51444.50157178878</v>
      </c>
      <c r="E2510" s="57">
        <v>108067.40159904001</v>
      </c>
      <c r="F2510" s="54">
        <v>2509</v>
      </c>
      <c r="G2510" s="57">
        <v>105730.60159904</v>
      </c>
      <c r="I2510" s="57">
        <v>77753</v>
      </c>
      <c r="J2510" s="54">
        <v>2509</v>
      </c>
      <c r="K2510" s="57">
        <v>66627.8</v>
      </c>
      <c r="M2510" s="107">
        <v>0.8</v>
      </c>
    </row>
    <row r="2511" spans="1:13">
      <c r="A2511" s="57">
        <f>'Infographic data 1'!$I$9</f>
        <v>54426.461571788779</v>
      </c>
      <c r="B2511" s="54">
        <v>2510</v>
      </c>
      <c r="C2511" s="57">
        <v>51438.631571788777</v>
      </c>
      <c r="E2511" s="57">
        <v>108067.40159904001</v>
      </c>
      <c r="F2511" s="54">
        <v>2510</v>
      </c>
      <c r="G2511" s="57">
        <v>105726.00159904001</v>
      </c>
      <c r="I2511" s="57">
        <v>77753</v>
      </c>
      <c r="J2511" s="54">
        <v>2510</v>
      </c>
      <c r="K2511" s="57">
        <v>66605.899999999994</v>
      </c>
      <c r="M2511" s="107">
        <v>0.8</v>
      </c>
    </row>
    <row r="2512" spans="1:13">
      <c r="A2512" s="57">
        <f>'Infographic data 1'!$I$9</f>
        <v>54426.461571788779</v>
      </c>
      <c r="B2512" s="54">
        <v>2511</v>
      </c>
      <c r="C2512" s="57">
        <v>51432.761571788782</v>
      </c>
      <c r="E2512" s="57">
        <v>108067.40159904001</v>
      </c>
      <c r="F2512" s="54">
        <v>2511</v>
      </c>
      <c r="G2512" s="57">
        <v>105721.40159904001</v>
      </c>
      <c r="I2512" s="57">
        <v>77753</v>
      </c>
      <c r="J2512" s="54">
        <v>2511</v>
      </c>
      <c r="K2512" s="57">
        <v>66584</v>
      </c>
      <c r="M2512" s="107">
        <v>0.8</v>
      </c>
    </row>
    <row r="2513" spans="1:13">
      <c r="A2513" s="57">
        <f>'Infographic data 1'!$I$9</f>
        <v>54426.461571788779</v>
      </c>
      <c r="B2513" s="54">
        <v>2512</v>
      </c>
      <c r="C2513" s="57">
        <v>51426.891571788779</v>
      </c>
      <c r="E2513" s="57">
        <v>108067.40159904001</v>
      </c>
      <c r="F2513" s="54">
        <v>2512</v>
      </c>
      <c r="G2513" s="57">
        <v>105716.80159904</v>
      </c>
      <c r="I2513" s="57">
        <v>77753</v>
      </c>
      <c r="J2513" s="54">
        <v>2512</v>
      </c>
      <c r="K2513" s="57">
        <v>66562.100000000006</v>
      </c>
      <c r="M2513" s="107">
        <v>0.8</v>
      </c>
    </row>
    <row r="2514" spans="1:13">
      <c r="A2514" s="57">
        <f>'Infographic data 1'!$I$9</f>
        <v>54426.461571788779</v>
      </c>
      <c r="B2514" s="54">
        <v>2513</v>
      </c>
      <c r="C2514" s="57">
        <v>51421.021571788777</v>
      </c>
      <c r="E2514" s="57">
        <v>108067.40159904001</v>
      </c>
      <c r="F2514" s="54">
        <v>2513</v>
      </c>
      <c r="G2514" s="57">
        <v>105712.20159904001</v>
      </c>
      <c r="I2514" s="57">
        <v>77753</v>
      </c>
      <c r="J2514" s="54">
        <v>2513</v>
      </c>
      <c r="K2514" s="57">
        <v>66540.2</v>
      </c>
      <c r="M2514" s="107">
        <v>0.8</v>
      </c>
    </row>
    <row r="2515" spans="1:13">
      <c r="A2515" s="57">
        <f>'Infographic data 1'!$I$9</f>
        <v>54426.461571788779</v>
      </c>
      <c r="B2515" s="54">
        <v>2514</v>
      </c>
      <c r="C2515" s="57">
        <v>51415.151571788781</v>
      </c>
      <c r="E2515" s="57">
        <v>108067.40159904001</v>
      </c>
      <c r="F2515" s="54">
        <v>2514</v>
      </c>
      <c r="G2515" s="57">
        <v>105707.60159904</v>
      </c>
      <c r="I2515" s="57">
        <v>77753</v>
      </c>
      <c r="J2515" s="54">
        <v>2514</v>
      </c>
      <c r="K2515" s="57">
        <v>66518.3</v>
      </c>
      <c r="M2515" s="107">
        <v>0.8</v>
      </c>
    </row>
    <row r="2516" spans="1:13">
      <c r="A2516" s="57">
        <f>'Infographic data 1'!$I$9</f>
        <v>54426.461571788779</v>
      </c>
      <c r="B2516" s="54">
        <v>2515</v>
      </c>
      <c r="C2516" s="57">
        <v>51409.281571788779</v>
      </c>
      <c r="E2516" s="57">
        <v>108067.40159904001</v>
      </c>
      <c r="F2516" s="54">
        <v>2515</v>
      </c>
      <c r="G2516" s="57">
        <v>105703.00159904001</v>
      </c>
      <c r="I2516" s="57">
        <v>77753</v>
      </c>
      <c r="J2516" s="54">
        <v>2515</v>
      </c>
      <c r="K2516" s="57">
        <v>66496.399999999994</v>
      </c>
      <c r="M2516" s="107">
        <v>0.8</v>
      </c>
    </row>
    <row r="2517" spans="1:13">
      <c r="A2517" s="57">
        <f>'Infographic data 1'!$I$9</f>
        <v>54426.461571788779</v>
      </c>
      <c r="B2517" s="54">
        <v>2516</v>
      </c>
      <c r="C2517" s="57">
        <v>51403.411571788776</v>
      </c>
      <c r="E2517" s="57">
        <v>108067.40159904001</v>
      </c>
      <c r="F2517" s="54">
        <v>2516</v>
      </c>
      <c r="G2517" s="57">
        <v>105698.40159904001</v>
      </c>
      <c r="I2517" s="57">
        <v>77753</v>
      </c>
      <c r="J2517" s="54">
        <v>2516</v>
      </c>
      <c r="K2517" s="57">
        <v>66474.5</v>
      </c>
      <c r="M2517" s="107">
        <v>0.8</v>
      </c>
    </row>
    <row r="2518" spans="1:13">
      <c r="A2518" s="57">
        <f>'Infographic data 1'!$I$9</f>
        <v>54426.461571788779</v>
      </c>
      <c r="B2518" s="54">
        <v>2517</v>
      </c>
      <c r="C2518" s="57">
        <v>51397.541571788781</v>
      </c>
      <c r="E2518" s="57">
        <v>108067.40159904001</v>
      </c>
      <c r="F2518" s="54">
        <v>2517</v>
      </c>
      <c r="G2518" s="57">
        <v>105693.80159904</v>
      </c>
      <c r="I2518" s="57">
        <v>77753</v>
      </c>
      <c r="J2518" s="54">
        <v>2517</v>
      </c>
      <c r="K2518" s="57">
        <v>66452.600000000006</v>
      </c>
      <c r="M2518" s="107">
        <v>0.8</v>
      </c>
    </row>
    <row r="2519" spans="1:13">
      <c r="A2519" s="57">
        <f>'Infographic data 1'!$I$9</f>
        <v>54426.461571788779</v>
      </c>
      <c r="B2519" s="54">
        <v>2518</v>
      </c>
      <c r="C2519" s="57">
        <v>51391.671571788778</v>
      </c>
      <c r="E2519" s="57">
        <v>108067.40159904001</v>
      </c>
      <c r="F2519" s="54">
        <v>2518</v>
      </c>
      <c r="G2519" s="57">
        <v>105689.20159904001</v>
      </c>
      <c r="I2519" s="57">
        <v>77753</v>
      </c>
      <c r="J2519" s="54">
        <v>2518</v>
      </c>
      <c r="K2519" s="57">
        <v>66430.7</v>
      </c>
      <c r="M2519" s="107">
        <v>0.8</v>
      </c>
    </row>
    <row r="2520" spans="1:13">
      <c r="A2520" s="57">
        <f>'Infographic data 1'!$I$9</f>
        <v>54426.461571788779</v>
      </c>
      <c r="B2520" s="54">
        <v>2519</v>
      </c>
      <c r="C2520" s="57">
        <v>51385.801571788776</v>
      </c>
      <c r="E2520" s="57">
        <v>108067.40159904001</v>
      </c>
      <c r="F2520" s="54">
        <v>2519</v>
      </c>
      <c r="G2520" s="57">
        <v>105684.60159904</v>
      </c>
      <c r="I2520" s="57">
        <v>77753</v>
      </c>
      <c r="J2520" s="54">
        <v>2519</v>
      </c>
      <c r="K2520" s="57">
        <v>66408.800000000003</v>
      </c>
      <c r="M2520" s="107">
        <v>0.8</v>
      </c>
    </row>
    <row r="2521" spans="1:13">
      <c r="A2521" s="57">
        <f>'Infographic data 1'!$I$9</f>
        <v>54426.461571788779</v>
      </c>
      <c r="B2521" s="54">
        <v>2520</v>
      </c>
      <c r="C2521" s="57">
        <v>51379.93157178878</v>
      </c>
      <c r="E2521" s="57">
        <v>108067.40159904001</v>
      </c>
      <c r="F2521" s="54">
        <v>2520</v>
      </c>
      <c r="G2521" s="57">
        <v>105680.00159904001</v>
      </c>
      <c r="I2521" s="57">
        <v>77753</v>
      </c>
      <c r="J2521" s="54">
        <v>2520</v>
      </c>
      <c r="K2521" s="57">
        <v>66386.899999999994</v>
      </c>
      <c r="M2521" s="107">
        <v>0.8</v>
      </c>
    </row>
    <row r="2522" spans="1:13">
      <c r="A2522" s="57">
        <f>'Infographic data 1'!$I$9</f>
        <v>54426.461571788779</v>
      </c>
      <c r="B2522" s="54">
        <v>2521</v>
      </c>
      <c r="C2522" s="57">
        <v>51374.061571788778</v>
      </c>
      <c r="E2522" s="57">
        <v>108067.40159904001</v>
      </c>
      <c r="F2522" s="54">
        <v>2521</v>
      </c>
      <c r="G2522" s="57">
        <v>105675.40159904001</v>
      </c>
      <c r="I2522" s="57">
        <v>77753</v>
      </c>
      <c r="J2522" s="54">
        <v>2521</v>
      </c>
      <c r="K2522" s="57">
        <v>66365</v>
      </c>
      <c r="M2522" s="107">
        <v>0.8</v>
      </c>
    </row>
    <row r="2523" spans="1:13">
      <c r="A2523" s="57">
        <f>'Infographic data 1'!$I$9</f>
        <v>54426.461571788779</v>
      </c>
      <c r="B2523" s="54">
        <v>2522</v>
      </c>
      <c r="C2523" s="57">
        <v>51368.191571788782</v>
      </c>
      <c r="E2523" s="57">
        <v>108067.40159904001</v>
      </c>
      <c r="F2523" s="54">
        <v>2522</v>
      </c>
      <c r="G2523" s="57">
        <v>105670.80159904</v>
      </c>
      <c r="I2523" s="57">
        <v>77753</v>
      </c>
      <c r="J2523" s="54">
        <v>2522</v>
      </c>
      <c r="K2523" s="57">
        <v>66343.100000000006</v>
      </c>
      <c r="M2523" s="107">
        <v>0.8</v>
      </c>
    </row>
    <row r="2524" spans="1:13">
      <c r="A2524" s="57">
        <f>'Infographic data 1'!$I$9</f>
        <v>54426.461571788779</v>
      </c>
      <c r="B2524" s="54">
        <v>2523</v>
      </c>
      <c r="C2524" s="57">
        <v>51362.32157178878</v>
      </c>
      <c r="E2524" s="57">
        <v>108067.40159904001</v>
      </c>
      <c r="F2524" s="54">
        <v>2523</v>
      </c>
      <c r="G2524" s="57">
        <v>105666.20159904001</v>
      </c>
      <c r="I2524" s="57">
        <v>77753</v>
      </c>
      <c r="J2524" s="54">
        <v>2523</v>
      </c>
      <c r="K2524" s="57">
        <v>66321.2</v>
      </c>
      <c r="M2524" s="107">
        <v>0.8</v>
      </c>
    </row>
    <row r="2525" spans="1:13">
      <c r="A2525" s="57">
        <f>'Infographic data 1'!$I$9</f>
        <v>54426.461571788779</v>
      </c>
      <c r="B2525" s="54">
        <v>2524</v>
      </c>
      <c r="C2525" s="57">
        <v>51356.451571788777</v>
      </c>
      <c r="E2525" s="57">
        <v>108067.40159904001</v>
      </c>
      <c r="F2525" s="54">
        <v>2524</v>
      </c>
      <c r="G2525" s="57">
        <v>105661.60159904</v>
      </c>
      <c r="I2525" s="57">
        <v>77753</v>
      </c>
      <c r="J2525" s="54">
        <v>2524</v>
      </c>
      <c r="K2525" s="57">
        <v>66299.3</v>
      </c>
      <c r="M2525" s="107">
        <v>0.8</v>
      </c>
    </row>
    <row r="2526" spans="1:13">
      <c r="A2526" s="57">
        <f>'Infographic data 1'!$I$9</f>
        <v>54426.461571788779</v>
      </c>
      <c r="B2526" s="54">
        <v>2525</v>
      </c>
      <c r="C2526" s="57">
        <v>51350.581571788782</v>
      </c>
      <c r="E2526" s="57">
        <v>108067.40159904001</v>
      </c>
      <c r="F2526" s="54">
        <v>2525</v>
      </c>
      <c r="G2526" s="57">
        <v>105657.00159904001</v>
      </c>
      <c r="I2526" s="57">
        <v>77753</v>
      </c>
      <c r="J2526" s="54">
        <v>2525</v>
      </c>
      <c r="K2526" s="57">
        <v>66277.399999999994</v>
      </c>
      <c r="M2526" s="107">
        <v>0.8</v>
      </c>
    </row>
    <row r="2527" spans="1:13">
      <c r="A2527" s="57">
        <f>'Infographic data 1'!$I$9</f>
        <v>54426.461571788779</v>
      </c>
      <c r="B2527" s="54">
        <v>2526</v>
      </c>
      <c r="C2527" s="57">
        <v>51344.711571788779</v>
      </c>
      <c r="E2527" s="57">
        <v>108067.40159904001</v>
      </c>
      <c r="F2527" s="54">
        <v>2526</v>
      </c>
      <c r="G2527" s="57">
        <v>105652.40159904001</v>
      </c>
      <c r="I2527" s="57">
        <v>77753</v>
      </c>
      <c r="J2527" s="54">
        <v>2526</v>
      </c>
      <c r="K2527" s="57">
        <v>66255.5</v>
      </c>
      <c r="M2527" s="107">
        <v>0.8</v>
      </c>
    </row>
    <row r="2528" spans="1:13">
      <c r="A2528" s="57">
        <f>'Infographic data 1'!$I$9</f>
        <v>54426.461571788779</v>
      </c>
      <c r="B2528" s="54">
        <v>2527</v>
      </c>
      <c r="C2528" s="57">
        <v>51338.841571788776</v>
      </c>
      <c r="E2528" s="57">
        <v>108067.40159904001</v>
      </c>
      <c r="F2528" s="54">
        <v>2527</v>
      </c>
      <c r="G2528" s="57">
        <v>105647.80159904</v>
      </c>
      <c r="I2528" s="57">
        <v>77753</v>
      </c>
      <c r="J2528" s="54">
        <v>2527</v>
      </c>
      <c r="K2528" s="57">
        <v>66233.600000000006</v>
      </c>
      <c r="M2528" s="107">
        <v>0.8</v>
      </c>
    </row>
    <row r="2529" spans="1:13">
      <c r="A2529" s="57">
        <f>'Infographic data 1'!$I$9</f>
        <v>54426.461571788779</v>
      </c>
      <c r="B2529" s="54">
        <v>2528</v>
      </c>
      <c r="C2529" s="57">
        <v>51332.971571788781</v>
      </c>
      <c r="E2529" s="57">
        <v>108067.40159904001</v>
      </c>
      <c r="F2529" s="54">
        <v>2528</v>
      </c>
      <c r="G2529" s="57">
        <v>105643.20159904001</v>
      </c>
      <c r="I2529" s="57">
        <v>77753</v>
      </c>
      <c r="J2529" s="54">
        <v>2528</v>
      </c>
      <c r="K2529" s="57">
        <v>66211.7</v>
      </c>
      <c r="M2529" s="107">
        <v>0.8</v>
      </c>
    </row>
    <row r="2530" spans="1:13">
      <c r="A2530" s="57">
        <f>'Infographic data 1'!$I$9</f>
        <v>54426.461571788779</v>
      </c>
      <c r="B2530" s="54">
        <v>2529</v>
      </c>
      <c r="C2530" s="57">
        <v>51327.101571788779</v>
      </c>
      <c r="E2530" s="57">
        <v>108067.40159904001</v>
      </c>
      <c r="F2530" s="54">
        <v>2529</v>
      </c>
      <c r="G2530" s="57">
        <v>105638.60159904</v>
      </c>
      <c r="I2530" s="57">
        <v>77753</v>
      </c>
      <c r="J2530" s="54">
        <v>2529</v>
      </c>
      <c r="K2530" s="57">
        <v>66189.8</v>
      </c>
      <c r="M2530" s="107">
        <v>0.8</v>
      </c>
    </row>
    <row r="2531" spans="1:13">
      <c r="A2531" s="57">
        <f>'Infographic data 1'!$I$9</f>
        <v>54426.461571788779</v>
      </c>
      <c r="B2531" s="54">
        <v>2530</v>
      </c>
      <c r="C2531" s="57">
        <v>51321.231571788776</v>
      </c>
      <c r="E2531" s="57">
        <v>108067.40159904001</v>
      </c>
      <c r="F2531" s="54">
        <v>2530</v>
      </c>
      <c r="G2531" s="57">
        <v>105634.00159904001</v>
      </c>
      <c r="I2531" s="57">
        <v>77753</v>
      </c>
      <c r="J2531" s="54">
        <v>2530</v>
      </c>
      <c r="K2531" s="57">
        <v>66167.899999999994</v>
      </c>
      <c r="M2531" s="107">
        <v>0.8</v>
      </c>
    </row>
    <row r="2532" spans="1:13">
      <c r="A2532" s="57">
        <f>'Infographic data 1'!$I$9</f>
        <v>54426.461571788779</v>
      </c>
      <c r="B2532" s="54">
        <v>2531</v>
      </c>
      <c r="C2532" s="57">
        <v>51315.361571788781</v>
      </c>
      <c r="E2532" s="57">
        <v>108067.40159904001</v>
      </c>
      <c r="F2532" s="54">
        <v>2531</v>
      </c>
      <c r="G2532" s="57">
        <v>105629.40159904001</v>
      </c>
      <c r="I2532" s="57">
        <v>77753</v>
      </c>
      <c r="J2532" s="54">
        <v>2531</v>
      </c>
      <c r="K2532" s="57">
        <v>66146</v>
      </c>
      <c r="M2532" s="107">
        <v>0.8</v>
      </c>
    </row>
    <row r="2533" spans="1:13">
      <c r="A2533" s="57">
        <f>'Infographic data 1'!$I$9</f>
        <v>54426.461571788779</v>
      </c>
      <c r="B2533" s="54">
        <v>2532</v>
      </c>
      <c r="C2533" s="57">
        <v>51309.491571788778</v>
      </c>
      <c r="E2533" s="57">
        <v>108067.40159904001</v>
      </c>
      <c r="F2533" s="54">
        <v>2532</v>
      </c>
      <c r="G2533" s="57">
        <v>105624.80159904</v>
      </c>
      <c r="I2533" s="57">
        <v>77753</v>
      </c>
      <c r="J2533" s="54">
        <v>2532</v>
      </c>
      <c r="K2533" s="57">
        <v>66124.100000000006</v>
      </c>
      <c r="M2533" s="107">
        <v>0.8</v>
      </c>
    </row>
    <row r="2534" spans="1:13">
      <c r="A2534" s="57">
        <f>'Infographic data 1'!$I$9</f>
        <v>54426.461571788779</v>
      </c>
      <c r="B2534" s="54">
        <v>2533</v>
      </c>
      <c r="C2534" s="57">
        <v>51303.621571788783</v>
      </c>
      <c r="E2534" s="57">
        <v>108067.40159904001</v>
      </c>
      <c r="F2534" s="54">
        <v>2533</v>
      </c>
      <c r="G2534" s="57">
        <v>105620.20159904001</v>
      </c>
      <c r="I2534" s="57">
        <v>77753</v>
      </c>
      <c r="J2534" s="54">
        <v>2533</v>
      </c>
      <c r="K2534" s="57">
        <v>66102.2</v>
      </c>
      <c r="M2534" s="107">
        <v>0.8</v>
      </c>
    </row>
    <row r="2535" spans="1:13">
      <c r="A2535" s="57">
        <f>'Infographic data 1'!$I$9</f>
        <v>54426.461571788779</v>
      </c>
      <c r="B2535" s="54">
        <v>2534</v>
      </c>
      <c r="C2535" s="57">
        <v>51297.75157178878</v>
      </c>
      <c r="E2535" s="57">
        <v>108067.40159904001</v>
      </c>
      <c r="F2535" s="54">
        <v>2534</v>
      </c>
      <c r="G2535" s="57">
        <v>105615.60159904</v>
      </c>
      <c r="I2535" s="57">
        <v>77753</v>
      </c>
      <c r="J2535" s="54">
        <v>2534</v>
      </c>
      <c r="K2535" s="57">
        <v>66080.3</v>
      </c>
      <c r="M2535" s="107">
        <v>0.8</v>
      </c>
    </row>
    <row r="2536" spans="1:13">
      <c r="A2536" s="57">
        <f>'Infographic data 1'!$I$9</f>
        <v>54426.461571788779</v>
      </c>
      <c r="B2536" s="54">
        <v>2535</v>
      </c>
      <c r="C2536" s="57">
        <v>51291.881571788777</v>
      </c>
      <c r="E2536" s="57">
        <v>108067.40159904001</v>
      </c>
      <c r="F2536" s="54">
        <v>2535</v>
      </c>
      <c r="G2536" s="57">
        <v>105611.00159904001</v>
      </c>
      <c r="I2536" s="57">
        <v>77753</v>
      </c>
      <c r="J2536" s="54">
        <v>2535</v>
      </c>
      <c r="K2536" s="57">
        <v>66058.399999999994</v>
      </c>
      <c r="M2536" s="107">
        <v>0.8</v>
      </c>
    </row>
    <row r="2537" spans="1:13">
      <c r="A2537" s="57">
        <f>'Infographic data 1'!$I$9</f>
        <v>54426.461571788779</v>
      </c>
      <c r="B2537" s="54">
        <v>2536</v>
      </c>
      <c r="C2537" s="57">
        <v>51286.011571788782</v>
      </c>
      <c r="E2537" s="57">
        <v>108067.40159904001</v>
      </c>
      <c r="F2537" s="54">
        <v>2536</v>
      </c>
      <c r="G2537" s="57">
        <v>105606.40159904001</v>
      </c>
      <c r="I2537" s="57">
        <v>77753</v>
      </c>
      <c r="J2537" s="54">
        <v>2536</v>
      </c>
      <c r="K2537" s="57">
        <v>66036.5</v>
      </c>
      <c r="M2537" s="107">
        <v>0.8</v>
      </c>
    </row>
    <row r="2538" spans="1:13">
      <c r="A2538" s="57">
        <f>'Infographic data 1'!$I$9</f>
        <v>54426.461571788779</v>
      </c>
      <c r="B2538" s="54">
        <v>2537</v>
      </c>
      <c r="C2538" s="57">
        <v>51280.141571788779</v>
      </c>
      <c r="E2538" s="57">
        <v>108067.40159904001</v>
      </c>
      <c r="F2538" s="54">
        <v>2537</v>
      </c>
      <c r="G2538" s="57">
        <v>105601.80159904</v>
      </c>
      <c r="I2538" s="57">
        <v>77753</v>
      </c>
      <c r="J2538" s="54">
        <v>2537</v>
      </c>
      <c r="K2538" s="57">
        <v>66014.600000000006</v>
      </c>
      <c r="M2538" s="107">
        <v>0.8</v>
      </c>
    </row>
    <row r="2539" spans="1:13">
      <c r="A2539" s="57">
        <f>'Infographic data 1'!$I$9</f>
        <v>54426.461571788779</v>
      </c>
      <c r="B2539" s="54">
        <v>2538</v>
      </c>
      <c r="C2539" s="57">
        <v>51274.271571788777</v>
      </c>
      <c r="E2539" s="57">
        <v>108067.40159904001</v>
      </c>
      <c r="F2539" s="54">
        <v>2538</v>
      </c>
      <c r="G2539" s="57">
        <v>105597.20159904001</v>
      </c>
      <c r="I2539" s="57">
        <v>77753</v>
      </c>
      <c r="J2539" s="54">
        <v>2538</v>
      </c>
      <c r="K2539" s="57">
        <v>65992.7</v>
      </c>
      <c r="M2539" s="107">
        <v>0.8</v>
      </c>
    </row>
    <row r="2540" spans="1:13">
      <c r="A2540" s="57">
        <f>'Infographic data 1'!$I$9</f>
        <v>54426.461571788779</v>
      </c>
      <c r="B2540" s="54">
        <v>2539</v>
      </c>
      <c r="C2540" s="57">
        <v>51268.401571788781</v>
      </c>
      <c r="E2540" s="57">
        <v>108067.40159904001</v>
      </c>
      <c r="F2540" s="54">
        <v>2539</v>
      </c>
      <c r="G2540" s="57">
        <v>105592.60159904</v>
      </c>
      <c r="I2540" s="57">
        <v>77753</v>
      </c>
      <c r="J2540" s="54">
        <v>2539</v>
      </c>
      <c r="K2540" s="57">
        <v>65970.8</v>
      </c>
      <c r="M2540" s="107">
        <v>0.8</v>
      </c>
    </row>
    <row r="2541" spans="1:13">
      <c r="A2541" s="57">
        <f>'Infographic data 1'!$I$9</f>
        <v>54426.461571788779</v>
      </c>
      <c r="B2541" s="54">
        <v>2540</v>
      </c>
      <c r="C2541" s="57">
        <v>51262.531571788779</v>
      </c>
      <c r="E2541" s="57">
        <v>108067.40159904001</v>
      </c>
      <c r="F2541" s="54">
        <v>2540</v>
      </c>
      <c r="G2541" s="57">
        <v>105588.00159904001</v>
      </c>
      <c r="I2541" s="57">
        <v>77753</v>
      </c>
      <c r="J2541" s="54">
        <v>2540</v>
      </c>
      <c r="K2541" s="57">
        <v>65948.899999999994</v>
      </c>
      <c r="M2541" s="107">
        <v>0.8</v>
      </c>
    </row>
    <row r="2542" spans="1:13">
      <c r="A2542" s="57">
        <f>'Infographic data 1'!$I$9</f>
        <v>54426.461571788779</v>
      </c>
      <c r="B2542" s="54">
        <v>2541</v>
      </c>
      <c r="C2542" s="57">
        <v>51256.661571788776</v>
      </c>
      <c r="E2542" s="57">
        <v>108067.40159904001</v>
      </c>
      <c r="F2542" s="54">
        <v>2541</v>
      </c>
      <c r="G2542" s="57">
        <v>105583.40159904001</v>
      </c>
      <c r="I2542" s="57">
        <v>77753</v>
      </c>
      <c r="J2542" s="54">
        <v>2541</v>
      </c>
      <c r="K2542" s="57">
        <v>65927</v>
      </c>
      <c r="M2542" s="107">
        <v>0.8</v>
      </c>
    </row>
    <row r="2543" spans="1:13">
      <c r="A2543" s="57">
        <f>'Infographic data 1'!$I$9</f>
        <v>54426.461571788779</v>
      </c>
      <c r="B2543" s="54">
        <v>2542</v>
      </c>
      <c r="C2543" s="57">
        <v>51250.791571788781</v>
      </c>
      <c r="E2543" s="57">
        <v>108067.40159904001</v>
      </c>
      <c r="F2543" s="54">
        <v>2542</v>
      </c>
      <c r="G2543" s="57">
        <v>105578.80159904</v>
      </c>
      <c r="I2543" s="57">
        <v>77753</v>
      </c>
      <c r="J2543" s="54">
        <v>2542</v>
      </c>
      <c r="K2543" s="57">
        <v>65905.100000000006</v>
      </c>
      <c r="M2543" s="107">
        <v>0.8</v>
      </c>
    </row>
    <row r="2544" spans="1:13">
      <c r="A2544" s="57">
        <f>'Infographic data 1'!$I$9</f>
        <v>54426.461571788779</v>
      </c>
      <c r="B2544" s="54">
        <v>2543</v>
      </c>
      <c r="C2544" s="57">
        <v>51244.921571788778</v>
      </c>
      <c r="E2544" s="57">
        <v>108067.40159904001</v>
      </c>
      <c r="F2544" s="54">
        <v>2543</v>
      </c>
      <c r="G2544" s="57">
        <v>105574.20159904001</v>
      </c>
      <c r="I2544" s="57">
        <v>77753</v>
      </c>
      <c r="J2544" s="54">
        <v>2543</v>
      </c>
      <c r="K2544" s="57">
        <v>65883.199999999997</v>
      </c>
      <c r="M2544" s="107">
        <v>0.8</v>
      </c>
    </row>
    <row r="2545" spans="1:13">
      <c r="A2545" s="57">
        <f>'Infographic data 1'!$I$9</f>
        <v>54426.461571788779</v>
      </c>
      <c r="B2545" s="54">
        <v>2544</v>
      </c>
      <c r="C2545" s="57">
        <v>51239.051571788776</v>
      </c>
      <c r="E2545" s="57">
        <v>108067.40159904001</v>
      </c>
      <c r="F2545" s="54">
        <v>2544</v>
      </c>
      <c r="G2545" s="57">
        <v>105569.60159904</v>
      </c>
      <c r="I2545" s="57">
        <v>77753</v>
      </c>
      <c r="J2545" s="54">
        <v>2544</v>
      </c>
      <c r="K2545" s="57">
        <v>65861.3</v>
      </c>
      <c r="M2545" s="107">
        <v>0.8</v>
      </c>
    </row>
    <row r="2546" spans="1:13">
      <c r="A2546" s="57">
        <f>'Infographic data 1'!$I$9</f>
        <v>54426.461571788779</v>
      </c>
      <c r="B2546" s="54">
        <v>2545</v>
      </c>
      <c r="C2546" s="57">
        <v>51233.18157178878</v>
      </c>
      <c r="E2546" s="57">
        <v>108067.40159904001</v>
      </c>
      <c r="F2546" s="54">
        <v>2545</v>
      </c>
      <c r="G2546" s="57">
        <v>105565.00159904001</v>
      </c>
      <c r="I2546" s="57">
        <v>77753</v>
      </c>
      <c r="J2546" s="54">
        <v>2545</v>
      </c>
      <c r="K2546" s="57">
        <v>65839.399999999994</v>
      </c>
      <c r="M2546" s="107">
        <v>0.8</v>
      </c>
    </row>
    <row r="2547" spans="1:13">
      <c r="A2547" s="57">
        <f>'Infographic data 1'!$I$9</f>
        <v>54426.461571788779</v>
      </c>
      <c r="B2547" s="54">
        <v>2546</v>
      </c>
      <c r="C2547" s="57">
        <v>51227.311571788778</v>
      </c>
      <c r="E2547" s="57">
        <v>108067.40159904001</v>
      </c>
      <c r="F2547" s="54">
        <v>2546</v>
      </c>
      <c r="G2547" s="57">
        <v>105560.40159904001</v>
      </c>
      <c r="I2547" s="57">
        <v>77753</v>
      </c>
      <c r="J2547" s="54">
        <v>2546</v>
      </c>
      <c r="K2547" s="57">
        <v>65817.5</v>
      </c>
      <c r="M2547" s="107">
        <v>0.8</v>
      </c>
    </row>
    <row r="2548" spans="1:13">
      <c r="A2548" s="57">
        <f>'Infographic data 1'!$I$9</f>
        <v>54426.461571788779</v>
      </c>
      <c r="B2548" s="54">
        <v>2547</v>
      </c>
      <c r="C2548" s="57">
        <v>51221.441571788782</v>
      </c>
      <c r="E2548" s="57">
        <v>108067.40159904001</v>
      </c>
      <c r="F2548" s="54">
        <v>2547</v>
      </c>
      <c r="G2548" s="57">
        <v>105555.80159904</v>
      </c>
      <c r="I2548" s="57">
        <v>77753</v>
      </c>
      <c r="J2548" s="54">
        <v>2547</v>
      </c>
      <c r="K2548" s="57">
        <v>65795.600000000006</v>
      </c>
      <c r="M2548" s="107">
        <v>0.8</v>
      </c>
    </row>
    <row r="2549" spans="1:13">
      <c r="A2549" s="57">
        <f>'Infographic data 1'!$I$9</f>
        <v>54426.461571788779</v>
      </c>
      <c r="B2549" s="54">
        <v>2548</v>
      </c>
      <c r="C2549" s="57">
        <v>51215.57157178878</v>
      </c>
      <c r="E2549" s="57">
        <v>108067.40159904001</v>
      </c>
      <c r="F2549" s="54">
        <v>2548</v>
      </c>
      <c r="G2549" s="57">
        <v>105551.20159904001</v>
      </c>
      <c r="I2549" s="57">
        <v>77753</v>
      </c>
      <c r="J2549" s="54">
        <v>2548</v>
      </c>
      <c r="K2549" s="57">
        <v>65773.7</v>
      </c>
      <c r="M2549" s="107">
        <v>0.8</v>
      </c>
    </row>
    <row r="2550" spans="1:13">
      <c r="A2550" s="57">
        <f>'Infographic data 1'!$I$9</f>
        <v>54426.461571788779</v>
      </c>
      <c r="B2550" s="54">
        <v>2549</v>
      </c>
      <c r="C2550" s="57">
        <v>51209.701571788777</v>
      </c>
      <c r="E2550" s="57">
        <v>108067.40159904001</v>
      </c>
      <c r="F2550" s="54">
        <v>2549</v>
      </c>
      <c r="G2550" s="57">
        <v>105546.60159904</v>
      </c>
      <c r="I2550" s="57">
        <v>77753</v>
      </c>
      <c r="J2550" s="54">
        <v>2549</v>
      </c>
      <c r="K2550" s="57">
        <v>65751.8</v>
      </c>
      <c r="M2550" s="107">
        <v>0.8</v>
      </c>
    </row>
    <row r="2551" spans="1:13">
      <c r="A2551" s="57">
        <f>'Infographic data 1'!$I$9</f>
        <v>54426.461571788779</v>
      </c>
      <c r="B2551" s="54">
        <v>2550</v>
      </c>
      <c r="C2551" s="57">
        <v>51203.831571788782</v>
      </c>
      <c r="E2551" s="57">
        <v>108067.40159904001</v>
      </c>
      <c r="F2551" s="54">
        <v>2550</v>
      </c>
      <c r="G2551" s="57">
        <v>105542.00159904001</v>
      </c>
      <c r="I2551" s="57">
        <v>77753</v>
      </c>
      <c r="J2551" s="54">
        <v>2550</v>
      </c>
      <c r="K2551" s="57">
        <v>65729.899999999994</v>
      </c>
      <c r="M2551" s="107">
        <v>0.8</v>
      </c>
    </row>
    <row r="2552" spans="1:13">
      <c r="A2552" s="57">
        <f>'Infographic data 1'!$I$9</f>
        <v>54426.461571788779</v>
      </c>
      <c r="B2552" s="54">
        <v>2551</v>
      </c>
      <c r="C2552" s="57">
        <v>51197.961571788779</v>
      </c>
      <c r="E2552" s="57">
        <v>108067.40159904001</v>
      </c>
      <c r="F2552" s="54">
        <v>2551</v>
      </c>
      <c r="G2552" s="57">
        <v>105537.40159904001</v>
      </c>
      <c r="I2552" s="57">
        <v>77753</v>
      </c>
      <c r="J2552" s="54">
        <v>2551</v>
      </c>
      <c r="K2552" s="57">
        <v>65708</v>
      </c>
      <c r="M2552" s="107">
        <v>0.8</v>
      </c>
    </row>
    <row r="2553" spans="1:13">
      <c r="A2553" s="57">
        <f>'Infographic data 1'!$I$9</f>
        <v>54426.461571788779</v>
      </c>
      <c r="B2553" s="54">
        <v>2552</v>
      </c>
      <c r="C2553" s="57">
        <v>51192.091571788776</v>
      </c>
      <c r="E2553" s="57">
        <v>108067.40159904001</v>
      </c>
      <c r="F2553" s="54">
        <v>2552</v>
      </c>
      <c r="G2553" s="57">
        <v>105532.80159904</v>
      </c>
      <c r="I2553" s="57">
        <v>77753</v>
      </c>
      <c r="J2553" s="54">
        <v>2552</v>
      </c>
      <c r="K2553" s="57">
        <v>65686.100000000006</v>
      </c>
      <c r="M2553" s="107">
        <v>0.8</v>
      </c>
    </row>
    <row r="2554" spans="1:13">
      <c r="A2554" s="57">
        <f>'Infographic data 1'!$I$9</f>
        <v>54426.461571788779</v>
      </c>
      <c r="B2554" s="54">
        <v>2553</v>
      </c>
      <c r="C2554" s="57">
        <v>51186.221571788781</v>
      </c>
      <c r="E2554" s="57">
        <v>108067.40159904001</v>
      </c>
      <c r="F2554" s="54">
        <v>2553</v>
      </c>
      <c r="G2554" s="57">
        <v>105528.20159904001</v>
      </c>
      <c r="I2554" s="57">
        <v>77753</v>
      </c>
      <c r="J2554" s="54">
        <v>2553</v>
      </c>
      <c r="K2554" s="57">
        <v>65664.2</v>
      </c>
      <c r="M2554" s="107">
        <v>0.8</v>
      </c>
    </row>
    <row r="2555" spans="1:13">
      <c r="A2555" s="57">
        <f>'Infographic data 1'!$I$9</f>
        <v>54426.461571788779</v>
      </c>
      <c r="B2555" s="54">
        <v>2554</v>
      </c>
      <c r="C2555" s="57">
        <v>51180.351571788779</v>
      </c>
      <c r="E2555" s="57">
        <v>108067.40159904001</v>
      </c>
      <c r="F2555" s="54">
        <v>2554</v>
      </c>
      <c r="G2555" s="57">
        <v>105523.60159904</v>
      </c>
      <c r="I2555" s="57">
        <v>77753</v>
      </c>
      <c r="J2555" s="54">
        <v>2554</v>
      </c>
      <c r="K2555" s="57">
        <v>65642.3</v>
      </c>
      <c r="M2555" s="107">
        <v>0.8</v>
      </c>
    </row>
    <row r="2556" spans="1:13">
      <c r="A2556" s="57">
        <f>'Infographic data 1'!$I$9</f>
        <v>54426.461571788779</v>
      </c>
      <c r="B2556" s="54">
        <v>2555</v>
      </c>
      <c r="C2556" s="57">
        <v>51174.481571788776</v>
      </c>
      <c r="E2556" s="57">
        <v>108067.40159904001</v>
      </c>
      <c r="F2556" s="54">
        <v>2555</v>
      </c>
      <c r="G2556" s="57">
        <v>105519.00159904001</v>
      </c>
      <c r="I2556" s="57">
        <v>77753</v>
      </c>
      <c r="J2556" s="54">
        <v>2555</v>
      </c>
      <c r="K2556" s="57">
        <v>65620.399999999994</v>
      </c>
      <c r="M2556" s="107">
        <v>0.8</v>
      </c>
    </row>
    <row r="2557" spans="1:13">
      <c r="A2557" s="57">
        <f>'Infographic data 1'!$I$9</f>
        <v>54426.461571788779</v>
      </c>
      <c r="B2557" s="54">
        <v>2556</v>
      </c>
      <c r="C2557" s="57">
        <v>51168.611571788781</v>
      </c>
      <c r="E2557" s="57">
        <v>108067.40159904001</v>
      </c>
      <c r="F2557" s="54">
        <v>2556</v>
      </c>
      <c r="G2557" s="57">
        <v>105514.40159904001</v>
      </c>
      <c r="I2557" s="57">
        <v>77753</v>
      </c>
      <c r="J2557" s="54">
        <v>2556</v>
      </c>
      <c r="K2557" s="57">
        <v>65598.5</v>
      </c>
      <c r="M2557" s="107">
        <v>0.8</v>
      </c>
    </row>
    <row r="2558" spans="1:13">
      <c r="A2558" s="57">
        <f>'Infographic data 1'!$I$9</f>
        <v>54426.461571788779</v>
      </c>
      <c r="B2558" s="54">
        <v>2557</v>
      </c>
      <c r="C2558" s="57">
        <v>51162.741571788778</v>
      </c>
      <c r="E2558" s="57">
        <v>108067.40159904001</v>
      </c>
      <c r="F2558" s="54">
        <v>2557</v>
      </c>
      <c r="G2558" s="57">
        <v>105509.80159904</v>
      </c>
      <c r="I2558" s="57">
        <v>77753</v>
      </c>
      <c r="J2558" s="54">
        <v>2557</v>
      </c>
      <c r="K2558" s="57">
        <v>65576.600000000006</v>
      </c>
      <c r="M2558" s="107">
        <v>0.8</v>
      </c>
    </row>
    <row r="2559" spans="1:13">
      <c r="A2559" s="57">
        <f>'Infographic data 1'!$I$9</f>
        <v>54426.461571788779</v>
      </c>
      <c r="B2559" s="54">
        <v>2558</v>
      </c>
      <c r="C2559" s="57">
        <v>51156.871571788783</v>
      </c>
      <c r="E2559" s="57">
        <v>108067.40159904001</v>
      </c>
      <c r="F2559" s="54">
        <v>2558</v>
      </c>
      <c r="G2559" s="57">
        <v>105505.20159904001</v>
      </c>
      <c r="I2559" s="57">
        <v>77753</v>
      </c>
      <c r="J2559" s="54">
        <v>2558</v>
      </c>
      <c r="K2559" s="57">
        <v>65554.7</v>
      </c>
      <c r="M2559" s="107">
        <v>0.8</v>
      </c>
    </row>
    <row r="2560" spans="1:13">
      <c r="A2560" s="57">
        <f>'Infographic data 1'!$I$9</f>
        <v>54426.461571788779</v>
      </c>
      <c r="B2560" s="54">
        <v>2559</v>
      </c>
      <c r="C2560" s="57">
        <v>51151.00157178878</v>
      </c>
      <c r="E2560" s="57">
        <v>108067.40159904001</v>
      </c>
      <c r="F2560" s="54">
        <v>2559</v>
      </c>
      <c r="G2560" s="57">
        <v>105500.60159904</v>
      </c>
      <c r="I2560" s="57">
        <v>77753</v>
      </c>
      <c r="J2560" s="54">
        <v>2559</v>
      </c>
      <c r="K2560" s="57">
        <v>65532.800000000003</v>
      </c>
      <c r="M2560" s="107">
        <v>0.8</v>
      </c>
    </row>
    <row r="2561" spans="1:13">
      <c r="A2561" s="57">
        <f>'Infographic data 1'!$I$9</f>
        <v>54426.461571788779</v>
      </c>
      <c r="B2561" s="54">
        <v>2560</v>
      </c>
      <c r="C2561" s="57">
        <v>51145.131571788777</v>
      </c>
      <c r="E2561" s="57">
        <v>108067.40159904001</v>
      </c>
      <c r="F2561" s="54">
        <v>2560</v>
      </c>
      <c r="G2561" s="57">
        <v>105496.00159904001</v>
      </c>
      <c r="I2561" s="57">
        <v>77753</v>
      </c>
      <c r="J2561" s="54">
        <v>2560</v>
      </c>
      <c r="K2561" s="57">
        <v>65510.9</v>
      </c>
      <c r="M2561" s="107">
        <v>0.8</v>
      </c>
    </row>
    <row r="2562" spans="1:13">
      <c r="A2562" s="57">
        <f>'Infographic data 1'!$I$9</f>
        <v>54426.461571788779</v>
      </c>
      <c r="B2562" s="54">
        <v>2561</v>
      </c>
      <c r="C2562" s="57">
        <v>51139.261571788782</v>
      </c>
      <c r="E2562" s="57">
        <v>108067.40159904001</v>
      </c>
      <c r="F2562" s="54">
        <v>2561</v>
      </c>
      <c r="G2562" s="57">
        <v>105491.40159904001</v>
      </c>
      <c r="I2562" s="57">
        <v>77753</v>
      </c>
      <c r="J2562" s="54">
        <v>2561</v>
      </c>
      <c r="K2562" s="57">
        <v>65489</v>
      </c>
      <c r="M2562" s="107">
        <v>0.8</v>
      </c>
    </row>
    <row r="2563" spans="1:13">
      <c r="A2563" s="57">
        <f>'Infographic data 1'!$I$9</f>
        <v>54426.461571788779</v>
      </c>
      <c r="B2563" s="54">
        <v>2562</v>
      </c>
      <c r="C2563" s="57">
        <v>51133.391571788779</v>
      </c>
      <c r="E2563" s="57">
        <v>108067.40159904001</v>
      </c>
      <c r="F2563" s="54">
        <v>2562</v>
      </c>
      <c r="G2563" s="57">
        <v>105486.80159904</v>
      </c>
      <c r="I2563" s="57">
        <v>77753</v>
      </c>
      <c r="J2563" s="54">
        <v>2562</v>
      </c>
      <c r="K2563" s="57">
        <v>65467.1</v>
      </c>
      <c r="M2563" s="107">
        <v>0.8</v>
      </c>
    </row>
    <row r="2564" spans="1:13">
      <c r="A2564" s="57">
        <f>'Infographic data 1'!$I$9</f>
        <v>54426.461571788779</v>
      </c>
      <c r="B2564" s="54">
        <v>2563</v>
      </c>
      <c r="C2564" s="57">
        <v>51127.521571788777</v>
      </c>
      <c r="E2564" s="57">
        <v>108067.40159904001</v>
      </c>
      <c r="F2564" s="54">
        <v>2563</v>
      </c>
      <c r="G2564" s="57">
        <v>105482.20159904001</v>
      </c>
      <c r="I2564" s="57">
        <v>77753</v>
      </c>
      <c r="J2564" s="54">
        <v>2563</v>
      </c>
      <c r="K2564" s="57">
        <v>65445.2</v>
      </c>
      <c r="M2564" s="107">
        <v>0.8</v>
      </c>
    </row>
    <row r="2565" spans="1:13">
      <c r="A2565" s="57">
        <f>'Infographic data 1'!$I$9</f>
        <v>54426.461571788779</v>
      </c>
      <c r="B2565" s="54">
        <v>2564</v>
      </c>
      <c r="C2565" s="57">
        <v>51121.651571788781</v>
      </c>
      <c r="E2565" s="57">
        <v>108067.40159904001</v>
      </c>
      <c r="F2565" s="54">
        <v>2564</v>
      </c>
      <c r="G2565" s="57">
        <v>105477.60159904</v>
      </c>
      <c r="I2565" s="57">
        <v>77753</v>
      </c>
      <c r="J2565" s="54">
        <v>2564</v>
      </c>
      <c r="K2565" s="57">
        <v>65423.3</v>
      </c>
      <c r="M2565" s="107">
        <v>0.8</v>
      </c>
    </row>
    <row r="2566" spans="1:13">
      <c r="A2566" s="57">
        <f>'Infographic data 1'!$I$9</f>
        <v>54426.461571788779</v>
      </c>
      <c r="B2566" s="54">
        <v>2565</v>
      </c>
      <c r="C2566" s="57">
        <v>51115.781571788779</v>
      </c>
      <c r="E2566" s="57">
        <v>108067.40159904001</v>
      </c>
      <c r="F2566" s="54">
        <v>2565</v>
      </c>
      <c r="G2566" s="57">
        <v>105473.00159904001</v>
      </c>
      <c r="I2566" s="57">
        <v>77753</v>
      </c>
      <c r="J2566" s="54">
        <v>2565</v>
      </c>
      <c r="K2566" s="57">
        <v>65401.4</v>
      </c>
      <c r="M2566" s="107">
        <v>0.8</v>
      </c>
    </row>
    <row r="2567" spans="1:13">
      <c r="A2567" s="57">
        <f>'Infographic data 1'!$I$9</f>
        <v>54426.461571788779</v>
      </c>
      <c r="B2567" s="54">
        <v>2566</v>
      </c>
      <c r="C2567" s="57">
        <v>51109.911571788776</v>
      </c>
      <c r="E2567" s="57">
        <v>108067.40159904001</v>
      </c>
      <c r="F2567" s="54">
        <v>2566</v>
      </c>
      <c r="G2567" s="57">
        <v>105468.40159904001</v>
      </c>
      <c r="I2567" s="57">
        <v>77753</v>
      </c>
      <c r="J2567" s="54">
        <v>2566</v>
      </c>
      <c r="K2567" s="57">
        <v>65379.5</v>
      </c>
      <c r="M2567" s="107">
        <v>0.8</v>
      </c>
    </row>
    <row r="2568" spans="1:13">
      <c r="A2568" s="57">
        <f>'Infographic data 1'!$I$9</f>
        <v>54426.461571788779</v>
      </c>
      <c r="B2568" s="54">
        <v>2567</v>
      </c>
      <c r="C2568" s="57">
        <v>51104.041571788781</v>
      </c>
      <c r="E2568" s="57">
        <v>108067.40159904001</v>
      </c>
      <c r="F2568" s="54">
        <v>2567</v>
      </c>
      <c r="G2568" s="57">
        <v>105463.80159904</v>
      </c>
      <c r="I2568" s="57">
        <v>77753</v>
      </c>
      <c r="J2568" s="54">
        <v>2567</v>
      </c>
      <c r="K2568" s="57">
        <v>65357.599999999999</v>
      </c>
      <c r="M2568" s="107">
        <v>0.8</v>
      </c>
    </row>
    <row r="2569" spans="1:13">
      <c r="A2569" s="57">
        <f>'Infographic data 1'!$I$9</f>
        <v>54426.461571788779</v>
      </c>
      <c r="B2569" s="54">
        <v>2568</v>
      </c>
      <c r="C2569" s="57">
        <v>51098.171571788778</v>
      </c>
      <c r="E2569" s="57">
        <v>108067.40159904001</v>
      </c>
      <c r="F2569" s="54">
        <v>2568</v>
      </c>
      <c r="G2569" s="57">
        <v>105459.20159904001</v>
      </c>
      <c r="I2569" s="57">
        <v>77753</v>
      </c>
      <c r="J2569" s="54">
        <v>2568</v>
      </c>
      <c r="K2569" s="57">
        <v>65335.7</v>
      </c>
      <c r="M2569" s="107">
        <v>0.8</v>
      </c>
    </row>
    <row r="2570" spans="1:13">
      <c r="A2570" s="57">
        <f>'Infographic data 1'!$I$9</f>
        <v>54426.461571788779</v>
      </c>
      <c r="B2570" s="54">
        <v>2569</v>
      </c>
      <c r="C2570" s="57">
        <v>51092.301571788776</v>
      </c>
      <c r="E2570" s="57">
        <v>108067.40159904001</v>
      </c>
      <c r="F2570" s="54">
        <v>2569</v>
      </c>
      <c r="G2570" s="57">
        <v>105454.60159904</v>
      </c>
      <c r="I2570" s="57">
        <v>77753</v>
      </c>
      <c r="J2570" s="54">
        <v>2569</v>
      </c>
      <c r="K2570" s="57">
        <v>65313.8</v>
      </c>
      <c r="M2570" s="107">
        <v>0.8</v>
      </c>
    </row>
    <row r="2571" spans="1:13">
      <c r="A2571" s="57">
        <f>'Infographic data 1'!$I$9</f>
        <v>54426.461571788779</v>
      </c>
      <c r="B2571" s="54">
        <v>2570</v>
      </c>
      <c r="C2571" s="57">
        <v>51086.43157178878</v>
      </c>
      <c r="E2571" s="57">
        <v>108067.40159904001</v>
      </c>
      <c r="F2571" s="54">
        <v>2570</v>
      </c>
      <c r="G2571" s="57">
        <v>105450.00159904001</v>
      </c>
      <c r="I2571" s="57">
        <v>77753</v>
      </c>
      <c r="J2571" s="54">
        <v>2570</v>
      </c>
      <c r="K2571" s="57">
        <v>65291.9</v>
      </c>
      <c r="M2571" s="107">
        <v>0.8</v>
      </c>
    </row>
    <row r="2572" spans="1:13">
      <c r="A2572" s="57">
        <f>'Infographic data 1'!$I$9</f>
        <v>54426.461571788779</v>
      </c>
      <c r="B2572" s="54">
        <v>2571</v>
      </c>
      <c r="C2572" s="57">
        <v>51080.561571788778</v>
      </c>
      <c r="E2572" s="57">
        <v>108067.40159904001</v>
      </c>
      <c r="F2572" s="54">
        <v>2571</v>
      </c>
      <c r="G2572" s="57">
        <v>105445.40159904001</v>
      </c>
      <c r="I2572" s="57">
        <v>77753</v>
      </c>
      <c r="J2572" s="54">
        <v>2571</v>
      </c>
      <c r="K2572" s="57">
        <v>65270</v>
      </c>
      <c r="M2572" s="107">
        <v>0.8</v>
      </c>
    </row>
    <row r="2573" spans="1:13">
      <c r="A2573" s="57">
        <f>'Infographic data 1'!$I$9</f>
        <v>54426.461571788779</v>
      </c>
      <c r="B2573" s="54">
        <v>2572</v>
      </c>
      <c r="C2573" s="57">
        <v>51074.691571788782</v>
      </c>
      <c r="E2573" s="57">
        <v>108067.40159904001</v>
      </c>
      <c r="F2573" s="54">
        <v>2572</v>
      </c>
      <c r="G2573" s="57">
        <v>105440.80159904</v>
      </c>
      <c r="I2573" s="57">
        <v>77753</v>
      </c>
      <c r="J2573" s="54">
        <v>2572</v>
      </c>
      <c r="K2573" s="57">
        <v>65248.1</v>
      </c>
      <c r="M2573" s="107">
        <v>0.8</v>
      </c>
    </row>
    <row r="2574" spans="1:13">
      <c r="A2574" s="57">
        <f>'Infographic data 1'!$I$9</f>
        <v>54426.461571788779</v>
      </c>
      <c r="B2574" s="54">
        <v>2573</v>
      </c>
      <c r="C2574" s="57">
        <v>51068.82157178878</v>
      </c>
      <c r="E2574" s="57">
        <v>108067.40159904001</v>
      </c>
      <c r="F2574" s="54">
        <v>2573</v>
      </c>
      <c r="G2574" s="57">
        <v>105436.20159904001</v>
      </c>
      <c r="I2574" s="57">
        <v>77753</v>
      </c>
      <c r="J2574" s="54">
        <v>2573</v>
      </c>
      <c r="K2574" s="57">
        <v>65226.2</v>
      </c>
      <c r="M2574" s="107">
        <v>0.8</v>
      </c>
    </row>
    <row r="2575" spans="1:13">
      <c r="A2575" s="57">
        <f>'Infographic data 1'!$I$9</f>
        <v>54426.461571788779</v>
      </c>
      <c r="B2575" s="54">
        <v>2574</v>
      </c>
      <c r="C2575" s="57">
        <v>51062.951571788777</v>
      </c>
      <c r="E2575" s="57">
        <v>108067.40159904001</v>
      </c>
      <c r="F2575" s="54">
        <v>2574</v>
      </c>
      <c r="G2575" s="57">
        <v>105431.60159904</v>
      </c>
      <c r="I2575" s="57">
        <v>77753</v>
      </c>
      <c r="J2575" s="54">
        <v>2574</v>
      </c>
      <c r="K2575" s="57">
        <v>65204.3</v>
      </c>
      <c r="M2575" s="107">
        <v>0.8</v>
      </c>
    </row>
    <row r="2576" spans="1:13">
      <c r="A2576" s="57">
        <f>'Infographic data 1'!$I$9</f>
        <v>54426.461571788779</v>
      </c>
      <c r="B2576" s="54">
        <v>2575</v>
      </c>
      <c r="C2576" s="57">
        <v>51057.081571788782</v>
      </c>
      <c r="E2576" s="57">
        <v>108067.40159904001</v>
      </c>
      <c r="F2576" s="54">
        <v>2575</v>
      </c>
      <c r="G2576" s="57">
        <v>105427.00159904001</v>
      </c>
      <c r="I2576" s="57">
        <v>77753</v>
      </c>
      <c r="J2576" s="54">
        <v>2575</v>
      </c>
      <c r="K2576" s="57">
        <v>65182.400000000001</v>
      </c>
      <c r="M2576" s="107">
        <v>0.8</v>
      </c>
    </row>
    <row r="2577" spans="1:13">
      <c r="A2577" s="57">
        <f>'Infographic data 1'!$I$9</f>
        <v>54426.461571788779</v>
      </c>
      <c r="B2577" s="54">
        <v>2576</v>
      </c>
      <c r="C2577" s="57">
        <v>51051.211571788779</v>
      </c>
      <c r="E2577" s="57">
        <v>108067.40159904001</v>
      </c>
      <c r="F2577" s="54">
        <v>2576</v>
      </c>
      <c r="G2577" s="57">
        <v>105422.40159904001</v>
      </c>
      <c r="I2577" s="57">
        <v>77753</v>
      </c>
      <c r="J2577" s="54">
        <v>2576</v>
      </c>
      <c r="K2577" s="57">
        <v>65160.5</v>
      </c>
      <c r="M2577" s="107">
        <v>0.8</v>
      </c>
    </row>
    <row r="2578" spans="1:13">
      <c r="A2578" s="57">
        <f>'Infographic data 1'!$I$9</f>
        <v>54426.461571788779</v>
      </c>
      <c r="B2578" s="54">
        <v>2577</v>
      </c>
      <c r="C2578" s="57">
        <v>51045.341571788776</v>
      </c>
      <c r="E2578" s="57">
        <v>108067.40159904001</v>
      </c>
      <c r="F2578" s="54">
        <v>2577</v>
      </c>
      <c r="G2578" s="57">
        <v>105417.80159904</v>
      </c>
      <c r="I2578" s="57">
        <v>77753</v>
      </c>
      <c r="J2578" s="54">
        <v>2577</v>
      </c>
      <c r="K2578" s="57">
        <v>65138.6</v>
      </c>
      <c r="M2578" s="107">
        <v>0.8</v>
      </c>
    </row>
    <row r="2579" spans="1:13">
      <c r="A2579" s="57">
        <f>'Infographic data 1'!$I$9</f>
        <v>54426.461571788779</v>
      </c>
      <c r="B2579" s="54">
        <v>2578</v>
      </c>
      <c r="C2579" s="57">
        <v>51039.471571788781</v>
      </c>
      <c r="E2579" s="57">
        <v>108067.40159904001</v>
      </c>
      <c r="F2579" s="54">
        <v>2578</v>
      </c>
      <c r="G2579" s="57">
        <v>105413.20159904001</v>
      </c>
      <c r="I2579" s="57">
        <v>77753</v>
      </c>
      <c r="J2579" s="54">
        <v>2578</v>
      </c>
      <c r="K2579" s="57">
        <v>65116.7</v>
      </c>
      <c r="M2579" s="107">
        <v>0.8</v>
      </c>
    </row>
    <row r="2580" spans="1:13">
      <c r="A2580" s="57">
        <f>'Infographic data 1'!$I$9</f>
        <v>54426.461571788779</v>
      </c>
      <c r="B2580" s="54">
        <v>2579</v>
      </c>
      <c r="C2580" s="57">
        <v>51033.601571788779</v>
      </c>
      <c r="E2580" s="57">
        <v>108067.40159904001</v>
      </c>
      <c r="F2580" s="54">
        <v>2579</v>
      </c>
      <c r="G2580" s="57">
        <v>105408.60159904</v>
      </c>
      <c r="I2580" s="57">
        <v>77753</v>
      </c>
      <c r="J2580" s="54">
        <v>2579</v>
      </c>
      <c r="K2580" s="57">
        <v>65094.8</v>
      </c>
      <c r="M2580" s="107">
        <v>0.8</v>
      </c>
    </row>
    <row r="2581" spans="1:13">
      <c r="A2581" s="57">
        <f>'Infographic data 1'!$I$9</f>
        <v>54426.461571788779</v>
      </c>
      <c r="B2581" s="54">
        <v>2580</v>
      </c>
      <c r="C2581" s="57">
        <v>51027.731571788776</v>
      </c>
      <c r="E2581" s="57">
        <v>108067.40159904001</v>
      </c>
      <c r="F2581" s="54">
        <v>2580</v>
      </c>
      <c r="G2581" s="57">
        <v>105404.00159904001</v>
      </c>
      <c r="I2581" s="57">
        <v>77753</v>
      </c>
      <c r="J2581" s="54">
        <v>2580</v>
      </c>
      <c r="K2581" s="57">
        <v>65072.9</v>
      </c>
      <c r="M2581" s="107">
        <v>0.8</v>
      </c>
    </row>
    <row r="2582" spans="1:13">
      <c r="A2582" s="57">
        <f>'Infographic data 1'!$I$9</f>
        <v>54426.461571788779</v>
      </c>
      <c r="B2582" s="54">
        <v>2581</v>
      </c>
      <c r="C2582" s="57">
        <v>51021.861571788781</v>
      </c>
      <c r="E2582" s="57">
        <v>108067.40159904001</v>
      </c>
      <c r="F2582" s="54">
        <v>2581</v>
      </c>
      <c r="G2582" s="57">
        <v>105399.40159904001</v>
      </c>
      <c r="I2582" s="57">
        <v>77753</v>
      </c>
      <c r="J2582" s="54">
        <v>2581</v>
      </c>
      <c r="K2582" s="57">
        <v>65051</v>
      </c>
      <c r="M2582" s="107">
        <v>0.8</v>
      </c>
    </row>
    <row r="2583" spans="1:13">
      <c r="A2583" s="57">
        <f>'Infographic data 1'!$I$9</f>
        <v>54426.461571788779</v>
      </c>
      <c r="B2583" s="54">
        <v>2582</v>
      </c>
      <c r="C2583" s="57">
        <v>51015.991571788778</v>
      </c>
      <c r="E2583" s="57">
        <v>108067.40159904001</v>
      </c>
      <c r="F2583" s="54">
        <v>2582</v>
      </c>
      <c r="G2583" s="57">
        <v>105394.80159904</v>
      </c>
      <c r="I2583" s="57">
        <v>77753</v>
      </c>
      <c r="J2583" s="54">
        <v>2582</v>
      </c>
      <c r="K2583" s="57">
        <v>65029.1</v>
      </c>
      <c r="M2583" s="107">
        <v>0.8</v>
      </c>
    </row>
    <row r="2584" spans="1:13">
      <c r="A2584" s="57">
        <f>'Infographic data 1'!$I$9</f>
        <v>54426.461571788779</v>
      </c>
      <c r="B2584" s="54">
        <v>2583</v>
      </c>
      <c r="C2584" s="57">
        <v>51010.121571788783</v>
      </c>
      <c r="E2584" s="57">
        <v>108067.40159904001</v>
      </c>
      <c r="F2584" s="54">
        <v>2583</v>
      </c>
      <c r="G2584" s="57">
        <v>105390.20159904001</v>
      </c>
      <c r="I2584" s="57">
        <v>77753</v>
      </c>
      <c r="J2584" s="54">
        <v>2583</v>
      </c>
      <c r="K2584" s="57">
        <v>65007.199999999997</v>
      </c>
      <c r="M2584" s="107">
        <v>0.8</v>
      </c>
    </row>
    <row r="2585" spans="1:13">
      <c r="A2585" s="57">
        <f>'Infographic data 1'!$I$9</f>
        <v>54426.461571788779</v>
      </c>
      <c r="B2585" s="54">
        <v>2584</v>
      </c>
      <c r="C2585" s="57">
        <v>51004.25157178878</v>
      </c>
      <c r="E2585" s="57">
        <v>108067.40159904001</v>
      </c>
      <c r="F2585" s="54">
        <v>2584</v>
      </c>
      <c r="G2585" s="57">
        <v>105385.60159904</v>
      </c>
      <c r="I2585" s="57">
        <v>77753</v>
      </c>
      <c r="J2585" s="54">
        <v>2584</v>
      </c>
      <c r="K2585" s="57">
        <v>64985.3</v>
      </c>
      <c r="M2585" s="107">
        <v>0.8</v>
      </c>
    </row>
    <row r="2586" spans="1:13">
      <c r="A2586" s="57">
        <f>'Infographic data 1'!$I$9</f>
        <v>54426.461571788779</v>
      </c>
      <c r="B2586" s="54">
        <v>2585</v>
      </c>
      <c r="C2586" s="57">
        <v>50998.381571788777</v>
      </c>
      <c r="E2586" s="57">
        <v>108067.40159904001</v>
      </c>
      <c r="F2586" s="54">
        <v>2585</v>
      </c>
      <c r="G2586" s="57">
        <v>105381.00159904001</v>
      </c>
      <c r="I2586" s="57">
        <v>77753</v>
      </c>
      <c r="J2586" s="54">
        <v>2585</v>
      </c>
      <c r="K2586" s="57">
        <v>64963.4</v>
      </c>
      <c r="M2586" s="107">
        <v>0.8</v>
      </c>
    </row>
    <row r="2587" spans="1:13">
      <c r="A2587" s="57">
        <f>'Infographic data 1'!$I$9</f>
        <v>54426.461571788779</v>
      </c>
      <c r="B2587" s="54">
        <v>2586</v>
      </c>
      <c r="C2587" s="57">
        <v>50992.511571788782</v>
      </c>
      <c r="E2587" s="57">
        <v>108067.40159904001</v>
      </c>
      <c r="F2587" s="54">
        <v>2586</v>
      </c>
      <c r="G2587" s="57">
        <v>105376.40159904001</v>
      </c>
      <c r="I2587" s="57">
        <v>77753</v>
      </c>
      <c r="J2587" s="54">
        <v>2586</v>
      </c>
      <c r="K2587" s="57">
        <v>64941.5</v>
      </c>
      <c r="M2587" s="107">
        <v>0.8</v>
      </c>
    </row>
    <row r="2588" spans="1:13">
      <c r="A2588" s="57">
        <f>'Infographic data 1'!$I$9</f>
        <v>54426.461571788779</v>
      </c>
      <c r="B2588" s="54">
        <v>2587</v>
      </c>
      <c r="C2588" s="57">
        <v>50986.641571788779</v>
      </c>
      <c r="E2588" s="57">
        <v>108067.40159904001</v>
      </c>
      <c r="F2588" s="54">
        <v>2587</v>
      </c>
      <c r="G2588" s="57">
        <v>105371.80159904</v>
      </c>
      <c r="I2588" s="57">
        <v>77753</v>
      </c>
      <c r="J2588" s="54">
        <v>2587</v>
      </c>
      <c r="K2588" s="57">
        <v>64919.6</v>
      </c>
      <c r="M2588" s="107">
        <v>0.8</v>
      </c>
    </row>
    <row r="2589" spans="1:13">
      <c r="A2589" s="57">
        <f>'Infographic data 1'!$I$9</f>
        <v>54426.461571788779</v>
      </c>
      <c r="B2589" s="54">
        <v>2588</v>
      </c>
      <c r="C2589" s="57">
        <v>50980.771571788777</v>
      </c>
      <c r="E2589" s="57">
        <v>108067.40159904001</v>
      </c>
      <c r="F2589" s="54">
        <v>2588</v>
      </c>
      <c r="G2589" s="57">
        <v>105367.20159904001</v>
      </c>
      <c r="I2589" s="57">
        <v>77753</v>
      </c>
      <c r="J2589" s="54">
        <v>2588</v>
      </c>
      <c r="K2589" s="57">
        <v>64897.7</v>
      </c>
      <c r="M2589" s="107">
        <v>0.8</v>
      </c>
    </row>
    <row r="2590" spans="1:13">
      <c r="A2590" s="57">
        <f>'Infographic data 1'!$I$9</f>
        <v>54426.461571788779</v>
      </c>
      <c r="B2590" s="54">
        <v>2589</v>
      </c>
      <c r="C2590" s="57">
        <v>50974.901571788781</v>
      </c>
      <c r="E2590" s="57">
        <v>108067.40159904001</v>
      </c>
      <c r="F2590" s="54">
        <v>2589</v>
      </c>
      <c r="G2590" s="57">
        <v>105362.60159904</v>
      </c>
      <c r="I2590" s="57">
        <v>77753</v>
      </c>
      <c r="J2590" s="54">
        <v>2589</v>
      </c>
      <c r="K2590" s="57">
        <v>64875.8</v>
      </c>
      <c r="M2590" s="107">
        <v>0.8</v>
      </c>
    </row>
    <row r="2591" spans="1:13">
      <c r="A2591" s="57">
        <f>'Infographic data 1'!$I$9</f>
        <v>54426.461571788779</v>
      </c>
      <c r="B2591" s="54">
        <v>2590</v>
      </c>
      <c r="C2591" s="57">
        <v>50969.031571788779</v>
      </c>
      <c r="E2591" s="57">
        <v>108067.40159904001</v>
      </c>
      <c r="F2591" s="54">
        <v>2590</v>
      </c>
      <c r="G2591" s="57">
        <v>105358.00159904001</v>
      </c>
      <c r="I2591" s="57">
        <v>77753</v>
      </c>
      <c r="J2591" s="54">
        <v>2590</v>
      </c>
      <c r="K2591" s="57">
        <v>64853.9</v>
      </c>
      <c r="M2591" s="107">
        <v>0.8</v>
      </c>
    </row>
    <row r="2592" spans="1:13">
      <c r="A2592" s="57">
        <f>'Infographic data 1'!$I$9</f>
        <v>54426.461571788779</v>
      </c>
      <c r="B2592" s="54">
        <v>2591</v>
      </c>
      <c r="C2592" s="57">
        <v>50963.161571788776</v>
      </c>
      <c r="E2592" s="57">
        <v>108067.40159904001</v>
      </c>
      <c r="F2592" s="54">
        <v>2591</v>
      </c>
      <c r="G2592" s="57">
        <v>105353.40159904001</v>
      </c>
      <c r="I2592" s="57">
        <v>77753</v>
      </c>
      <c r="J2592" s="54">
        <v>2591</v>
      </c>
      <c r="K2592" s="57">
        <v>64832</v>
      </c>
      <c r="M2592" s="107">
        <v>0.8</v>
      </c>
    </row>
    <row r="2593" spans="1:13">
      <c r="A2593" s="57">
        <f>'Infographic data 1'!$I$9</f>
        <v>54426.461571788779</v>
      </c>
      <c r="B2593" s="54">
        <v>2592</v>
      </c>
      <c r="C2593" s="57">
        <v>50957.291571788781</v>
      </c>
      <c r="E2593" s="57">
        <v>108067.40159904001</v>
      </c>
      <c r="F2593" s="54">
        <v>2592</v>
      </c>
      <c r="G2593" s="57">
        <v>105348.80159904</v>
      </c>
      <c r="I2593" s="57">
        <v>77753</v>
      </c>
      <c r="J2593" s="54">
        <v>2592</v>
      </c>
      <c r="K2593" s="57">
        <v>64810.1</v>
      </c>
      <c r="M2593" s="107">
        <v>0.8</v>
      </c>
    </row>
    <row r="2594" spans="1:13">
      <c r="A2594" s="57">
        <f>'Infographic data 1'!$I$9</f>
        <v>54426.461571788779</v>
      </c>
      <c r="B2594" s="54">
        <v>2593</v>
      </c>
      <c r="C2594" s="57">
        <v>50951.421571788778</v>
      </c>
      <c r="E2594" s="57">
        <v>108067.40159904001</v>
      </c>
      <c r="F2594" s="54">
        <v>2593</v>
      </c>
      <c r="G2594" s="57">
        <v>105344.20159904001</v>
      </c>
      <c r="I2594" s="57">
        <v>77753</v>
      </c>
      <c r="J2594" s="54">
        <v>2593</v>
      </c>
      <c r="K2594" s="57">
        <v>64788.2</v>
      </c>
      <c r="M2594" s="107">
        <v>0.8</v>
      </c>
    </row>
    <row r="2595" spans="1:13">
      <c r="A2595" s="57">
        <f>'Infographic data 1'!$I$9</f>
        <v>54426.461571788779</v>
      </c>
      <c r="B2595" s="54">
        <v>2594</v>
      </c>
      <c r="C2595" s="57">
        <v>50945.551571788776</v>
      </c>
      <c r="E2595" s="57">
        <v>108067.40159904001</v>
      </c>
      <c r="F2595" s="54">
        <v>2594</v>
      </c>
      <c r="G2595" s="57">
        <v>105339.60159904</v>
      </c>
      <c r="I2595" s="57">
        <v>77753</v>
      </c>
      <c r="J2595" s="54">
        <v>2594</v>
      </c>
      <c r="K2595" s="57">
        <v>64766.3</v>
      </c>
      <c r="M2595" s="107">
        <v>0.8</v>
      </c>
    </row>
    <row r="2596" spans="1:13">
      <c r="A2596" s="57">
        <f>'Infographic data 1'!$I$9</f>
        <v>54426.461571788779</v>
      </c>
      <c r="B2596" s="54">
        <v>2595</v>
      </c>
      <c r="C2596" s="57">
        <v>50939.68157178878</v>
      </c>
      <c r="E2596" s="57">
        <v>108067.40159904001</v>
      </c>
      <c r="F2596" s="54">
        <v>2595</v>
      </c>
      <c r="G2596" s="57">
        <v>105335.00159904001</v>
      </c>
      <c r="I2596" s="57">
        <v>77753</v>
      </c>
      <c r="J2596" s="54">
        <v>2595</v>
      </c>
      <c r="K2596" s="57">
        <v>64744.4</v>
      </c>
      <c r="M2596" s="107">
        <v>0.8</v>
      </c>
    </row>
    <row r="2597" spans="1:13">
      <c r="A2597" s="57">
        <f>'Infographic data 1'!$I$9</f>
        <v>54426.461571788779</v>
      </c>
      <c r="B2597" s="54">
        <v>2596</v>
      </c>
      <c r="C2597" s="57">
        <v>50933.811571788778</v>
      </c>
      <c r="E2597" s="57">
        <v>108067.40159904001</v>
      </c>
      <c r="F2597" s="54">
        <v>2596</v>
      </c>
      <c r="G2597" s="57">
        <v>105330.40159904001</v>
      </c>
      <c r="I2597" s="57">
        <v>77753</v>
      </c>
      <c r="J2597" s="54">
        <v>2596</v>
      </c>
      <c r="K2597" s="57">
        <v>64722.5</v>
      </c>
      <c r="M2597" s="107">
        <v>0.8</v>
      </c>
    </row>
    <row r="2598" spans="1:13">
      <c r="A2598" s="57">
        <f>'Infographic data 1'!$I$9</f>
        <v>54426.461571788779</v>
      </c>
      <c r="B2598" s="54">
        <v>2597</v>
      </c>
      <c r="C2598" s="57">
        <v>50927.941571788782</v>
      </c>
      <c r="E2598" s="57">
        <v>108067.40159904001</v>
      </c>
      <c r="F2598" s="54">
        <v>2597</v>
      </c>
      <c r="G2598" s="57">
        <v>105325.80159904</v>
      </c>
      <c r="I2598" s="57">
        <v>77753</v>
      </c>
      <c r="J2598" s="54">
        <v>2597</v>
      </c>
      <c r="K2598" s="57">
        <v>64700.6</v>
      </c>
      <c r="M2598" s="107">
        <v>0.8</v>
      </c>
    </row>
    <row r="2599" spans="1:13">
      <c r="A2599" s="57">
        <f>'Infographic data 1'!$I$9</f>
        <v>54426.461571788779</v>
      </c>
      <c r="B2599" s="54">
        <v>2598</v>
      </c>
      <c r="C2599" s="57">
        <v>50922.07157178878</v>
      </c>
      <c r="E2599" s="57">
        <v>108067.40159904001</v>
      </c>
      <c r="F2599" s="54">
        <v>2598</v>
      </c>
      <c r="G2599" s="57">
        <v>105321.20159904001</v>
      </c>
      <c r="I2599" s="57">
        <v>77753</v>
      </c>
      <c r="J2599" s="54">
        <v>2598</v>
      </c>
      <c r="K2599" s="57">
        <v>64678.7</v>
      </c>
      <c r="M2599" s="107">
        <v>0.8</v>
      </c>
    </row>
    <row r="2600" spans="1:13">
      <c r="A2600" s="57">
        <f>'Infographic data 1'!$I$9</f>
        <v>54426.461571788779</v>
      </c>
      <c r="B2600" s="54">
        <v>2599</v>
      </c>
      <c r="C2600" s="57">
        <v>50916.201571788777</v>
      </c>
      <c r="E2600" s="57">
        <v>108067.40159904001</v>
      </c>
      <c r="F2600" s="54">
        <v>2599</v>
      </c>
      <c r="G2600" s="57">
        <v>105316.60159904</v>
      </c>
      <c r="I2600" s="57">
        <v>77753</v>
      </c>
      <c r="J2600" s="54">
        <v>2599</v>
      </c>
      <c r="K2600" s="57">
        <v>64656.800000000003</v>
      </c>
      <c r="M2600" s="107">
        <v>0.8</v>
      </c>
    </row>
    <row r="2601" spans="1:13">
      <c r="A2601" s="57">
        <f>'Infographic data 1'!$I$9</f>
        <v>54426.461571788779</v>
      </c>
      <c r="B2601" s="54">
        <v>2600</v>
      </c>
      <c r="C2601" s="57">
        <v>50910.331571788782</v>
      </c>
      <c r="E2601" s="57">
        <v>108067.40159904001</v>
      </c>
      <c r="F2601" s="54">
        <v>2600</v>
      </c>
      <c r="G2601" s="57">
        <v>105312.00159904001</v>
      </c>
      <c r="I2601" s="57">
        <v>77753</v>
      </c>
      <c r="J2601" s="54">
        <v>2600</v>
      </c>
      <c r="K2601" s="57">
        <v>64634.9</v>
      </c>
      <c r="M2601" s="107">
        <v>0.8</v>
      </c>
    </row>
    <row r="2602" spans="1:13">
      <c r="A2602" s="57">
        <f>'Infographic data 1'!$I$9</f>
        <v>54426.461571788779</v>
      </c>
      <c r="B2602" s="54">
        <v>2601</v>
      </c>
      <c r="C2602" s="57">
        <v>50904.461571788779</v>
      </c>
      <c r="E2602" s="57">
        <v>108067.40159904001</v>
      </c>
      <c r="F2602" s="54">
        <v>2601</v>
      </c>
      <c r="G2602" s="57">
        <v>105307.40159904001</v>
      </c>
      <c r="I2602" s="57">
        <v>77753</v>
      </c>
      <c r="J2602" s="54">
        <v>2601</v>
      </c>
      <c r="K2602" s="57">
        <v>64613</v>
      </c>
      <c r="M2602" s="107">
        <v>0.8</v>
      </c>
    </row>
    <row r="2603" spans="1:13">
      <c r="A2603" s="57">
        <f>'Infographic data 1'!$I$9</f>
        <v>54426.461571788779</v>
      </c>
      <c r="B2603" s="54">
        <v>2602</v>
      </c>
      <c r="C2603" s="57">
        <v>50898.591571788776</v>
      </c>
      <c r="E2603" s="57">
        <v>108067.40159904001</v>
      </c>
      <c r="F2603" s="54">
        <v>2602</v>
      </c>
      <c r="G2603" s="57">
        <v>105302.80159904</v>
      </c>
      <c r="I2603" s="57">
        <v>77753</v>
      </c>
      <c r="J2603" s="54">
        <v>2602</v>
      </c>
      <c r="K2603" s="57">
        <v>64591.1</v>
      </c>
      <c r="M2603" s="107">
        <v>0.8</v>
      </c>
    </row>
    <row r="2604" spans="1:13">
      <c r="A2604" s="57">
        <f>'Infographic data 1'!$I$9</f>
        <v>54426.461571788779</v>
      </c>
      <c r="B2604" s="54">
        <v>2603</v>
      </c>
      <c r="C2604" s="57">
        <v>50892.721571788781</v>
      </c>
      <c r="E2604" s="57">
        <v>108067.40159904001</v>
      </c>
      <c r="F2604" s="54">
        <v>2603</v>
      </c>
      <c r="G2604" s="57">
        <v>105298.20159904001</v>
      </c>
      <c r="I2604" s="57">
        <v>77753</v>
      </c>
      <c r="J2604" s="54">
        <v>2603</v>
      </c>
      <c r="K2604" s="57">
        <v>64569.2</v>
      </c>
      <c r="M2604" s="107">
        <v>0.8</v>
      </c>
    </row>
    <row r="2605" spans="1:13">
      <c r="A2605" s="57">
        <f>'Infographic data 1'!$I$9</f>
        <v>54426.461571788779</v>
      </c>
      <c r="B2605" s="54">
        <v>2604</v>
      </c>
      <c r="C2605" s="57">
        <v>50886.851571788779</v>
      </c>
      <c r="E2605" s="57">
        <v>108067.40159904001</v>
      </c>
      <c r="F2605" s="54">
        <v>2604</v>
      </c>
      <c r="G2605" s="57">
        <v>105293.60159904</v>
      </c>
      <c r="I2605" s="57">
        <v>77753</v>
      </c>
      <c r="J2605" s="54">
        <v>2604</v>
      </c>
      <c r="K2605" s="57">
        <v>64547.3</v>
      </c>
      <c r="M2605" s="107">
        <v>0.8</v>
      </c>
    </row>
    <row r="2606" spans="1:13">
      <c r="A2606" s="57">
        <f>'Infographic data 1'!$I$9</f>
        <v>54426.461571788779</v>
      </c>
      <c r="B2606" s="54">
        <v>2605</v>
      </c>
      <c r="C2606" s="57">
        <v>50880.981571788776</v>
      </c>
      <c r="E2606" s="57">
        <v>108067.40159904001</v>
      </c>
      <c r="F2606" s="54">
        <v>2605</v>
      </c>
      <c r="G2606" s="57">
        <v>105289.00159904001</v>
      </c>
      <c r="I2606" s="57">
        <v>77753</v>
      </c>
      <c r="J2606" s="54">
        <v>2605</v>
      </c>
      <c r="K2606" s="57">
        <v>64525.4</v>
      </c>
      <c r="M2606" s="107">
        <v>0.8</v>
      </c>
    </row>
    <row r="2607" spans="1:13">
      <c r="A2607" s="57">
        <f>'Infographic data 1'!$I$9</f>
        <v>54426.461571788779</v>
      </c>
      <c r="B2607" s="54">
        <v>2606</v>
      </c>
      <c r="C2607" s="57">
        <v>50875.111571788781</v>
      </c>
      <c r="E2607" s="57">
        <v>108067.40159904001</v>
      </c>
      <c r="F2607" s="54">
        <v>2606</v>
      </c>
      <c r="G2607" s="57">
        <v>105284.40159904001</v>
      </c>
      <c r="I2607" s="57">
        <v>77753</v>
      </c>
      <c r="J2607" s="54">
        <v>2606</v>
      </c>
      <c r="K2607" s="57">
        <v>64503.5</v>
      </c>
      <c r="M2607" s="107">
        <v>0.8</v>
      </c>
    </row>
    <row r="2608" spans="1:13">
      <c r="A2608" s="57">
        <f>'Infographic data 1'!$I$9</f>
        <v>54426.461571788779</v>
      </c>
      <c r="B2608" s="54">
        <v>2607</v>
      </c>
      <c r="C2608" s="57">
        <v>50869.241571788778</v>
      </c>
      <c r="E2608" s="57">
        <v>108067.40159904001</v>
      </c>
      <c r="F2608" s="54">
        <v>2607</v>
      </c>
      <c r="G2608" s="57">
        <v>105279.80159904</v>
      </c>
      <c r="I2608" s="57">
        <v>77753</v>
      </c>
      <c r="J2608" s="54">
        <v>2607</v>
      </c>
      <c r="K2608" s="57">
        <v>64481.599999999999</v>
      </c>
      <c r="M2608" s="107">
        <v>0.8</v>
      </c>
    </row>
    <row r="2609" spans="1:13">
      <c r="A2609" s="57">
        <f>'Infographic data 1'!$I$9</f>
        <v>54426.461571788779</v>
      </c>
      <c r="B2609" s="54">
        <v>2608</v>
      </c>
      <c r="C2609" s="57">
        <v>50863.371571788783</v>
      </c>
      <c r="E2609" s="57">
        <v>108067.40159904001</v>
      </c>
      <c r="F2609" s="54">
        <v>2608</v>
      </c>
      <c r="G2609" s="57">
        <v>105275.20159904001</v>
      </c>
      <c r="I2609" s="57">
        <v>77753</v>
      </c>
      <c r="J2609" s="54">
        <v>2608</v>
      </c>
      <c r="K2609" s="57">
        <v>64459.7</v>
      </c>
      <c r="M2609" s="107">
        <v>0.8</v>
      </c>
    </row>
    <row r="2610" spans="1:13">
      <c r="A2610" s="57">
        <f>'Infographic data 1'!$I$9</f>
        <v>54426.461571788779</v>
      </c>
      <c r="B2610" s="54">
        <v>2609</v>
      </c>
      <c r="C2610" s="57">
        <v>50857.50157178878</v>
      </c>
      <c r="E2610" s="57">
        <v>108067.40159904001</v>
      </c>
      <c r="F2610" s="54">
        <v>2609</v>
      </c>
      <c r="G2610" s="57">
        <v>105270.60159904</v>
      </c>
      <c r="I2610" s="57">
        <v>77753</v>
      </c>
      <c r="J2610" s="54">
        <v>2609</v>
      </c>
      <c r="K2610" s="57">
        <v>64437.8</v>
      </c>
      <c r="M2610" s="107">
        <v>0.8</v>
      </c>
    </row>
    <row r="2611" spans="1:13">
      <c r="A2611" s="57">
        <f>'Infographic data 1'!$I$9</f>
        <v>54426.461571788779</v>
      </c>
      <c r="B2611" s="54">
        <v>2610</v>
      </c>
      <c r="C2611" s="57">
        <v>50851.631571788777</v>
      </c>
      <c r="E2611" s="57">
        <v>108067.40159904001</v>
      </c>
      <c r="F2611" s="54">
        <v>2610</v>
      </c>
      <c r="G2611" s="57">
        <v>105266.00159904001</v>
      </c>
      <c r="I2611" s="57">
        <v>77753</v>
      </c>
      <c r="J2611" s="54">
        <v>2610</v>
      </c>
      <c r="K2611" s="57">
        <v>64415.9</v>
      </c>
      <c r="M2611" s="107">
        <v>0.8</v>
      </c>
    </row>
    <row r="2612" spans="1:13">
      <c r="A2612" s="57">
        <f>'Infographic data 1'!$I$9</f>
        <v>54426.461571788779</v>
      </c>
      <c r="B2612" s="54">
        <v>2611</v>
      </c>
      <c r="C2612" s="57">
        <v>50845.761571788782</v>
      </c>
      <c r="E2612" s="57">
        <v>108067.40159904001</v>
      </c>
      <c r="F2612" s="54">
        <v>2611</v>
      </c>
      <c r="G2612" s="57">
        <v>105261.40159904001</v>
      </c>
      <c r="I2612" s="57">
        <v>77753</v>
      </c>
      <c r="J2612" s="54">
        <v>2611</v>
      </c>
      <c r="K2612" s="57">
        <v>64394</v>
      </c>
      <c r="M2612" s="107">
        <v>0.8</v>
      </c>
    </row>
    <row r="2613" spans="1:13">
      <c r="A2613" s="57">
        <f>'Infographic data 1'!$I$9</f>
        <v>54426.461571788779</v>
      </c>
      <c r="B2613" s="54">
        <v>2612</v>
      </c>
      <c r="C2613" s="57">
        <v>50839.891571788779</v>
      </c>
      <c r="E2613" s="57">
        <v>108067.40159904001</v>
      </c>
      <c r="F2613" s="54">
        <v>2612</v>
      </c>
      <c r="G2613" s="57">
        <v>105256.80159904</v>
      </c>
      <c r="I2613" s="57">
        <v>77753</v>
      </c>
      <c r="J2613" s="54">
        <v>2612</v>
      </c>
      <c r="K2613" s="57">
        <v>64372.1</v>
      </c>
      <c r="M2613" s="107">
        <v>0.8</v>
      </c>
    </row>
    <row r="2614" spans="1:13">
      <c r="A2614" s="57">
        <f>'Infographic data 1'!$I$9</f>
        <v>54426.461571788779</v>
      </c>
      <c r="B2614" s="54">
        <v>2613</v>
      </c>
      <c r="C2614" s="57">
        <v>50834.021571788777</v>
      </c>
      <c r="E2614" s="57">
        <v>108067.40159904001</v>
      </c>
      <c r="F2614" s="54">
        <v>2613</v>
      </c>
      <c r="G2614" s="57">
        <v>105252.20159904001</v>
      </c>
      <c r="I2614" s="57">
        <v>77753</v>
      </c>
      <c r="J2614" s="54">
        <v>2613</v>
      </c>
      <c r="K2614" s="57">
        <v>64350.2</v>
      </c>
      <c r="M2614" s="107">
        <v>0.8</v>
      </c>
    </row>
    <row r="2615" spans="1:13">
      <c r="A2615" s="57">
        <f>'Infographic data 1'!$I$9</f>
        <v>54426.461571788779</v>
      </c>
      <c r="B2615" s="54">
        <v>2614</v>
      </c>
      <c r="C2615" s="57">
        <v>50828.151571788781</v>
      </c>
      <c r="E2615" s="57">
        <v>108067.40159904001</v>
      </c>
      <c r="F2615" s="54">
        <v>2614</v>
      </c>
      <c r="G2615" s="57">
        <v>105247.60159904</v>
      </c>
      <c r="I2615" s="57">
        <v>77753</v>
      </c>
      <c r="J2615" s="54">
        <v>2614</v>
      </c>
      <c r="K2615" s="57">
        <v>64328.3</v>
      </c>
      <c r="M2615" s="107">
        <v>0.8</v>
      </c>
    </row>
    <row r="2616" spans="1:13">
      <c r="A2616" s="57">
        <f>'Infographic data 1'!$I$9</f>
        <v>54426.461571788779</v>
      </c>
      <c r="B2616" s="54">
        <v>2615</v>
      </c>
      <c r="C2616" s="57">
        <v>50822.281571788779</v>
      </c>
      <c r="E2616" s="57">
        <v>108067.40159904001</v>
      </c>
      <c r="F2616" s="54">
        <v>2615</v>
      </c>
      <c r="G2616" s="57">
        <v>105243.00159904001</v>
      </c>
      <c r="I2616" s="57">
        <v>77753</v>
      </c>
      <c r="J2616" s="54">
        <v>2615</v>
      </c>
      <c r="K2616" s="57">
        <v>64306.400000000001</v>
      </c>
      <c r="M2616" s="107">
        <v>0.8</v>
      </c>
    </row>
    <row r="2617" spans="1:13">
      <c r="A2617" s="57">
        <f>'Infographic data 1'!$I$9</f>
        <v>54426.461571788779</v>
      </c>
      <c r="B2617" s="54">
        <v>2616</v>
      </c>
      <c r="C2617" s="57">
        <v>50816.411571788776</v>
      </c>
      <c r="E2617" s="57">
        <v>108067.40159904001</v>
      </c>
      <c r="F2617" s="54">
        <v>2616</v>
      </c>
      <c r="G2617" s="57">
        <v>105238.40159904001</v>
      </c>
      <c r="I2617" s="57">
        <v>77753</v>
      </c>
      <c r="J2617" s="54">
        <v>2616</v>
      </c>
      <c r="K2617" s="57">
        <v>64284.5</v>
      </c>
      <c r="M2617" s="107">
        <v>0.8</v>
      </c>
    </row>
    <row r="2618" spans="1:13">
      <c r="A2618" s="57">
        <f>'Infographic data 1'!$I$9</f>
        <v>54426.461571788779</v>
      </c>
      <c r="B2618" s="54">
        <v>2617</v>
      </c>
      <c r="C2618" s="57">
        <v>50810.541571788781</v>
      </c>
      <c r="E2618" s="57">
        <v>108067.40159904001</v>
      </c>
      <c r="F2618" s="54">
        <v>2617</v>
      </c>
      <c r="G2618" s="57">
        <v>105233.80159904</v>
      </c>
      <c r="I2618" s="57">
        <v>77753</v>
      </c>
      <c r="J2618" s="54">
        <v>2617</v>
      </c>
      <c r="K2618" s="57">
        <v>64262.6</v>
      </c>
      <c r="M2618" s="107">
        <v>0.8</v>
      </c>
    </row>
    <row r="2619" spans="1:13">
      <c r="A2619" s="57">
        <f>'Infographic data 1'!$I$9</f>
        <v>54426.461571788779</v>
      </c>
      <c r="B2619" s="54">
        <v>2618</v>
      </c>
      <c r="C2619" s="57">
        <v>50804.671571788778</v>
      </c>
      <c r="E2619" s="57">
        <v>108067.40159904001</v>
      </c>
      <c r="F2619" s="54">
        <v>2618</v>
      </c>
      <c r="G2619" s="57">
        <v>105229.20159904001</v>
      </c>
      <c r="I2619" s="57">
        <v>77753</v>
      </c>
      <c r="J2619" s="54">
        <v>2618</v>
      </c>
      <c r="K2619" s="57">
        <v>64240.7</v>
      </c>
      <c r="M2619" s="107">
        <v>0.8</v>
      </c>
    </row>
    <row r="2620" spans="1:13">
      <c r="A2620" s="57">
        <f>'Infographic data 1'!$I$9</f>
        <v>54426.461571788779</v>
      </c>
      <c r="B2620" s="54">
        <v>2619</v>
      </c>
      <c r="C2620" s="57">
        <v>50798.801571788776</v>
      </c>
      <c r="E2620" s="57">
        <v>108067.40159904001</v>
      </c>
      <c r="F2620" s="54">
        <v>2619</v>
      </c>
      <c r="G2620" s="57">
        <v>105224.60159904</v>
      </c>
      <c r="I2620" s="57">
        <v>77753</v>
      </c>
      <c r="J2620" s="54">
        <v>2619</v>
      </c>
      <c r="K2620" s="57">
        <v>64218.8</v>
      </c>
      <c r="M2620" s="107">
        <v>0.8</v>
      </c>
    </row>
    <row r="2621" spans="1:13">
      <c r="A2621" s="57">
        <f>'Infographic data 1'!$I$9</f>
        <v>54426.461571788779</v>
      </c>
      <c r="B2621" s="54">
        <v>2620</v>
      </c>
      <c r="C2621" s="57">
        <v>50792.93157178878</v>
      </c>
      <c r="E2621" s="57">
        <v>108067.40159904001</v>
      </c>
      <c r="F2621" s="54">
        <v>2620</v>
      </c>
      <c r="G2621" s="57">
        <v>105220.00159904001</v>
      </c>
      <c r="I2621" s="57">
        <v>77753</v>
      </c>
      <c r="J2621" s="54">
        <v>2620</v>
      </c>
      <c r="K2621" s="57">
        <v>64196.9</v>
      </c>
      <c r="M2621" s="107">
        <v>0.8</v>
      </c>
    </row>
    <row r="2622" spans="1:13">
      <c r="A2622" s="57">
        <f>'Infographic data 1'!$I$9</f>
        <v>54426.461571788779</v>
      </c>
      <c r="B2622" s="54">
        <v>2621</v>
      </c>
      <c r="C2622" s="57">
        <v>50787.061571788778</v>
      </c>
      <c r="E2622" s="57">
        <v>108067.40159904001</v>
      </c>
      <c r="F2622" s="54">
        <v>2621</v>
      </c>
      <c r="G2622" s="57">
        <v>105215.40159904001</v>
      </c>
      <c r="I2622" s="57">
        <v>77753</v>
      </c>
      <c r="J2622" s="54">
        <v>2621</v>
      </c>
      <c r="K2622" s="57">
        <v>64175</v>
      </c>
      <c r="M2622" s="107">
        <v>0.8</v>
      </c>
    </row>
    <row r="2623" spans="1:13">
      <c r="A2623" s="57">
        <f>'Infographic data 1'!$I$9</f>
        <v>54426.461571788779</v>
      </c>
      <c r="B2623" s="54">
        <v>2622</v>
      </c>
      <c r="C2623" s="57">
        <v>50781.191571788782</v>
      </c>
      <c r="E2623" s="57">
        <v>108067.40159904001</v>
      </c>
      <c r="F2623" s="54">
        <v>2622</v>
      </c>
      <c r="G2623" s="57">
        <v>105210.80159904</v>
      </c>
      <c r="I2623" s="57">
        <v>77753</v>
      </c>
      <c r="J2623" s="54">
        <v>2622</v>
      </c>
      <c r="K2623" s="57">
        <v>64153.1</v>
      </c>
      <c r="M2623" s="107">
        <v>0.8</v>
      </c>
    </row>
    <row r="2624" spans="1:13">
      <c r="A2624" s="57">
        <f>'Infographic data 1'!$I$9</f>
        <v>54426.461571788779</v>
      </c>
      <c r="B2624" s="54">
        <v>2623</v>
      </c>
      <c r="C2624" s="57">
        <v>50775.32157178878</v>
      </c>
      <c r="E2624" s="57">
        <v>108067.40159904001</v>
      </c>
      <c r="F2624" s="54">
        <v>2623</v>
      </c>
      <c r="G2624" s="57">
        <v>105206.20159904001</v>
      </c>
      <c r="I2624" s="57">
        <v>77753</v>
      </c>
      <c r="J2624" s="54">
        <v>2623</v>
      </c>
      <c r="K2624" s="57">
        <v>64131.199999999997</v>
      </c>
      <c r="M2624" s="107">
        <v>0.8</v>
      </c>
    </row>
    <row r="2625" spans="1:13">
      <c r="A2625" s="57">
        <f>'Infographic data 1'!$I$9</f>
        <v>54426.461571788779</v>
      </c>
      <c r="B2625" s="54">
        <v>2624</v>
      </c>
      <c r="C2625" s="57">
        <v>50769.451571788777</v>
      </c>
      <c r="E2625" s="57">
        <v>108067.40159904001</v>
      </c>
      <c r="F2625" s="54">
        <v>2624</v>
      </c>
      <c r="G2625" s="57">
        <v>105201.60159904</v>
      </c>
      <c r="I2625" s="57">
        <v>77753</v>
      </c>
      <c r="J2625" s="54">
        <v>2624</v>
      </c>
      <c r="K2625" s="57">
        <v>64109.3</v>
      </c>
      <c r="M2625" s="107">
        <v>0.8</v>
      </c>
    </row>
    <row r="2626" spans="1:13">
      <c r="A2626" s="57">
        <f>'Infographic data 1'!$I$9</f>
        <v>54426.461571788779</v>
      </c>
      <c r="B2626" s="54">
        <v>2625</v>
      </c>
      <c r="C2626" s="57">
        <v>50763.581571788782</v>
      </c>
      <c r="E2626" s="57">
        <v>108067.40159904001</v>
      </c>
      <c r="F2626" s="54">
        <v>2625</v>
      </c>
      <c r="G2626" s="57">
        <v>105197.00159904001</v>
      </c>
      <c r="I2626" s="57">
        <v>77753</v>
      </c>
      <c r="J2626" s="54">
        <v>2625</v>
      </c>
      <c r="K2626" s="57">
        <v>64087.4</v>
      </c>
      <c r="M2626" s="107">
        <v>0.8</v>
      </c>
    </row>
    <row r="2627" spans="1:13">
      <c r="A2627" s="57">
        <f>'Infographic data 1'!$I$9</f>
        <v>54426.461571788779</v>
      </c>
      <c r="B2627" s="54">
        <v>2626</v>
      </c>
      <c r="C2627" s="57">
        <v>50757.711571788779</v>
      </c>
      <c r="E2627" s="57">
        <v>108067.40159904001</v>
      </c>
      <c r="F2627" s="54">
        <v>2626</v>
      </c>
      <c r="G2627" s="57">
        <v>105192.40159904001</v>
      </c>
      <c r="I2627" s="57">
        <v>77753</v>
      </c>
      <c r="J2627" s="54">
        <v>2626</v>
      </c>
      <c r="K2627" s="57">
        <v>64065.5</v>
      </c>
      <c r="M2627" s="107">
        <v>0.8</v>
      </c>
    </row>
    <row r="2628" spans="1:13">
      <c r="A2628" s="57">
        <f>'Infographic data 1'!$I$9</f>
        <v>54426.461571788779</v>
      </c>
      <c r="B2628" s="54">
        <v>2627</v>
      </c>
      <c r="C2628" s="57">
        <v>50751.841571788776</v>
      </c>
      <c r="E2628" s="57">
        <v>108067.40159904001</v>
      </c>
      <c r="F2628" s="54">
        <v>2627</v>
      </c>
      <c r="G2628" s="57">
        <v>105187.80159904</v>
      </c>
      <c r="I2628" s="57">
        <v>77753</v>
      </c>
      <c r="J2628" s="54">
        <v>2627</v>
      </c>
      <c r="K2628" s="57">
        <v>64043.6</v>
      </c>
      <c r="M2628" s="107">
        <v>0.8</v>
      </c>
    </row>
    <row r="2629" spans="1:13">
      <c r="A2629" s="57">
        <f>'Infographic data 1'!$I$9</f>
        <v>54426.461571788779</v>
      </c>
      <c r="B2629" s="54">
        <v>2628</v>
      </c>
      <c r="C2629" s="57">
        <v>50745.971571788781</v>
      </c>
      <c r="E2629" s="57">
        <v>108067.40159904001</v>
      </c>
      <c r="F2629" s="54">
        <v>2628</v>
      </c>
      <c r="G2629" s="57">
        <v>105183.20159904001</v>
      </c>
      <c r="I2629" s="57">
        <v>77753</v>
      </c>
      <c r="J2629" s="54">
        <v>2628</v>
      </c>
      <c r="K2629" s="57">
        <v>64021.7</v>
      </c>
      <c r="M2629" s="107">
        <v>0.8</v>
      </c>
    </row>
    <row r="2630" spans="1:13">
      <c r="A2630" s="57">
        <f>'Infographic data 1'!$I$9</f>
        <v>54426.461571788779</v>
      </c>
      <c r="B2630" s="54">
        <v>2629</v>
      </c>
      <c r="C2630" s="57">
        <v>50740.101571788779</v>
      </c>
      <c r="E2630" s="57">
        <v>108067.40159904001</v>
      </c>
      <c r="F2630" s="54">
        <v>2629</v>
      </c>
      <c r="G2630" s="57">
        <v>105178.60159904</v>
      </c>
      <c r="I2630" s="57">
        <v>77753</v>
      </c>
      <c r="J2630" s="54">
        <v>2629</v>
      </c>
      <c r="K2630" s="57">
        <v>63999.8</v>
      </c>
      <c r="M2630" s="107">
        <v>0.8</v>
      </c>
    </row>
    <row r="2631" spans="1:13">
      <c r="A2631" s="57">
        <f>'Infographic data 1'!$I$9</f>
        <v>54426.461571788779</v>
      </c>
      <c r="B2631" s="54">
        <v>2630</v>
      </c>
      <c r="C2631" s="57">
        <v>50734.231571788776</v>
      </c>
      <c r="E2631" s="57">
        <v>108067.40159904001</v>
      </c>
      <c r="F2631" s="54">
        <v>2630</v>
      </c>
      <c r="G2631" s="57">
        <v>105174.00159904001</v>
      </c>
      <c r="I2631" s="57">
        <v>77753</v>
      </c>
      <c r="J2631" s="54">
        <v>2630</v>
      </c>
      <c r="K2631" s="57">
        <v>63977.9</v>
      </c>
      <c r="M2631" s="107">
        <v>0.8</v>
      </c>
    </row>
    <row r="2632" spans="1:13">
      <c r="A2632" s="57">
        <f>'Infographic data 1'!$I$9</f>
        <v>54426.461571788779</v>
      </c>
      <c r="B2632" s="54">
        <v>2631</v>
      </c>
      <c r="C2632" s="57">
        <v>50728.361571788781</v>
      </c>
      <c r="E2632" s="57">
        <v>108067.40159904001</v>
      </c>
      <c r="F2632" s="54">
        <v>2631</v>
      </c>
      <c r="G2632" s="57">
        <v>105169.40159904001</v>
      </c>
      <c r="I2632" s="57">
        <v>77753</v>
      </c>
      <c r="J2632" s="54">
        <v>2631</v>
      </c>
      <c r="K2632" s="57">
        <v>63956</v>
      </c>
      <c r="M2632" s="107">
        <v>0.8</v>
      </c>
    </row>
    <row r="2633" spans="1:13">
      <c r="A2633" s="57">
        <f>'Infographic data 1'!$I$9</f>
        <v>54426.461571788779</v>
      </c>
      <c r="B2633" s="54">
        <v>2632</v>
      </c>
      <c r="C2633" s="57">
        <v>50722.491571788778</v>
      </c>
      <c r="E2633" s="57">
        <v>108067.40159904001</v>
      </c>
      <c r="F2633" s="54">
        <v>2632</v>
      </c>
      <c r="G2633" s="57">
        <v>105164.80159904</v>
      </c>
      <c r="I2633" s="57">
        <v>77753</v>
      </c>
      <c r="J2633" s="54">
        <v>2632</v>
      </c>
      <c r="K2633" s="57">
        <v>63934.1</v>
      </c>
      <c r="M2633" s="107">
        <v>0.8</v>
      </c>
    </row>
    <row r="2634" spans="1:13">
      <c r="A2634" s="57">
        <f>'Infographic data 1'!$I$9</f>
        <v>54426.461571788779</v>
      </c>
      <c r="B2634" s="54">
        <v>2633</v>
      </c>
      <c r="C2634" s="57">
        <v>50716.621571788783</v>
      </c>
      <c r="E2634" s="57">
        <v>108067.40159904001</v>
      </c>
      <c r="F2634" s="54">
        <v>2633</v>
      </c>
      <c r="G2634" s="57">
        <v>105160.20159904001</v>
      </c>
      <c r="I2634" s="57">
        <v>77753</v>
      </c>
      <c r="J2634" s="54">
        <v>2633</v>
      </c>
      <c r="K2634" s="57">
        <v>63912.2</v>
      </c>
      <c r="M2634" s="107">
        <v>0.8</v>
      </c>
    </row>
    <row r="2635" spans="1:13">
      <c r="A2635" s="57">
        <f>'Infographic data 1'!$I$9</f>
        <v>54426.461571788779</v>
      </c>
      <c r="B2635" s="54">
        <v>2634</v>
      </c>
      <c r="C2635" s="57">
        <v>50710.75157178878</v>
      </c>
      <c r="E2635" s="57">
        <v>108067.40159904001</v>
      </c>
      <c r="F2635" s="54">
        <v>2634</v>
      </c>
      <c r="G2635" s="57">
        <v>105155.60159904</v>
      </c>
      <c r="I2635" s="57">
        <v>77753</v>
      </c>
      <c r="J2635" s="54">
        <v>2634</v>
      </c>
      <c r="K2635" s="57">
        <v>63890.3</v>
      </c>
      <c r="M2635" s="107">
        <v>0.8</v>
      </c>
    </row>
    <row r="2636" spans="1:13">
      <c r="A2636" s="57">
        <f>'Infographic data 1'!$I$9</f>
        <v>54426.461571788779</v>
      </c>
      <c r="B2636" s="54">
        <v>2635</v>
      </c>
      <c r="C2636" s="57">
        <v>50704.881571788777</v>
      </c>
      <c r="E2636" s="57">
        <v>108067.40159904001</v>
      </c>
      <c r="F2636" s="54">
        <v>2635</v>
      </c>
      <c r="G2636" s="57">
        <v>105151.00159904001</v>
      </c>
      <c r="I2636" s="57">
        <v>77753</v>
      </c>
      <c r="J2636" s="54">
        <v>2635</v>
      </c>
      <c r="K2636" s="57">
        <v>63868.4</v>
      </c>
      <c r="M2636" s="107">
        <v>0.8</v>
      </c>
    </row>
    <row r="2637" spans="1:13">
      <c r="A2637" s="57">
        <f>'Infographic data 1'!$I$9</f>
        <v>54426.461571788779</v>
      </c>
      <c r="B2637" s="54">
        <v>2636</v>
      </c>
      <c r="C2637" s="57">
        <v>50699.011571788782</v>
      </c>
      <c r="E2637" s="57">
        <v>108067.40159904001</v>
      </c>
      <c r="F2637" s="54">
        <v>2636</v>
      </c>
      <c r="G2637" s="57">
        <v>105146.40159904001</v>
      </c>
      <c r="I2637" s="57">
        <v>77753</v>
      </c>
      <c r="J2637" s="54">
        <v>2636</v>
      </c>
      <c r="K2637" s="57">
        <v>63846.5</v>
      </c>
      <c r="M2637" s="107">
        <v>0.8</v>
      </c>
    </row>
    <row r="2638" spans="1:13">
      <c r="A2638" s="57">
        <f>'Infographic data 1'!$I$9</f>
        <v>54426.461571788779</v>
      </c>
      <c r="B2638" s="54">
        <v>2637</v>
      </c>
      <c r="C2638" s="57">
        <v>50693.141571788779</v>
      </c>
      <c r="E2638" s="57">
        <v>108067.40159904001</v>
      </c>
      <c r="F2638" s="54">
        <v>2637</v>
      </c>
      <c r="G2638" s="57">
        <v>105141.80159904</v>
      </c>
      <c r="I2638" s="57">
        <v>77753</v>
      </c>
      <c r="J2638" s="54">
        <v>2637</v>
      </c>
      <c r="K2638" s="57">
        <v>63824.6</v>
      </c>
      <c r="M2638" s="107">
        <v>0.8</v>
      </c>
    </row>
    <row r="2639" spans="1:13">
      <c r="A2639" s="57">
        <f>'Infographic data 1'!$I$9</f>
        <v>54426.461571788779</v>
      </c>
      <c r="B2639" s="54">
        <v>2638</v>
      </c>
      <c r="C2639" s="57">
        <v>50687.271571788777</v>
      </c>
      <c r="E2639" s="57">
        <v>108067.40159904001</v>
      </c>
      <c r="F2639" s="54">
        <v>2638</v>
      </c>
      <c r="G2639" s="57">
        <v>105137.20159904001</v>
      </c>
      <c r="I2639" s="57">
        <v>77753</v>
      </c>
      <c r="J2639" s="54">
        <v>2638</v>
      </c>
      <c r="K2639" s="57">
        <v>63802.7</v>
      </c>
      <c r="M2639" s="107">
        <v>0.8</v>
      </c>
    </row>
    <row r="2640" spans="1:13">
      <c r="A2640" s="57">
        <f>'Infographic data 1'!$I$9</f>
        <v>54426.461571788779</v>
      </c>
      <c r="B2640" s="54">
        <v>2639</v>
      </c>
      <c r="C2640" s="57">
        <v>50681.401571788781</v>
      </c>
      <c r="E2640" s="57">
        <v>108067.40159904001</v>
      </c>
      <c r="F2640" s="54">
        <v>2639</v>
      </c>
      <c r="G2640" s="57">
        <v>105132.60159904</v>
      </c>
      <c r="I2640" s="57">
        <v>77753</v>
      </c>
      <c r="J2640" s="54">
        <v>2639</v>
      </c>
      <c r="K2640" s="57">
        <v>63780.800000000003</v>
      </c>
      <c r="M2640" s="107">
        <v>0.8</v>
      </c>
    </row>
    <row r="2641" spans="1:13">
      <c r="A2641" s="57">
        <f>'Infographic data 1'!$I$9</f>
        <v>54426.461571788779</v>
      </c>
      <c r="B2641" s="54">
        <v>2640</v>
      </c>
      <c r="C2641" s="57">
        <v>50675.531571788779</v>
      </c>
      <c r="E2641" s="57">
        <v>108067.40159904001</v>
      </c>
      <c r="F2641" s="54">
        <v>2640</v>
      </c>
      <c r="G2641" s="57">
        <v>105128.00159904001</v>
      </c>
      <c r="I2641" s="57">
        <v>77753</v>
      </c>
      <c r="J2641" s="54">
        <v>2640</v>
      </c>
      <c r="K2641" s="57">
        <v>63758.9</v>
      </c>
      <c r="M2641" s="107">
        <v>0.8</v>
      </c>
    </row>
    <row r="2642" spans="1:13">
      <c r="A2642" s="57">
        <f>'Infographic data 1'!$I$9</f>
        <v>54426.461571788779</v>
      </c>
      <c r="B2642" s="54">
        <v>2641</v>
      </c>
      <c r="C2642" s="57">
        <v>50669.661571788776</v>
      </c>
      <c r="E2642" s="57">
        <v>108067.40159904001</v>
      </c>
      <c r="F2642" s="54">
        <v>2641</v>
      </c>
      <c r="G2642" s="57">
        <v>105123.40159904001</v>
      </c>
      <c r="I2642" s="57">
        <v>77753</v>
      </c>
      <c r="J2642" s="54">
        <v>2641</v>
      </c>
      <c r="K2642" s="57">
        <v>63737</v>
      </c>
      <c r="M2642" s="107">
        <v>0.8</v>
      </c>
    </row>
    <row r="2643" spans="1:13">
      <c r="A2643" s="57">
        <f>'Infographic data 1'!$I$9</f>
        <v>54426.461571788779</v>
      </c>
      <c r="B2643" s="54">
        <v>2642</v>
      </c>
      <c r="C2643" s="57">
        <v>50663.791571788781</v>
      </c>
      <c r="E2643" s="57">
        <v>108067.40159904001</v>
      </c>
      <c r="F2643" s="54">
        <v>2642</v>
      </c>
      <c r="G2643" s="57">
        <v>105118.80159904</v>
      </c>
      <c r="I2643" s="57">
        <v>77753</v>
      </c>
      <c r="J2643" s="54">
        <v>2642</v>
      </c>
      <c r="K2643" s="57">
        <v>63715.1</v>
      </c>
      <c r="M2643" s="107">
        <v>0.8</v>
      </c>
    </row>
    <row r="2644" spans="1:13">
      <c r="A2644" s="57">
        <f>'Infographic data 1'!$I$9</f>
        <v>54426.461571788779</v>
      </c>
      <c r="B2644" s="54">
        <v>2643</v>
      </c>
      <c r="C2644" s="57">
        <v>50657.921571788778</v>
      </c>
      <c r="E2644" s="57">
        <v>108067.40159904001</v>
      </c>
      <c r="F2644" s="54">
        <v>2643</v>
      </c>
      <c r="G2644" s="57">
        <v>105114.20159904001</v>
      </c>
      <c r="I2644" s="57">
        <v>77753</v>
      </c>
      <c r="J2644" s="54">
        <v>2643</v>
      </c>
      <c r="K2644" s="57">
        <v>63693.2</v>
      </c>
      <c r="M2644" s="107">
        <v>0.8</v>
      </c>
    </row>
    <row r="2645" spans="1:13">
      <c r="A2645" s="57">
        <f>'Infographic data 1'!$I$9</f>
        <v>54426.461571788779</v>
      </c>
      <c r="B2645" s="54">
        <v>2644</v>
      </c>
      <c r="C2645" s="57">
        <v>50652.051571788776</v>
      </c>
      <c r="E2645" s="57">
        <v>108067.40159904001</v>
      </c>
      <c r="F2645" s="54">
        <v>2644</v>
      </c>
      <c r="G2645" s="57">
        <v>105109.60159904</v>
      </c>
      <c r="I2645" s="57">
        <v>77753</v>
      </c>
      <c r="J2645" s="54">
        <v>2644</v>
      </c>
      <c r="K2645" s="57">
        <v>63671.3</v>
      </c>
      <c r="M2645" s="107">
        <v>0.8</v>
      </c>
    </row>
    <row r="2646" spans="1:13">
      <c r="A2646" s="57">
        <f>'Infographic data 1'!$I$9</f>
        <v>54426.461571788779</v>
      </c>
      <c r="B2646" s="54">
        <v>2645</v>
      </c>
      <c r="C2646" s="57">
        <v>50646.18157178878</v>
      </c>
      <c r="E2646" s="57">
        <v>108067.40159904001</v>
      </c>
      <c r="F2646" s="54">
        <v>2645</v>
      </c>
      <c r="G2646" s="57">
        <v>105105.00159904001</v>
      </c>
      <c r="I2646" s="57">
        <v>77753</v>
      </c>
      <c r="J2646" s="54">
        <v>2645</v>
      </c>
      <c r="K2646" s="57">
        <v>63649.4</v>
      </c>
      <c r="M2646" s="107">
        <v>0.8</v>
      </c>
    </row>
    <row r="2647" spans="1:13">
      <c r="A2647" s="57">
        <f>'Infographic data 1'!$I$9</f>
        <v>54426.461571788779</v>
      </c>
      <c r="B2647" s="54">
        <v>2646</v>
      </c>
      <c r="C2647" s="57">
        <v>50640.311571788778</v>
      </c>
      <c r="E2647" s="57">
        <v>108067.40159904001</v>
      </c>
      <c r="F2647" s="54">
        <v>2646</v>
      </c>
      <c r="G2647" s="57">
        <v>105100.40159904001</v>
      </c>
      <c r="I2647" s="57">
        <v>77753</v>
      </c>
      <c r="J2647" s="54">
        <v>2646</v>
      </c>
      <c r="K2647" s="57">
        <v>63627.5</v>
      </c>
      <c r="M2647" s="107">
        <v>0.8</v>
      </c>
    </row>
    <row r="2648" spans="1:13">
      <c r="A2648" s="57">
        <f>'Infographic data 1'!$I$9</f>
        <v>54426.461571788779</v>
      </c>
      <c r="B2648" s="54">
        <v>2647</v>
      </c>
      <c r="C2648" s="57">
        <v>50634.441571788782</v>
      </c>
      <c r="E2648" s="57">
        <v>108067.40159904001</v>
      </c>
      <c r="F2648" s="54">
        <v>2647</v>
      </c>
      <c r="G2648" s="57">
        <v>105095.80159904</v>
      </c>
      <c r="I2648" s="57">
        <v>77753</v>
      </c>
      <c r="J2648" s="54">
        <v>2647</v>
      </c>
      <c r="K2648" s="57">
        <v>63605.599999999999</v>
      </c>
      <c r="M2648" s="107">
        <v>0.8</v>
      </c>
    </row>
    <row r="2649" spans="1:13">
      <c r="A2649" s="57">
        <f>'Infographic data 1'!$I$9</f>
        <v>54426.461571788779</v>
      </c>
      <c r="B2649" s="54">
        <v>2648</v>
      </c>
      <c r="C2649" s="57">
        <v>50628.57157178878</v>
      </c>
      <c r="E2649" s="57">
        <v>108067.40159904001</v>
      </c>
      <c r="F2649" s="54">
        <v>2648</v>
      </c>
      <c r="G2649" s="57">
        <v>105091.20159904001</v>
      </c>
      <c r="I2649" s="57">
        <v>77753</v>
      </c>
      <c r="J2649" s="54">
        <v>2648</v>
      </c>
      <c r="K2649" s="57">
        <v>63583.7</v>
      </c>
      <c r="M2649" s="107">
        <v>0.8</v>
      </c>
    </row>
    <row r="2650" spans="1:13">
      <c r="A2650" s="57">
        <f>'Infographic data 1'!$I$9</f>
        <v>54426.461571788779</v>
      </c>
      <c r="B2650" s="54">
        <v>2649</v>
      </c>
      <c r="C2650" s="57">
        <v>50622.701571788777</v>
      </c>
      <c r="E2650" s="57">
        <v>108067.40159904001</v>
      </c>
      <c r="F2650" s="54">
        <v>2649</v>
      </c>
      <c r="G2650" s="57">
        <v>105086.60159904</v>
      </c>
      <c r="I2650" s="57">
        <v>77753</v>
      </c>
      <c r="J2650" s="54">
        <v>2649</v>
      </c>
      <c r="K2650" s="57">
        <v>63561.8</v>
      </c>
      <c r="M2650" s="107">
        <v>0.8</v>
      </c>
    </row>
    <row r="2651" spans="1:13">
      <c r="A2651" s="57">
        <f>'Infographic data 1'!$I$9</f>
        <v>54426.461571788779</v>
      </c>
      <c r="B2651" s="54">
        <v>2650</v>
      </c>
      <c r="C2651" s="57">
        <v>50616.831571788782</v>
      </c>
      <c r="E2651" s="57">
        <v>108067.40159904001</v>
      </c>
      <c r="F2651" s="54">
        <v>2650</v>
      </c>
      <c r="G2651" s="57">
        <v>105082.00159904001</v>
      </c>
      <c r="I2651" s="57">
        <v>77753</v>
      </c>
      <c r="J2651" s="54">
        <v>2650</v>
      </c>
      <c r="K2651" s="57">
        <v>63539.9</v>
      </c>
      <c r="M2651" s="107">
        <v>0.8</v>
      </c>
    </row>
    <row r="2652" spans="1:13">
      <c r="A2652" s="57">
        <f>'Infographic data 1'!$I$9</f>
        <v>54426.461571788779</v>
      </c>
      <c r="B2652" s="54">
        <v>2651</v>
      </c>
      <c r="C2652" s="57">
        <v>50610.961571788779</v>
      </c>
      <c r="E2652" s="57">
        <v>108067.40159904001</v>
      </c>
      <c r="F2652" s="54">
        <v>2651</v>
      </c>
      <c r="G2652" s="57">
        <v>105077.40159904001</v>
      </c>
      <c r="I2652" s="57">
        <v>77753</v>
      </c>
      <c r="J2652" s="54">
        <v>2651</v>
      </c>
      <c r="K2652" s="57">
        <v>63518</v>
      </c>
      <c r="M2652" s="107">
        <v>0.8</v>
      </c>
    </row>
    <row r="2653" spans="1:13">
      <c r="A2653" s="57">
        <f>'Infographic data 1'!$I$9</f>
        <v>54426.461571788779</v>
      </c>
      <c r="B2653" s="54">
        <v>2652</v>
      </c>
      <c r="C2653" s="57">
        <v>50605.091571788776</v>
      </c>
      <c r="E2653" s="57">
        <v>108067.40159904001</v>
      </c>
      <c r="F2653" s="54">
        <v>2652</v>
      </c>
      <c r="G2653" s="57">
        <v>105072.80159904</v>
      </c>
      <c r="I2653" s="57">
        <v>77753</v>
      </c>
      <c r="J2653" s="54">
        <v>2652</v>
      </c>
      <c r="K2653" s="57">
        <v>63496.1</v>
      </c>
      <c r="M2653" s="107">
        <v>0.8</v>
      </c>
    </row>
    <row r="2654" spans="1:13">
      <c r="A2654" s="57">
        <f>'Infographic data 1'!$I$9</f>
        <v>54426.461571788779</v>
      </c>
      <c r="B2654" s="54">
        <v>2653</v>
      </c>
      <c r="C2654" s="57">
        <v>50599.221571788781</v>
      </c>
      <c r="E2654" s="57">
        <v>108067.40159904001</v>
      </c>
      <c r="F2654" s="54">
        <v>2653</v>
      </c>
      <c r="G2654" s="57">
        <v>105068.20159904001</v>
      </c>
      <c r="I2654" s="57">
        <v>77753</v>
      </c>
      <c r="J2654" s="54">
        <v>2653</v>
      </c>
      <c r="K2654" s="57">
        <v>63474.2</v>
      </c>
      <c r="M2654" s="107">
        <v>0.8</v>
      </c>
    </row>
    <row r="2655" spans="1:13">
      <c r="A2655" s="57">
        <f>'Infographic data 1'!$I$9</f>
        <v>54426.461571788779</v>
      </c>
      <c r="B2655" s="54">
        <v>2654</v>
      </c>
      <c r="C2655" s="57">
        <v>50593.351571788779</v>
      </c>
      <c r="E2655" s="57">
        <v>108067.40159904001</v>
      </c>
      <c r="F2655" s="54">
        <v>2654</v>
      </c>
      <c r="G2655" s="57">
        <v>105063.60159904</v>
      </c>
      <c r="I2655" s="57">
        <v>77753</v>
      </c>
      <c r="J2655" s="54">
        <v>2654</v>
      </c>
      <c r="K2655" s="57">
        <v>63452.3</v>
      </c>
      <c r="M2655" s="107">
        <v>0.8</v>
      </c>
    </row>
    <row r="2656" spans="1:13">
      <c r="A2656" s="57">
        <f>'Infographic data 1'!$I$9</f>
        <v>54426.461571788779</v>
      </c>
      <c r="B2656" s="54">
        <v>2655</v>
      </c>
      <c r="C2656" s="57">
        <v>50587.481571788776</v>
      </c>
      <c r="E2656" s="57">
        <v>108067.40159904001</v>
      </c>
      <c r="F2656" s="54">
        <v>2655</v>
      </c>
      <c r="G2656" s="57">
        <v>105059.00159904001</v>
      </c>
      <c r="I2656" s="57">
        <v>77753</v>
      </c>
      <c r="J2656" s="54">
        <v>2655</v>
      </c>
      <c r="K2656" s="57">
        <v>63430.400000000001</v>
      </c>
      <c r="M2656" s="107">
        <v>0.8</v>
      </c>
    </row>
    <row r="2657" spans="1:13">
      <c r="A2657" s="57">
        <f>'Infographic data 1'!$I$9</f>
        <v>54426.461571788779</v>
      </c>
      <c r="B2657" s="54">
        <v>2656</v>
      </c>
      <c r="C2657" s="57">
        <v>50581.611571788781</v>
      </c>
      <c r="E2657" s="57">
        <v>108067.40159904001</v>
      </c>
      <c r="F2657" s="54">
        <v>2656</v>
      </c>
      <c r="G2657" s="57">
        <v>105054.40159904001</v>
      </c>
      <c r="I2657" s="57">
        <v>77753</v>
      </c>
      <c r="J2657" s="54">
        <v>2656</v>
      </c>
      <c r="K2657" s="57">
        <v>63408.5</v>
      </c>
      <c r="M2657" s="107">
        <v>0.8</v>
      </c>
    </row>
    <row r="2658" spans="1:13">
      <c r="A2658" s="57">
        <f>'Infographic data 1'!$I$9</f>
        <v>54426.461571788779</v>
      </c>
      <c r="B2658" s="54">
        <v>2657</v>
      </c>
      <c r="C2658" s="57">
        <v>50575.741571788778</v>
      </c>
      <c r="E2658" s="57">
        <v>108067.40159904001</v>
      </c>
      <c r="F2658" s="54">
        <v>2657</v>
      </c>
      <c r="G2658" s="57">
        <v>105049.80159904</v>
      </c>
      <c r="I2658" s="57">
        <v>77753</v>
      </c>
      <c r="J2658" s="54">
        <v>2657</v>
      </c>
      <c r="K2658" s="57">
        <v>63386.6</v>
      </c>
      <c r="M2658" s="107">
        <v>0.8</v>
      </c>
    </row>
    <row r="2659" spans="1:13">
      <c r="A2659" s="57">
        <f>'Infographic data 1'!$I$9</f>
        <v>54426.461571788779</v>
      </c>
      <c r="B2659" s="54">
        <v>2658</v>
      </c>
      <c r="C2659" s="57">
        <v>50569.871571788783</v>
      </c>
      <c r="E2659" s="57">
        <v>108067.40159904001</v>
      </c>
      <c r="F2659" s="54">
        <v>2658</v>
      </c>
      <c r="G2659" s="57">
        <v>105045.20159904001</v>
      </c>
      <c r="I2659" s="57">
        <v>77753</v>
      </c>
      <c r="J2659" s="54">
        <v>2658</v>
      </c>
      <c r="K2659" s="57">
        <v>63364.7</v>
      </c>
      <c r="M2659" s="107">
        <v>0.8</v>
      </c>
    </row>
    <row r="2660" spans="1:13">
      <c r="A2660" s="57">
        <f>'Infographic data 1'!$I$9</f>
        <v>54426.461571788779</v>
      </c>
      <c r="B2660" s="54">
        <v>2659</v>
      </c>
      <c r="C2660" s="57">
        <v>50564.00157178878</v>
      </c>
      <c r="E2660" s="57">
        <v>108067.40159904001</v>
      </c>
      <c r="F2660" s="54">
        <v>2659</v>
      </c>
      <c r="G2660" s="57">
        <v>105040.60159904</v>
      </c>
      <c r="I2660" s="57">
        <v>77753</v>
      </c>
      <c r="J2660" s="54">
        <v>2659</v>
      </c>
      <c r="K2660" s="57">
        <v>63342.8</v>
      </c>
      <c r="M2660" s="107">
        <v>0.8</v>
      </c>
    </row>
    <row r="2661" spans="1:13">
      <c r="A2661" s="57">
        <f>'Infographic data 1'!$I$9</f>
        <v>54426.461571788779</v>
      </c>
      <c r="B2661" s="54">
        <v>2660</v>
      </c>
      <c r="C2661" s="57">
        <v>50558.131571788777</v>
      </c>
      <c r="E2661" s="57">
        <v>108067.40159904001</v>
      </c>
      <c r="F2661" s="54">
        <v>2660</v>
      </c>
      <c r="G2661" s="57">
        <v>105036.00159904001</v>
      </c>
      <c r="I2661" s="57">
        <v>77753</v>
      </c>
      <c r="J2661" s="54">
        <v>2660</v>
      </c>
      <c r="K2661" s="57">
        <v>63320.9</v>
      </c>
      <c r="M2661" s="107">
        <v>0.8</v>
      </c>
    </row>
    <row r="2662" spans="1:13">
      <c r="A2662" s="57">
        <f>'Infographic data 1'!$I$9</f>
        <v>54426.461571788779</v>
      </c>
      <c r="B2662" s="54">
        <v>2661</v>
      </c>
      <c r="C2662" s="57">
        <v>50552.261571788782</v>
      </c>
      <c r="E2662" s="57">
        <v>108067.40159904001</v>
      </c>
      <c r="F2662" s="54">
        <v>2661</v>
      </c>
      <c r="G2662" s="57">
        <v>105031.40159904001</v>
      </c>
      <c r="I2662" s="57">
        <v>77753</v>
      </c>
      <c r="J2662" s="54">
        <v>2661</v>
      </c>
      <c r="K2662" s="57">
        <v>63299</v>
      </c>
      <c r="M2662" s="107">
        <v>0.8</v>
      </c>
    </row>
    <row r="2663" spans="1:13">
      <c r="A2663" s="57">
        <f>'Infographic data 1'!$I$9</f>
        <v>54426.461571788779</v>
      </c>
      <c r="B2663" s="54">
        <v>2662</v>
      </c>
      <c r="C2663" s="57">
        <v>50546.391571788779</v>
      </c>
      <c r="E2663" s="57">
        <v>108067.40159904001</v>
      </c>
      <c r="F2663" s="54">
        <v>2662</v>
      </c>
      <c r="G2663" s="57">
        <v>105026.80159904</v>
      </c>
      <c r="I2663" s="57">
        <v>77753</v>
      </c>
      <c r="J2663" s="54">
        <v>2662</v>
      </c>
      <c r="K2663" s="57">
        <v>63277.1</v>
      </c>
      <c r="M2663" s="107">
        <v>0.8</v>
      </c>
    </row>
    <row r="2664" spans="1:13">
      <c r="A2664" s="57">
        <f>'Infographic data 1'!$I$9</f>
        <v>54426.461571788779</v>
      </c>
      <c r="B2664" s="54">
        <v>2663</v>
      </c>
      <c r="C2664" s="57">
        <v>50540.521571788777</v>
      </c>
      <c r="E2664" s="57">
        <v>108067.40159904001</v>
      </c>
      <c r="F2664" s="54">
        <v>2663</v>
      </c>
      <c r="G2664" s="57">
        <v>105022.20159904001</v>
      </c>
      <c r="I2664" s="57">
        <v>77753</v>
      </c>
      <c r="J2664" s="54">
        <v>2663</v>
      </c>
      <c r="K2664" s="57">
        <v>63255.199999999997</v>
      </c>
      <c r="M2664" s="107">
        <v>0.8</v>
      </c>
    </row>
    <row r="2665" spans="1:13">
      <c r="A2665" s="57">
        <f>'Infographic data 1'!$I$9</f>
        <v>54426.461571788779</v>
      </c>
      <c r="B2665" s="54">
        <v>2664</v>
      </c>
      <c r="C2665" s="57">
        <v>50534.651571788781</v>
      </c>
      <c r="E2665" s="57">
        <v>108067.40159904001</v>
      </c>
      <c r="F2665" s="54">
        <v>2664</v>
      </c>
      <c r="G2665" s="57">
        <v>105017.60159904</v>
      </c>
      <c r="I2665" s="57">
        <v>77753</v>
      </c>
      <c r="J2665" s="54">
        <v>2664</v>
      </c>
      <c r="K2665" s="57">
        <v>63233.3</v>
      </c>
      <c r="M2665" s="107">
        <v>0.8</v>
      </c>
    </row>
    <row r="2666" spans="1:13">
      <c r="A2666" s="57">
        <f>'Infographic data 1'!$I$9</f>
        <v>54426.461571788779</v>
      </c>
      <c r="B2666" s="54">
        <v>2665</v>
      </c>
      <c r="C2666" s="57">
        <v>50528.781571788779</v>
      </c>
      <c r="E2666" s="57">
        <v>108067.40159904001</v>
      </c>
      <c r="F2666" s="54">
        <v>2665</v>
      </c>
      <c r="G2666" s="57">
        <v>105013.00159904001</v>
      </c>
      <c r="I2666" s="57">
        <v>77753</v>
      </c>
      <c r="J2666" s="54">
        <v>2665</v>
      </c>
      <c r="K2666" s="57">
        <v>63211.4</v>
      </c>
      <c r="M2666" s="107">
        <v>0.8</v>
      </c>
    </row>
    <row r="2667" spans="1:13">
      <c r="A2667" s="57">
        <f>'Infographic data 1'!$I$9</f>
        <v>54426.461571788779</v>
      </c>
      <c r="B2667" s="54">
        <v>2666</v>
      </c>
      <c r="C2667" s="57">
        <v>50522.911571788776</v>
      </c>
      <c r="E2667" s="57">
        <v>108067.40159904001</v>
      </c>
      <c r="F2667" s="54">
        <v>2666</v>
      </c>
      <c r="G2667" s="57">
        <v>105008.40159904001</v>
      </c>
      <c r="I2667" s="57">
        <v>77753</v>
      </c>
      <c r="J2667" s="54">
        <v>2666</v>
      </c>
      <c r="K2667" s="57">
        <v>63189.5</v>
      </c>
      <c r="M2667" s="107">
        <v>0.8</v>
      </c>
    </row>
    <row r="2668" spans="1:13">
      <c r="A2668" s="57">
        <f>'Infographic data 1'!$I$9</f>
        <v>54426.461571788779</v>
      </c>
      <c r="B2668" s="54">
        <v>2667</v>
      </c>
      <c r="C2668" s="57">
        <v>50517.041571788781</v>
      </c>
      <c r="E2668" s="57">
        <v>108067.40159904001</v>
      </c>
      <c r="F2668" s="54">
        <v>2667</v>
      </c>
      <c r="G2668" s="57">
        <v>105003.80159904</v>
      </c>
      <c r="I2668" s="57">
        <v>77753</v>
      </c>
      <c r="J2668" s="54">
        <v>2667</v>
      </c>
      <c r="K2668" s="57">
        <v>63167.6</v>
      </c>
      <c r="M2668" s="107">
        <v>0.8</v>
      </c>
    </row>
    <row r="2669" spans="1:13">
      <c r="A2669" s="57">
        <f>'Infographic data 1'!$I$9</f>
        <v>54426.461571788779</v>
      </c>
      <c r="B2669" s="54">
        <v>2668</v>
      </c>
      <c r="C2669" s="57">
        <v>50511.171571788778</v>
      </c>
      <c r="E2669" s="57">
        <v>108067.40159904001</v>
      </c>
      <c r="F2669" s="54">
        <v>2668</v>
      </c>
      <c r="G2669" s="57">
        <v>104999.20159904001</v>
      </c>
      <c r="I2669" s="57">
        <v>77753</v>
      </c>
      <c r="J2669" s="54">
        <v>2668</v>
      </c>
      <c r="K2669" s="57">
        <v>63145.7</v>
      </c>
      <c r="M2669" s="107">
        <v>0.8</v>
      </c>
    </row>
    <row r="2670" spans="1:13">
      <c r="A2670" s="57">
        <f>'Infographic data 1'!$I$9</f>
        <v>54426.461571788779</v>
      </c>
      <c r="B2670" s="54">
        <v>2669</v>
      </c>
      <c r="C2670" s="57">
        <v>50505.301571788776</v>
      </c>
      <c r="E2670" s="57">
        <v>108067.40159904001</v>
      </c>
      <c r="F2670" s="54">
        <v>2669</v>
      </c>
      <c r="G2670" s="57">
        <v>104994.60159904</v>
      </c>
      <c r="I2670" s="57">
        <v>77753</v>
      </c>
      <c r="J2670" s="54">
        <v>2669</v>
      </c>
      <c r="K2670" s="57">
        <v>63123.8</v>
      </c>
      <c r="M2670" s="107">
        <v>0.8</v>
      </c>
    </row>
    <row r="2671" spans="1:13">
      <c r="A2671" s="57">
        <f>'Infographic data 1'!$I$9</f>
        <v>54426.461571788779</v>
      </c>
      <c r="B2671" s="54">
        <v>2670</v>
      </c>
      <c r="C2671" s="57">
        <v>50499.43157178878</v>
      </c>
      <c r="E2671" s="57">
        <v>108067.40159904001</v>
      </c>
      <c r="F2671" s="54">
        <v>2670</v>
      </c>
      <c r="G2671" s="57">
        <v>104990.00159904001</v>
      </c>
      <c r="I2671" s="57">
        <v>77753</v>
      </c>
      <c r="J2671" s="54">
        <v>2670</v>
      </c>
      <c r="K2671" s="57">
        <v>63101.9</v>
      </c>
      <c r="M2671" s="107">
        <v>0.8</v>
      </c>
    </row>
    <row r="2672" spans="1:13">
      <c r="A2672" s="57">
        <f>'Infographic data 1'!$I$9</f>
        <v>54426.461571788779</v>
      </c>
      <c r="B2672" s="54">
        <v>2671</v>
      </c>
      <c r="C2672" s="57">
        <v>50493.561571788778</v>
      </c>
      <c r="E2672" s="57">
        <v>108067.40159904001</v>
      </c>
      <c r="F2672" s="54">
        <v>2671</v>
      </c>
      <c r="G2672" s="57">
        <v>104985.40159904001</v>
      </c>
      <c r="I2672" s="57">
        <v>77753</v>
      </c>
      <c r="J2672" s="54">
        <v>2671</v>
      </c>
      <c r="K2672" s="57">
        <v>63080</v>
      </c>
      <c r="M2672" s="107">
        <v>0.8</v>
      </c>
    </row>
    <row r="2673" spans="1:13">
      <c r="A2673" s="57">
        <f>'Infographic data 1'!$I$9</f>
        <v>54426.461571788779</v>
      </c>
      <c r="B2673" s="54">
        <v>2672</v>
      </c>
      <c r="C2673" s="57">
        <v>50487.691571788782</v>
      </c>
      <c r="E2673" s="57">
        <v>108067.40159904001</v>
      </c>
      <c r="F2673" s="54">
        <v>2672</v>
      </c>
      <c r="G2673" s="57">
        <v>104980.80159904</v>
      </c>
      <c r="I2673" s="57">
        <v>77753</v>
      </c>
      <c r="J2673" s="54">
        <v>2672</v>
      </c>
      <c r="K2673" s="57">
        <v>63058.1</v>
      </c>
      <c r="M2673" s="107">
        <v>0.8</v>
      </c>
    </row>
    <row r="2674" spans="1:13">
      <c r="A2674" s="57">
        <f>'Infographic data 1'!$I$9</f>
        <v>54426.461571788779</v>
      </c>
      <c r="B2674" s="54">
        <v>2673</v>
      </c>
      <c r="C2674" s="57">
        <v>50481.82157178878</v>
      </c>
      <c r="E2674" s="57">
        <v>108067.40159904001</v>
      </c>
      <c r="F2674" s="54">
        <v>2673</v>
      </c>
      <c r="G2674" s="57">
        <v>104976.20159904001</v>
      </c>
      <c r="I2674" s="57">
        <v>77753</v>
      </c>
      <c r="J2674" s="54">
        <v>2673</v>
      </c>
      <c r="K2674" s="57">
        <v>63036.2</v>
      </c>
      <c r="M2674" s="107">
        <v>0.8</v>
      </c>
    </row>
    <row r="2675" spans="1:13">
      <c r="A2675" s="57">
        <f>'Infographic data 1'!$I$9</f>
        <v>54426.461571788779</v>
      </c>
      <c r="B2675" s="54">
        <v>2674</v>
      </c>
      <c r="C2675" s="57">
        <v>50475.951571788777</v>
      </c>
      <c r="E2675" s="57">
        <v>108067.40159904001</v>
      </c>
      <c r="F2675" s="54">
        <v>2674</v>
      </c>
      <c r="G2675" s="57">
        <v>104971.60159904</v>
      </c>
      <c r="I2675" s="57">
        <v>77753</v>
      </c>
      <c r="J2675" s="54">
        <v>2674</v>
      </c>
      <c r="K2675" s="57">
        <v>63014.3</v>
      </c>
      <c r="M2675" s="107">
        <v>0.8</v>
      </c>
    </row>
    <row r="2676" spans="1:13">
      <c r="A2676" s="57">
        <f>'Infographic data 1'!$I$9</f>
        <v>54426.461571788779</v>
      </c>
      <c r="B2676" s="54">
        <v>2675</v>
      </c>
      <c r="C2676" s="57">
        <v>50470.081571788782</v>
      </c>
      <c r="E2676" s="57">
        <v>108067.40159904001</v>
      </c>
      <c r="F2676" s="54">
        <v>2675</v>
      </c>
      <c r="G2676" s="57">
        <v>104967.00159904001</v>
      </c>
      <c r="I2676" s="57">
        <v>77753</v>
      </c>
      <c r="J2676" s="54">
        <v>2675</v>
      </c>
      <c r="K2676" s="57">
        <v>62992.4</v>
      </c>
      <c r="M2676" s="107">
        <v>0.8</v>
      </c>
    </row>
    <row r="2677" spans="1:13">
      <c r="A2677" s="57">
        <f>'Infographic data 1'!$I$9</f>
        <v>54426.461571788779</v>
      </c>
      <c r="B2677" s="54">
        <v>2676</v>
      </c>
      <c r="C2677" s="57">
        <v>50464.211571788779</v>
      </c>
      <c r="E2677" s="57">
        <v>108067.40159904001</v>
      </c>
      <c r="F2677" s="54">
        <v>2676</v>
      </c>
      <c r="G2677" s="57">
        <v>104962.40159904001</v>
      </c>
      <c r="I2677" s="57">
        <v>77753</v>
      </c>
      <c r="J2677" s="54">
        <v>2676</v>
      </c>
      <c r="K2677" s="57">
        <v>62970.5</v>
      </c>
      <c r="M2677" s="107">
        <v>0.8</v>
      </c>
    </row>
    <row r="2678" spans="1:13">
      <c r="A2678" s="57">
        <f>'Infographic data 1'!$I$9</f>
        <v>54426.461571788779</v>
      </c>
      <c r="B2678" s="54">
        <v>2677</v>
      </c>
      <c r="C2678" s="57">
        <v>50458.341571788776</v>
      </c>
      <c r="E2678" s="57">
        <v>108067.40159904001</v>
      </c>
      <c r="F2678" s="54">
        <v>2677</v>
      </c>
      <c r="G2678" s="57">
        <v>104957.80159904</v>
      </c>
      <c r="I2678" s="57">
        <v>77753</v>
      </c>
      <c r="J2678" s="54">
        <v>2677</v>
      </c>
      <c r="K2678" s="57">
        <v>62948.6</v>
      </c>
      <c r="M2678" s="107">
        <v>0.8</v>
      </c>
    </row>
    <row r="2679" spans="1:13">
      <c r="A2679" s="57">
        <f>'Infographic data 1'!$I$9</f>
        <v>54426.461571788779</v>
      </c>
      <c r="B2679" s="54">
        <v>2678</v>
      </c>
      <c r="C2679" s="57">
        <v>50452.471571788781</v>
      </c>
      <c r="E2679" s="57">
        <v>108067.40159904001</v>
      </c>
      <c r="F2679" s="54">
        <v>2678</v>
      </c>
      <c r="G2679" s="57">
        <v>104953.20159904001</v>
      </c>
      <c r="I2679" s="57">
        <v>77753</v>
      </c>
      <c r="J2679" s="54">
        <v>2678</v>
      </c>
      <c r="K2679" s="57">
        <v>62926.7</v>
      </c>
      <c r="M2679" s="107">
        <v>0.8</v>
      </c>
    </row>
    <row r="2680" spans="1:13">
      <c r="A2680" s="57">
        <f>'Infographic data 1'!$I$9</f>
        <v>54426.461571788779</v>
      </c>
      <c r="B2680" s="54">
        <v>2679</v>
      </c>
      <c r="C2680" s="57">
        <v>50446.601571788779</v>
      </c>
      <c r="E2680" s="57">
        <v>108067.40159904001</v>
      </c>
      <c r="F2680" s="54">
        <v>2679</v>
      </c>
      <c r="G2680" s="57">
        <v>104948.60159904</v>
      </c>
      <c r="I2680" s="57">
        <v>77753</v>
      </c>
      <c r="J2680" s="54">
        <v>2679</v>
      </c>
      <c r="K2680" s="57">
        <v>62904.800000000003</v>
      </c>
      <c r="M2680" s="107">
        <v>0.8</v>
      </c>
    </row>
    <row r="2681" spans="1:13">
      <c r="A2681" s="57">
        <f>'Infographic data 1'!$I$9</f>
        <v>54426.461571788779</v>
      </c>
      <c r="B2681" s="54">
        <v>2680</v>
      </c>
      <c r="C2681" s="57">
        <v>50440.731571788776</v>
      </c>
      <c r="E2681" s="57">
        <v>108067.40159904001</v>
      </c>
      <c r="F2681" s="54">
        <v>2680</v>
      </c>
      <c r="G2681" s="57">
        <v>104944.00159904001</v>
      </c>
      <c r="I2681" s="57">
        <v>77753</v>
      </c>
      <c r="J2681" s="54">
        <v>2680</v>
      </c>
      <c r="K2681" s="57">
        <v>62882.9</v>
      </c>
      <c r="M2681" s="107">
        <v>0.8</v>
      </c>
    </row>
    <row r="2682" spans="1:13">
      <c r="A2682" s="57">
        <f>'Infographic data 1'!$I$9</f>
        <v>54426.461571788779</v>
      </c>
      <c r="B2682" s="54">
        <v>2681</v>
      </c>
      <c r="C2682" s="57">
        <v>50434.861571788781</v>
      </c>
      <c r="E2682" s="57">
        <v>108067.40159904001</v>
      </c>
      <c r="F2682" s="54">
        <v>2681</v>
      </c>
      <c r="G2682" s="57">
        <v>104939.40159904001</v>
      </c>
      <c r="I2682" s="57">
        <v>77753</v>
      </c>
      <c r="J2682" s="54">
        <v>2681</v>
      </c>
      <c r="K2682" s="57">
        <v>62861</v>
      </c>
      <c r="M2682" s="107">
        <v>0.8</v>
      </c>
    </row>
    <row r="2683" spans="1:13">
      <c r="A2683" s="57">
        <f>'Infographic data 1'!$I$9</f>
        <v>54426.461571788779</v>
      </c>
      <c r="B2683" s="54">
        <v>2682</v>
      </c>
      <c r="C2683" s="57">
        <v>50428.991571788778</v>
      </c>
      <c r="E2683" s="57">
        <v>108067.40159904001</v>
      </c>
      <c r="F2683" s="54">
        <v>2682</v>
      </c>
      <c r="G2683" s="57">
        <v>104934.80159904</v>
      </c>
      <c r="I2683" s="57">
        <v>77753</v>
      </c>
      <c r="J2683" s="54">
        <v>2682</v>
      </c>
      <c r="K2683" s="57">
        <v>62839.1</v>
      </c>
      <c r="M2683" s="107">
        <v>0.8</v>
      </c>
    </row>
    <row r="2684" spans="1:13">
      <c r="A2684" s="57">
        <f>'Infographic data 1'!$I$9</f>
        <v>54426.461571788779</v>
      </c>
      <c r="B2684" s="54">
        <v>2683</v>
      </c>
      <c r="C2684" s="57">
        <v>50423.121571788783</v>
      </c>
      <c r="E2684" s="57">
        <v>108067.40159904001</v>
      </c>
      <c r="F2684" s="54">
        <v>2683</v>
      </c>
      <c r="G2684" s="57">
        <v>104930.20159904001</v>
      </c>
      <c r="I2684" s="57">
        <v>77753</v>
      </c>
      <c r="J2684" s="54">
        <v>2683</v>
      </c>
      <c r="K2684" s="57">
        <v>62817.2</v>
      </c>
      <c r="M2684" s="107">
        <v>0.8</v>
      </c>
    </row>
    <row r="2685" spans="1:13">
      <c r="A2685" s="57">
        <f>'Infographic data 1'!$I$9</f>
        <v>54426.461571788779</v>
      </c>
      <c r="B2685" s="54">
        <v>2684</v>
      </c>
      <c r="C2685" s="57">
        <v>50417.25157178878</v>
      </c>
      <c r="E2685" s="57">
        <v>108067.40159904001</v>
      </c>
      <c r="F2685" s="54">
        <v>2684</v>
      </c>
      <c r="G2685" s="57">
        <v>104925.60159904</v>
      </c>
      <c r="I2685" s="57">
        <v>77753</v>
      </c>
      <c r="J2685" s="54">
        <v>2684</v>
      </c>
      <c r="K2685" s="57">
        <v>62795.3</v>
      </c>
      <c r="M2685" s="107">
        <v>0.8</v>
      </c>
    </row>
    <row r="2686" spans="1:13">
      <c r="A2686" s="57">
        <f>'Infographic data 1'!$I$9</f>
        <v>54426.461571788779</v>
      </c>
      <c r="B2686" s="54">
        <v>2685</v>
      </c>
      <c r="C2686" s="57">
        <v>50411.381571788777</v>
      </c>
      <c r="E2686" s="57">
        <v>108067.40159904001</v>
      </c>
      <c r="F2686" s="54">
        <v>2685</v>
      </c>
      <c r="G2686" s="57">
        <v>104921.00159904001</v>
      </c>
      <c r="I2686" s="57">
        <v>77753</v>
      </c>
      <c r="J2686" s="54">
        <v>2685</v>
      </c>
      <c r="K2686" s="57">
        <v>62773.4</v>
      </c>
      <c r="M2686" s="107">
        <v>0.8</v>
      </c>
    </row>
    <row r="2687" spans="1:13">
      <c r="A2687" s="57">
        <f>'Infographic data 1'!$I$9</f>
        <v>54426.461571788779</v>
      </c>
      <c r="B2687" s="54">
        <v>2686</v>
      </c>
      <c r="C2687" s="57">
        <v>50405.511571788782</v>
      </c>
      <c r="E2687" s="57">
        <v>108067.40159904001</v>
      </c>
      <c r="F2687" s="54">
        <v>2686</v>
      </c>
      <c r="G2687" s="57">
        <v>104916.40159904001</v>
      </c>
      <c r="I2687" s="57">
        <v>77753</v>
      </c>
      <c r="J2687" s="54">
        <v>2686</v>
      </c>
      <c r="K2687" s="57">
        <v>62751.5</v>
      </c>
      <c r="M2687" s="107">
        <v>0.8</v>
      </c>
    </row>
    <row r="2688" spans="1:13">
      <c r="A2688" s="57">
        <f>'Infographic data 1'!$I$9</f>
        <v>54426.461571788779</v>
      </c>
      <c r="B2688" s="54">
        <v>2687</v>
      </c>
      <c r="C2688" s="57">
        <v>50399.641571788779</v>
      </c>
      <c r="E2688" s="57">
        <v>108067.40159904001</v>
      </c>
      <c r="F2688" s="54">
        <v>2687</v>
      </c>
      <c r="G2688" s="57">
        <v>104911.80159904</v>
      </c>
      <c r="I2688" s="57">
        <v>77753</v>
      </c>
      <c r="J2688" s="54">
        <v>2687</v>
      </c>
      <c r="K2688" s="57">
        <v>62729.599999999999</v>
      </c>
      <c r="M2688" s="107">
        <v>0.8</v>
      </c>
    </row>
    <row r="2689" spans="1:13">
      <c r="A2689" s="57">
        <f>'Infographic data 1'!$I$9</f>
        <v>54426.461571788779</v>
      </c>
      <c r="B2689" s="54">
        <v>2688</v>
      </c>
      <c r="C2689" s="57">
        <v>50393.771571788777</v>
      </c>
      <c r="E2689" s="57">
        <v>108067.40159904001</v>
      </c>
      <c r="F2689" s="54">
        <v>2688</v>
      </c>
      <c r="G2689" s="57">
        <v>104907.20159904001</v>
      </c>
      <c r="I2689" s="57">
        <v>77753</v>
      </c>
      <c r="J2689" s="54">
        <v>2688</v>
      </c>
      <c r="K2689" s="57">
        <v>62707.7</v>
      </c>
      <c r="M2689" s="107">
        <v>0.8</v>
      </c>
    </row>
    <row r="2690" spans="1:13">
      <c r="A2690" s="57">
        <f>'Infographic data 1'!$I$9</f>
        <v>54426.461571788779</v>
      </c>
      <c r="B2690" s="54">
        <v>2689</v>
      </c>
      <c r="C2690" s="57">
        <v>50387.901571788781</v>
      </c>
      <c r="E2690" s="57">
        <v>108067.40159904001</v>
      </c>
      <c r="F2690" s="54">
        <v>2689</v>
      </c>
      <c r="G2690" s="57">
        <v>104902.60159904</v>
      </c>
      <c r="I2690" s="57">
        <v>77753</v>
      </c>
      <c r="J2690" s="54">
        <v>2689</v>
      </c>
      <c r="K2690" s="57">
        <v>62685.8</v>
      </c>
      <c r="M2690" s="107">
        <v>0.8</v>
      </c>
    </row>
    <row r="2691" spans="1:13">
      <c r="A2691" s="57">
        <f>'Infographic data 1'!$I$9</f>
        <v>54426.461571788779</v>
      </c>
      <c r="B2691" s="54">
        <v>2690</v>
      </c>
      <c r="C2691" s="57">
        <v>50382.031571788779</v>
      </c>
      <c r="E2691" s="57">
        <v>108067.40159904001</v>
      </c>
      <c r="F2691" s="54">
        <v>2690</v>
      </c>
      <c r="G2691" s="57">
        <v>104898.00159904001</v>
      </c>
      <c r="I2691" s="57">
        <v>77753</v>
      </c>
      <c r="J2691" s="54">
        <v>2690</v>
      </c>
      <c r="K2691" s="57">
        <v>62663.9</v>
      </c>
      <c r="M2691" s="107">
        <v>0.8</v>
      </c>
    </row>
    <row r="2692" spans="1:13">
      <c r="A2692" s="57">
        <f>'Infographic data 1'!$I$9</f>
        <v>54426.461571788779</v>
      </c>
      <c r="B2692" s="54">
        <v>2691</v>
      </c>
      <c r="C2692" s="57">
        <v>50376.161571788776</v>
      </c>
      <c r="E2692" s="57">
        <v>108067.40159904001</v>
      </c>
      <c r="F2692" s="54">
        <v>2691</v>
      </c>
      <c r="G2692" s="57">
        <v>104893.40159904001</v>
      </c>
      <c r="I2692" s="57">
        <v>77753</v>
      </c>
      <c r="J2692" s="54">
        <v>2691</v>
      </c>
      <c r="K2692" s="57">
        <v>62642</v>
      </c>
      <c r="M2692" s="107">
        <v>0.8</v>
      </c>
    </row>
    <row r="2693" spans="1:13">
      <c r="A2693" s="57">
        <f>'Infographic data 1'!$I$9</f>
        <v>54426.461571788779</v>
      </c>
      <c r="B2693" s="54">
        <v>2692</v>
      </c>
      <c r="C2693" s="57">
        <v>50370.291571788781</v>
      </c>
      <c r="E2693" s="57">
        <v>108067.40159904001</v>
      </c>
      <c r="F2693" s="54">
        <v>2692</v>
      </c>
      <c r="G2693" s="57">
        <v>104888.80159904</v>
      </c>
      <c r="I2693" s="57">
        <v>77753</v>
      </c>
      <c r="J2693" s="54">
        <v>2692</v>
      </c>
      <c r="K2693" s="57">
        <v>62620.1</v>
      </c>
      <c r="M2693" s="107">
        <v>0.8</v>
      </c>
    </row>
    <row r="2694" spans="1:13">
      <c r="A2694" s="57">
        <f>'Infographic data 1'!$I$9</f>
        <v>54426.461571788779</v>
      </c>
      <c r="B2694" s="54">
        <v>2693</v>
      </c>
      <c r="C2694" s="57">
        <v>50364.421571788778</v>
      </c>
      <c r="E2694" s="57">
        <v>108067.40159904001</v>
      </c>
      <c r="F2694" s="54">
        <v>2693</v>
      </c>
      <c r="G2694" s="57">
        <v>104884.20159904001</v>
      </c>
      <c r="I2694" s="57">
        <v>77753</v>
      </c>
      <c r="J2694" s="54">
        <v>2693</v>
      </c>
      <c r="K2694" s="57">
        <v>62598.2</v>
      </c>
      <c r="M2694" s="107">
        <v>0.8</v>
      </c>
    </row>
    <row r="2695" spans="1:13">
      <c r="A2695" s="57">
        <f>'Infographic data 1'!$I$9</f>
        <v>54426.461571788779</v>
      </c>
      <c r="B2695" s="54">
        <v>2694</v>
      </c>
      <c r="C2695" s="57">
        <v>50358.551571788776</v>
      </c>
      <c r="E2695" s="57">
        <v>108067.40159904001</v>
      </c>
      <c r="F2695" s="54">
        <v>2694</v>
      </c>
      <c r="G2695" s="57">
        <v>104879.60159904</v>
      </c>
      <c r="I2695" s="57">
        <v>77753</v>
      </c>
      <c r="J2695" s="54">
        <v>2694</v>
      </c>
      <c r="K2695" s="57">
        <v>62576.3</v>
      </c>
      <c r="M2695" s="107">
        <v>0.8</v>
      </c>
    </row>
    <row r="2696" spans="1:13">
      <c r="A2696" s="57">
        <f>'Infographic data 1'!$I$9</f>
        <v>54426.461571788779</v>
      </c>
      <c r="B2696" s="54">
        <v>2695</v>
      </c>
      <c r="C2696" s="57">
        <v>50352.68157178878</v>
      </c>
      <c r="E2696" s="57">
        <v>108067.40159904001</v>
      </c>
      <c r="F2696" s="54">
        <v>2695</v>
      </c>
      <c r="G2696" s="57">
        <v>104875.00159904001</v>
      </c>
      <c r="I2696" s="57">
        <v>77753</v>
      </c>
      <c r="J2696" s="54">
        <v>2695</v>
      </c>
      <c r="K2696" s="57">
        <v>62554.400000000001</v>
      </c>
      <c r="M2696" s="107">
        <v>0.8</v>
      </c>
    </row>
    <row r="2697" spans="1:13">
      <c r="A2697" s="57">
        <f>'Infographic data 1'!$I$9</f>
        <v>54426.461571788779</v>
      </c>
      <c r="B2697" s="54">
        <v>2696</v>
      </c>
      <c r="C2697" s="57">
        <v>50346.811571788778</v>
      </c>
      <c r="E2697" s="57">
        <v>108067.40159904001</v>
      </c>
      <c r="F2697" s="54">
        <v>2696</v>
      </c>
      <c r="G2697" s="57">
        <v>104870.40159904001</v>
      </c>
      <c r="I2697" s="57">
        <v>77753</v>
      </c>
      <c r="J2697" s="54">
        <v>2696</v>
      </c>
      <c r="K2697" s="57">
        <v>62532.5</v>
      </c>
      <c r="M2697" s="107">
        <v>0.8</v>
      </c>
    </row>
    <row r="2698" spans="1:13">
      <c r="A2698" s="57">
        <f>'Infographic data 1'!$I$9</f>
        <v>54426.461571788779</v>
      </c>
      <c r="B2698" s="54">
        <v>2697</v>
      </c>
      <c r="C2698" s="57">
        <v>50340.941571788782</v>
      </c>
      <c r="E2698" s="57">
        <v>108067.40159904001</v>
      </c>
      <c r="F2698" s="54">
        <v>2697</v>
      </c>
      <c r="G2698" s="57">
        <v>104865.80159904</v>
      </c>
      <c r="I2698" s="57">
        <v>77753</v>
      </c>
      <c r="J2698" s="54">
        <v>2697</v>
      </c>
      <c r="K2698" s="57">
        <v>62510.6</v>
      </c>
      <c r="M2698" s="107">
        <v>0.8</v>
      </c>
    </row>
    <row r="2699" spans="1:13">
      <c r="A2699" s="57">
        <f>'Infographic data 1'!$I$9</f>
        <v>54426.461571788779</v>
      </c>
      <c r="B2699" s="54">
        <v>2698</v>
      </c>
      <c r="C2699" s="57">
        <v>50335.07157178878</v>
      </c>
      <c r="E2699" s="57">
        <v>108067.40159904001</v>
      </c>
      <c r="F2699" s="54">
        <v>2698</v>
      </c>
      <c r="G2699" s="57">
        <v>104861.20159904001</v>
      </c>
      <c r="I2699" s="57">
        <v>77753</v>
      </c>
      <c r="J2699" s="54">
        <v>2698</v>
      </c>
      <c r="K2699" s="57">
        <v>62488.7</v>
      </c>
      <c r="M2699" s="107">
        <v>0.8</v>
      </c>
    </row>
    <row r="2700" spans="1:13">
      <c r="A2700" s="57">
        <f>'Infographic data 1'!$I$9</f>
        <v>54426.461571788779</v>
      </c>
      <c r="B2700" s="54">
        <v>2699</v>
      </c>
      <c r="C2700" s="57">
        <v>50329.201571788777</v>
      </c>
      <c r="E2700" s="57">
        <v>108067.40159904001</v>
      </c>
      <c r="F2700" s="54">
        <v>2699</v>
      </c>
      <c r="G2700" s="57">
        <v>104856.60159904</v>
      </c>
      <c r="I2700" s="57">
        <v>77753</v>
      </c>
      <c r="J2700" s="54">
        <v>2699</v>
      </c>
      <c r="K2700" s="57">
        <v>62466.8</v>
      </c>
      <c r="M2700" s="107">
        <v>0.8</v>
      </c>
    </row>
    <row r="2701" spans="1:13">
      <c r="A2701" s="57">
        <f>'Infographic data 1'!$I$9</f>
        <v>54426.461571788779</v>
      </c>
      <c r="B2701" s="54">
        <v>2700</v>
      </c>
      <c r="C2701" s="57">
        <v>50323.331571788782</v>
      </c>
      <c r="E2701" s="57">
        <v>108067.40159904001</v>
      </c>
      <c r="F2701" s="54">
        <v>2700</v>
      </c>
      <c r="G2701" s="57">
        <v>104852.00159904001</v>
      </c>
      <c r="I2701" s="57">
        <v>77753</v>
      </c>
      <c r="J2701" s="54">
        <v>2700</v>
      </c>
      <c r="K2701" s="57">
        <v>62444.9</v>
      </c>
      <c r="M2701" s="107">
        <v>0.8</v>
      </c>
    </row>
    <row r="2702" spans="1:13">
      <c r="A2702" s="57">
        <f>'Infographic data 1'!$I$9</f>
        <v>54426.461571788779</v>
      </c>
      <c r="B2702" s="54">
        <v>2701</v>
      </c>
      <c r="C2702" s="57">
        <v>50317.461571788779</v>
      </c>
      <c r="E2702" s="57">
        <v>108067.40159904001</v>
      </c>
      <c r="F2702" s="54">
        <v>2701</v>
      </c>
      <c r="G2702" s="57">
        <v>104847.40159904001</v>
      </c>
      <c r="I2702" s="57">
        <v>77753</v>
      </c>
      <c r="J2702" s="54">
        <v>2701</v>
      </c>
      <c r="K2702" s="57">
        <v>62423</v>
      </c>
      <c r="M2702" s="107">
        <v>0.8</v>
      </c>
    </row>
    <row r="2703" spans="1:13">
      <c r="A2703" s="57">
        <f>'Infographic data 1'!$I$9</f>
        <v>54426.461571788779</v>
      </c>
      <c r="B2703" s="54">
        <v>2702</v>
      </c>
      <c r="C2703" s="57">
        <v>50311.591571788776</v>
      </c>
      <c r="E2703" s="57">
        <v>108067.40159904001</v>
      </c>
      <c r="F2703" s="54">
        <v>2702</v>
      </c>
      <c r="G2703" s="57">
        <v>104842.80159904</v>
      </c>
      <c r="I2703" s="57">
        <v>77753</v>
      </c>
      <c r="J2703" s="54">
        <v>2702</v>
      </c>
      <c r="K2703" s="57">
        <v>62401.1</v>
      </c>
      <c r="M2703" s="107">
        <v>0.8</v>
      </c>
    </row>
    <row r="2704" spans="1:13">
      <c r="A2704" s="57">
        <f>'Infographic data 1'!$I$9</f>
        <v>54426.461571788779</v>
      </c>
      <c r="B2704" s="54">
        <v>2703</v>
      </c>
      <c r="C2704" s="57">
        <v>50305.721571788781</v>
      </c>
      <c r="E2704" s="57">
        <v>108067.40159904001</v>
      </c>
      <c r="F2704" s="54">
        <v>2703</v>
      </c>
      <c r="G2704" s="57">
        <v>104838.20159904001</v>
      </c>
      <c r="I2704" s="57">
        <v>77753</v>
      </c>
      <c r="J2704" s="54">
        <v>2703</v>
      </c>
      <c r="K2704" s="57">
        <v>62379.199999999997</v>
      </c>
      <c r="M2704" s="107">
        <v>0.8</v>
      </c>
    </row>
    <row r="2705" spans="1:13">
      <c r="A2705" s="57">
        <f>'Infographic data 1'!$I$9</f>
        <v>54426.461571788779</v>
      </c>
      <c r="B2705" s="54">
        <v>2704</v>
      </c>
      <c r="C2705" s="57">
        <v>50299.851571788779</v>
      </c>
      <c r="E2705" s="57">
        <v>108067.40159904001</v>
      </c>
      <c r="F2705" s="54">
        <v>2704</v>
      </c>
      <c r="G2705" s="57">
        <v>104833.60159904</v>
      </c>
      <c r="I2705" s="57">
        <v>77753</v>
      </c>
      <c r="J2705" s="54">
        <v>2704</v>
      </c>
      <c r="K2705" s="57">
        <v>62357.3</v>
      </c>
      <c r="M2705" s="107">
        <v>0.8</v>
      </c>
    </row>
    <row r="2706" spans="1:13">
      <c r="A2706" s="57">
        <f>'Infographic data 1'!$I$9</f>
        <v>54426.461571788779</v>
      </c>
      <c r="B2706" s="54">
        <v>2705</v>
      </c>
      <c r="C2706" s="57">
        <v>50293.981571788776</v>
      </c>
      <c r="E2706" s="57">
        <v>108067.40159904001</v>
      </c>
      <c r="F2706" s="54">
        <v>2705</v>
      </c>
      <c r="G2706" s="57">
        <v>104829.00159904001</v>
      </c>
      <c r="I2706" s="57">
        <v>77753</v>
      </c>
      <c r="J2706" s="54">
        <v>2705</v>
      </c>
      <c r="K2706" s="57">
        <v>62335.4</v>
      </c>
      <c r="M2706" s="107">
        <v>0.8</v>
      </c>
    </row>
    <row r="2707" spans="1:13">
      <c r="A2707" s="57">
        <f>'Infographic data 1'!$I$9</f>
        <v>54426.461571788779</v>
      </c>
      <c r="B2707" s="54">
        <v>2706</v>
      </c>
      <c r="C2707" s="57">
        <v>50288.111571788781</v>
      </c>
      <c r="E2707" s="57">
        <v>108067.40159904001</v>
      </c>
      <c r="F2707" s="54">
        <v>2706</v>
      </c>
      <c r="G2707" s="57">
        <v>104824.40159904001</v>
      </c>
      <c r="I2707" s="57">
        <v>77753</v>
      </c>
      <c r="J2707" s="54">
        <v>2706</v>
      </c>
      <c r="K2707" s="57">
        <v>62313.5</v>
      </c>
      <c r="M2707" s="107">
        <v>0.8</v>
      </c>
    </row>
    <row r="2708" spans="1:13">
      <c r="A2708" s="57">
        <f>'Infographic data 1'!$I$9</f>
        <v>54426.461571788779</v>
      </c>
      <c r="B2708" s="54">
        <v>2707</v>
      </c>
      <c r="C2708" s="57">
        <v>50282.241571788778</v>
      </c>
      <c r="E2708" s="57">
        <v>108067.40159904001</v>
      </c>
      <c r="F2708" s="54">
        <v>2707</v>
      </c>
      <c r="G2708" s="57">
        <v>104819.80159904</v>
      </c>
      <c r="I2708" s="57">
        <v>77753</v>
      </c>
      <c r="J2708" s="54">
        <v>2707</v>
      </c>
      <c r="K2708" s="57">
        <v>62291.6</v>
      </c>
      <c r="M2708" s="107">
        <v>0.8</v>
      </c>
    </row>
    <row r="2709" spans="1:13">
      <c r="A2709" s="57">
        <f>'Infographic data 1'!$I$9</f>
        <v>54426.461571788779</v>
      </c>
      <c r="B2709" s="54">
        <v>2708</v>
      </c>
      <c r="C2709" s="57">
        <v>50276.371571788783</v>
      </c>
      <c r="E2709" s="57">
        <v>108067.40159904001</v>
      </c>
      <c r="F2709" s="54">
        <v>2708</v>
      </c>
      <c r="G2709" s="57">
        <v>104815.20159904001</v>
      </c>
      <c r="I2709" s="57">
        <v>77753</v>
      </c>
      <c r="J2709" s="54">
        <v>2708</v>
      </c>
      <c r="K2709" s="57">
        <v>62269.7</v>
      </c>
      <c r="M2709" s="107">
        <v>0.8</v>
      </c>
    </row>
    <row r="2710" spans="1:13">
      <c r="A2710" s="57">
        <f>'Infographic data 1'!$I$9</f>
        <v>54426.461571788779</v>
      </c>
      <c r="B2710" s="54">
        <v>2709</v>
      </c>
      <c r="C2710" s="57">
        <v>50270.50157178878</v>
      </c>
      <c r="E2710" s="57">
        <v>108067.40159904001</v>
      </c>
      <c r="F2710" s="54">
        <v>2709</v>
      </c>
      <c r="G2710" s="57">
        <v>104810.60159904</v>
      </c>
      <c r="I2710" s="57">
        <v>77753</v>
      </c>
      <c r="J2710" s="54">
        <v>2709</v>
      </c>
      <c r="K2710" s="57">
        <v>62247.8</v>
      </c>
      <c r="M2710" s="107">
        <v>0.8</v>
      </c>
    </row>
    <row r="2711" spans="1:13">
      <c r="A2711" s="57">
        <f>'Infographic data 1'!$I$9</f>
        <v>54426.461571788779</v>
      </c>
      <c r="B2711" s="54">
        <v>2710</v>
      </c>
      <c r="C2711" s="57">
        <v>50264.631571788777</v>
      </c>
      <c r="E2711" s="57">
        <v>108067.40159904001</v>
      </c>
      <c r="F2711" s="54">
        <v>2710</v>
      </c>
      <c r="G2711" s="57">
        <v>104806.00159904001</v>
      </c>
      <c r="I2711" s="57">
        <v>77753</v>
      </c>
      <c r="J2711" s="54">
        <v>2710</v>
      </c>
      <c r="K2711" s="57">
        <v>62225.9</v>
      </c>
      <c r="M2711" s="107">
        <v>0.8</v>
      </c>
    </row>
    <row r="2712" spans="1:13">
      <c r="A2712" s="57">
        <f>'Infographic data 1'!$I$9</f>
        <v>54426.461571788779</v>
      </c>
      <c r="B2712" s="54">
        <v>2711</v>
      </c>
      <c r="C2712" s="57">
        <v>50258.761571788782</v>
      </c>
      <c r="E2712" s="57">
        <v>108067.40159904001</v>
      </c>
      <c r="F2712" s="54">
        <v>2711</v>
      </c>
      <c r="G2712" s="57">
        <v>104801.40159904001</v>
      </c>
      <c r="I2712" s="57">
        <v>77753</v>
      </c>
      <c r="J2712" s="54">
        <v>2711</v>
      </c>
      <c r="K2712" s="57">
        <v>62204</v>
      </c>
      <c r="M2712" s="107">
        <v>0.8</v>
      </c>
    </row>
    <row r="2713" spans="1:13">
      <c r="A2713" s="57">
        <f>'Infographic data 1'!$I$9</f>
        <v>54426.461571788779</v>
      </c>
      <c r="B2713" s="54">
        <v>2712</v>
      </c>
      <c r="C2713" s="57">
        <v>50252.891571788779</v>
      </c>
      <c r="E2713" s="57">
        <v>108067.40159904001</v>
      </c>
      <c r="F2713" s="54">
        <v>2712</v>
      </c>
      <c r="G2713" s="57">
        <v>104796.80159904</v>
      </c>
      <c r="I2713" s="57">
        <v>77753</v>
      </c>
      <c r="J2713" s="54">
        <v>2712</v>
      </c>
      <c r="K2713" s="57">
        <v>62182.1</v>
      </c>
      <c r="M2713" s="107">
        <v>0.8</v>
      </c>
    </row>
    <row r="2714" spans="1:13">
      <c r="A2714" s="57">
        <f>'Infographic data 1'!$I$9</f>
        <v>54426.461571788779</v>
      </c>
      <c r="B2714" s="54">
        <v>2713</v>
      </c>
      <c r="C2714" s="57">
        <v>50247.021571788777</v>
      </c>
      <c r="E2714" s="57">
        <v>108067.40159904001</v>
      </c>
      <c r="F2714" s="54">
        <v>2713</v>
      </c>
      <c r="G2714" s="57">
        <v>104792.20159904001</v>
      </c>
      <c r="I2714" s="57">
        <v>77753</v>
      </c>
      <c r="J2714" s="54">
        <v>2713</v>
      </c>
      <c r="K2714" s="57">
        <v>62160.2</v>
      </c>
      <c r="M2714" s="107">
        <v>0.8</v>
      </c>
    </row>
    <row r="2715" spans="1:13">
      <c r="A2715" s="57">
        <f>'Infographic data 1'!$I$9</f>
        <v>54426.461571788779</v>
      </c>
      <c r="B2715" s="54">
        <v>2714</v>
      </c>
      <c r="C2715" s="57">
        <v>50241.151571788781</v>
      </c>
      <c r="E2715" s="57">
        <v>108067.40159904001</v>
      </c>
      <c r="F2715" s="54">
        <v>2714</v>
      </c>
      <c r="G2715" s="57">
        <v>104787.60159904</v>
      </c>
      <c r="I2715" s="57">
        <v>77753</v>
      </c>
      <c r="J2715" s="54">
        <v>2714</v>
      </c>
      <c r="K2715" s="57">
        <v>62138.3</v>
      </c>
      <c r="M2715" s="107">
        <v>0.8</v>
      </c>
    </row>
    <row r="2716" spans="1:13">
      <c r="A2716" s="57">
        <f>'Infographic data 1'!$I$9</f>
        <v>54426.461571788779</v>
      </c>
      <c r="B2716" s="54">
        <v>2715</v>
      </c>
      <c r="C2716" s="57">
        <v>50235.281571788779</v>
      </c>
      <c r="E2716" s="57">
        <v>108067.40159904001</v>
      </c>
      <c r="F2716" s="54">
        <v>2715</v>
      </c>
      <c r="G2716" s="57">
        <v>104783.00159904001</v>
      </c>
      <c r="I2716" s="57">
        <v>77753</v>
      </c>
      <c r="J2716" s="54">
        <v>2715</v>
      </c>
      <c r="K2716" s="57">
        <v>62116.4</v>
      </c>
      <c r="M2716" s="107">
        <v>0.8</v>
      </c>
    </row>
    <row r="2717" spans="1:13">
      <c r="A2717" s="57">
        <f>'Infographic data 1'!$I$9</f>
        <v>54426.461571788779</v>
      </c>
      <c r="B2717" s="54">
        <v>2716</v>
      </c>
      <c r="C2717" s="57">
        <v>50229.411571788776</v>
      </c>
      <c r="E2717" s="57">
        <v>108067.40159904001</v>
      </c>
      <c r="F2717" s="54">
        <v>2716</v>
      </c>
      <c r="G2717" s="57">
        <v>104778.40159904001</v>
      </c>
      <c r="I2717" s="57">
        <v>77753</v>
      </c>
      <c r="J2717" s="54">
        <v>2716</v>
      </c>
      <c r="K2717" s="57">
        <v>62094.5</v>
      </c>
      <c r="M2717" s="107">
        <v>0.8</v>
      </c>
    </row>
    <row r="2718" spans="1:13">
      <c r="A2718" s="57">
        <f>'Infographic data 1'!$I$9</f>
        <v>54426.461571788779</v>
      </c>
      <c r="B2718" s="54">
        <v>2717</v>
      </c>
      <c r="C2718" s="57">
        <v>50223.541571788781</v>
      </c>
      <c r="E2718" s="57">
        <v>108067.40159904001</v>
      </c>
      <c r="F2718" s="54">
        <v>2717</v>
      </c>
      <c r="G2718" s="57">
        <v>104773.80159904</v>
      </c>
      <c r="I2718" s="57">
        <v>77753</v>
      </c>
      <c r="J2718" s="54">
        <v>2717</v>
      </c>
      <c r="K2718" s="57">
        <v>62072.6</v>
      </c>
      <c r="M2718" s="107">
        <v>0.8</v>
      </c>
    </row>
    <row r="2719" spans="1:13">
      <c r="A2719" s="57">
        <f>'Infographic data 1'!$I$9</f>
        <v>54426.461571788779</v>
      </c>
      <c r="B2719" s="54">
        <v>2718</v>
      </c>
      <c r="C2719" s="57">
        <v>50217.671571788778</v>
      </c>
      <c r="E2719" s="57">
        <v>108067.40159904001</v>
      </c>
      <c r="F2719" s="54">
        <v>2718</v>
      </c>
      <c r="G2719" s="57">
        <v>104769.20159904001</v>
      </c>
      <c r="I2719" s="57">
        <v>77753</v>
      </c>
      <c r="J2719" s="54">
        <v>2718</v>
      </c>
      <c r="K2719" s="57">
        <v>62050.7</v>
      </c>
      <c r="M2719" s="107">
        <v>0.8</v>
      </c>
    </row>
    <row r="2720" spans="1:13">
      <c r="A2720" s="57">
        <f>'Infographic data 1'!$I$9</f>
        <v>54426.461571788779</v>
      </c>
      <c r="B2720" s="54">
        <v>2719</v>
      </c>
      <c r="C2720" s="57">
        <v>50211.801571788776</v>
      </c>
      <c r="E2720" s="57">
        <v>108067.40159904001</v>
      </c>
      <c r="F2720" s="54">
        <v>2719</v>
      </c>
      <c r="G2720" s="57">
        <v>104764.60159904</v>
      </c>
      <c r="I2720" s="57">
        <v>77753</v>
      </c>
      <c r="J2720" s="54">
        <v>2719</v>
      </c>
      <c r="K2720" s="57">
        <v>62028.800000000003</v>
      </c>
      <c r="M2720" s="107">
        <v>0.8</v>
      </c>
    </row>
    <row r="2721" spans="1:13">
      <c r="A2721" s="57">
        <f>'Infographic data 1'!$I$9</f>
        <v>54426.461571788779</v>
      </c>
      <c r="B2721" s="54">
        <v>2720</v>
      </c>
      <c r="C2721" s="57">
        <v>50205.93157178878</v>
      </c>
      <c r="E2721" s="57">
        <v>108067.40159904001</v>
      </c>
      <c r="F2721" s="54">
        <v>2720</v>
      </c>
      <c r="G2721" s="57">
        <v>104760.00159904001</v>
      </c>
      <c r="I2721" s="57">
        <v>77753</v>
      </c>
      <c r="J2721" s="54">
        <v>2720</v>
      </c>
      <c r="K2721" s="57">
        <v>62006.9</v>
      </c>
      <c r="M2721" s="107">
        <v>0.8</v>
      </c>
    </row>
    <row r="2722" spans="1:13">
      <c r="A2722" s="57">
        <f>'Infographic data 1'!$I$9</f>
        <v>54426.461571788779</v>
      </c>
      <c r="B2722" s="54">
        <v>2721</v>
      </c>
      <c r="C2722" s="57">
        <v>50200.061571788778</v>
      </c>
      <c r="E2722" s="57">
        <v>108067.40159904001</v>
      </c>
      <c r="F2722" s="54">
        <v>2721</v>
      </c>
      <c r="G2722" s="57">
        <v>104755.40159904001</v>
      </c>
      <c r="I2722" s="57">
        <v>77753</v>
      </c>
      <c r="J2722" s="54">
        <v>2721</v>
      </c>
      <c r="K2722" s="57">
        <v>61985</v>
      </c>
      <c r="M2722" s="107">
        <v>0.8</v>
      </c>
    </row>
    <row r="2723" spans="1:13">
      <c r="A2723" s="57">
        <f>'Infographic data 1'!$I$9</f>
        <v>54426.461571788779</v>
      </c>
      <c r="B2723" s="54">
        <v>2722</v>
      </c>
      <c r="C2723" s="57">
        <v>50194.191571788775</v>
      </c>
      <c r="E2723" s="57">
        <v>108067.40159904001</v>
      </c>
      <c r="F2723" s="54">
        <v>2722</v>
      </c>
      <c r="G2723" s="57">
        <v>104750.80159904</v>
      </c>
      <c r="I2723" s="57">
        <v>77753</v>
      </c>
      <c r="J2723" s="54">
        <v>2722</v>
      </c>
      <c r="K2723" s="57">
        <v>61963.1</v>
      </c>
      <c r="M2723" s="107">
        <v>0.8</v>
      </c>
    </row>
    <row r="2724" spans="1:13">
      <c r="A2724" s="57">
        <f>'Infographic data 1'!$I$9</f>
        <v>54426.461571788779</v>
      </c>
      <c r="B2724" s="54">
        <v>2723</v>
      </c>
      <c r="C2724" s="57">
        <v>50188.32157178878</v>
      </c>
      <c r="E2724" s="57">
        <v>108067.40159904001</v>
      </c>
      <c r="F2724" s="54">
        <v>2723</v>
      </c>
      <c r="G2724" s="57">
        <v>104746.20159904001</v>
      </c>
      <c r="I2724" s="57">
        <v>77753</v>
      </c>
      <c r="J2724" s="54">
        <v>2723</v>
      </c>
      <c r="K2724" s="57">
        <v>61941.2</v>
      </c>
      <c r="M2724" s="107">
        <v>0.8</v>
      </c>
    </row>
    <row r="2725" spans="1:13">
      <c r="A2725" s="57">
        <f>'Infographic data 1'!$I$9</f>
        <v>54426.461571788779</v>
      </c>
      <c r="B2725" s="54">
        <v>2724</v>
      </c>
      <c r="C2725" s="57">
        <v>50182.451571788777</v>
      </c>
      <c r="E2725" s="57">
        <v>108067.40159904001</v>
      </c>
      <c r="F2725" s="54">
        <v>2724</v>
      </c>
      <c r="G2725" s="57">
        <v>104741.60159904</v>
      </c>
      <c r="I2725" s="57">
        <v>77753</v>
      </c>
      <c r="J2725" s="54">
        <v>2724</v>
      </c>
      <c r="K2725" s="57">
        <v>61919.3</v>
      </c>
      <c r="M2725" s="107">
        <v>0.8</v>
      </c>
    </row>
    <row r="2726" spans="1:13">
      <c r="A2726" s="57">
        <f>'Infographic data 1'!$I$9</f>
        <v>54426.461571788779</v>
      </c>
      <c r="B2726" s="54">
        <v>2725</v>
      </c>
      <c r="C2726" s="57">
        <v>50176.581571788782</v>
      </c>
      <c r="E2726" s="57">
        <v>108067.40159904001</v>
      </c>
      <c r="F2726" s="54">
        <v>2725</v>
      </c>
      <c r="G2726" s="57">
        <v>104737.00159904001</v>
      </c>
      <c r="I2726" s="57">
        <v>77753</v>
      </c>
      <c r="J2726" s="54">
        <v>2725</v>
      </c>
      <c r="K2726" s="57">
        <v>61897.4</v>
      </c>
      <c r="M2726" s="107">
        <v>0.8</v>
      </c>
    </row>
    <row r="2727" spans="1:13">
      <c r="A2727" s="57">
        <f>'Infographic data 1'!$I$9</f>
        <v>54426.461571788779</v>
      </c>
      <c r="B2727" s="54">
        <v>2726</v>
      </c>
      <c r="C2727" s="57">
        <v>50170.711571788779</v>
      </c>
      <c r="E2727" s="57">
        <v>108067.40159904001</v>
      </c>
      <c r="F2727" s="54">
        <v>2726</v>
      </c>
      <c r="G2727" s="57">
        <v>104732.40159904001</v>
      </c>
      <c r="I2727" s="57">
        <v>77753</v>
      </c>
      <c r="J2727" s="54">
        <v>2726</v>
      </c>
      <c r="K2727" s="57">
        <v>61875.5</v>
      </c>
      <c r="M2727" s="107">
        <v>0.8</v>
      </c>
    </row>
    <row r="2728" spans="1:13">
      <c r="A2728" s="57">
        <f>'Infographic data 1'!$I$9</f>
        <v>54426.461571788779</v>
      </c>
      <c r="B2728" s="54">
        <v>2727</v>
      </c>
      <c r="C2728" s="57">
        <v>50164.841571788776</v>
      </c>
      <c r="E2728" s="57">
        <v>108067.40159904001</v>
      </c>
      <c r="F2728" s="54">
        <v>2727</v>
      </c>
      <c r="G2728" s="57">
        <v>104727.80159904</v>
      </c>
      <c r="I2728" s="57">
        <v>77753</v>
      </c>
      <c r="J2728" s="54">
        <v>2727</v>
      </c>
      <c r="K2728" s="57">
        <v>61853.599999999999</v>
      </c>
      <c r="M2728" s="107">
        <v>0.8</v>
      </c>
    </row>
    <row r="2729" spans="1:13">
      <c r="A2729" s="57">
        <f>'Infographic data 1'!$I$9</f>
        <v>54426.461571788779</v>
      </c>
      <c r="B2729" s="54">
        <v>2728</v>
      </c>
      <c r="C2729" s="57">
        <v>50158.971571788781</v>
      </c>
      <c r="E2729" s="57">
        <v>108067.40159904001</v>
      </c>
      <c r="F2729" s="54">
        <v>2728</v>
      </c>
      <c r="G2729" s="57">
        <v>104723.20159904001</v>
      </c>
      <c r="I2729" s="57">
        <v>77753</v>
      </c>
      <c r="J2729" s="54">
        <v>2728</v>
      </c>
      <c r="K2729" s="57">
        <v>61831.7</v>
      </c>
      <c r="M2729" s="107">
        <v>0.8</v>
      </c>
    </row>
    <row r="2730" spans="1:13">
      <c r="A2730" s="57">
        <f>'Infographic data 1'!$I$9</f>
        <v>54426.461571788779</v>
      </c>
      <c r="B2730" s="54">
        <v>2729</v>
      </c>
      <c r="C2730" s="57">
        <v>50153.101571788779</v>
      </c>
      <c r="E2730" s="57">
        <v>108067.40159904001</v>
      </c>
      <c r="F2730" s="54">
        <v>2729</v>
      </c>
      <c r="G2730" s="57">
        <v>104718.60159904</v>
      </c>
      <c r="I2730" s="57">
        <v>77753</v>
      </c>
      <c r="J2730" s="54">
        <v>2729</v>
      </c>
      <c r="K2730" s="57">
        <v>61809.8</v>
      </c>
      <c r="M2730" s="107">
        <v>0.8</v>
      </c>
    </row>
    <row r="2731" spans="1:13">
      <c r="A2731" s="57">
        <f>'Infographic data 1'!$I$9</f>
        <v>54426.461571788779</v>
      </c>
      <c r="B2731" s="54">
        <v>2730</v>
      </c>
      <c r="C2731" s="57">
        <v>50147.231571788776</v>
      </c>
      <c r="E2731" s="57">
        <v>108067.40159904001</v>
      </c>
      <c r="F2731" s="54">
        <v>2730</v>
      </c>
      <c r="G2731" s="57">
        <v>104714.00159904001</v>
      </c>
      <c r="I2731" s="57">
        <v>77753</v>
      </c>
      <c r="J2731" s="54">
        <v>2730</v>
      </c>
      <c r="K2731" s="57">
        <v>61787.9</v>
      </c>
      <c r="M2731" s="107">
        <v>0.8</v>
      </c>
    </row>
    <row r="2732" spans="1:13">
      <c r="A2732" s="57">
        <f>'Infographic data 1'!$I$9</f>
        <v>54426.461571788779</v>
      </c>
      <c r="B2732" s="54">
        <v>2731</v>
      </c>
      <c r="C2732" s="57">
        <v>50141.361571788781</v>
      </c>
      <c r="E2732" s="57">
        <v>108067.40159904001</v>
      </c>
      <c r="F2732" s="54">
        <v>2731</v>
      </c>
      <c r="G2732" s="57">
        <v>104709.40159904001</v>
      </c>
      <c r="I2732" s="57">
        <v>77753</v>
      </c>
      <c r="J2732" s="54">
        <v>2731</v>
      </c>
      <c r="K2732" s="57">
        <v>61766</v>
      </c>
      <c r="M2732" s="107">
        <v>0.8</v>
      </c>
    </row>
    <row r="2733" spans="1:13">
      <c r="A2733" s="57">
        <f>'Infographic data 1'!$I$9</f>
        <v>54426.461571788779</v>
      </c>
      <c r="B2733" s="54">
        <v>2732</v>
      </c>
      <c r="C2733" s="57">
        <v>50135.491571788778</v>
      </c>
      <c r="E2733" s="57">
        <v>108067.40159904001</v>
      </c>
      <c r="F2733" s="54">
        <v>2732</v>
      </c>
      <c r="G2733" s="57">
        <v>104704.80159904</v>
      </c>
      <c r="I2733" s="57">
        <v>77753</v>
      </c>
      <c r="J2733" s="54">
        <v>2732</v>
      </c>
      <c r="K2733" s="57">
        <v>61744.1</v>
      </c>
      <c r="M2733" s="107">
        <v>0.8</v>
      </c>
    </row>
    <row r="2734" spans="1:13">
      <c r="A2734" s="57">
        <f>'Infographic data 1'!$I$9</f>
        <v>54426.461571788779</v>
      </c>
      <c r="B2734" s="54">
        <v>2733</v>
      </c>
      <c r="C2734" s="57">
        <v>50129.621571788783</v>
      </c>
      <c r="E2734" s="57">
        <v>108067.40159904001</v>
      </c>
      <c r="F2734" s="54">
        <v>2733</v>
      </c>
      <c r="G2734" s="57">
        <v>104700.20159904001</v>
      </c>
      <c r="I2734" s="57">
        <v>77753</v>
      </c>
      <c r="J2734" s="54">
        <v>2733</v>
      </c>
      <c r="K2734" s="57">
        <v>61722.2</v>
      </c>
      <c r="M2734" s="107">
        <v>0.8</v>
      </c>
    </row>
    <row r="2735" spans="1:13">
      <c r="A2735" s="57">
        <f>'Infographic data 1'!$I$9</f>
        <v>54426.461571788779</v>
      </c>
      <c r="B2735" s="54">
        <v>2734</v>
      </c>
      <c r="C2735" s="57">
        <v>50123.75157178878</v>
      </c>
      <c r="E2735" s="57">
        <v>108067.40159904001</v>
      </c>
      <c r="F2735" s="54">
        <v>2734</v>
      </c>
      <c r="G2735" s="57">
        <v>104695.60159904</v>
      </c>
      <c r="I2735" s="57">
        <v>77753</v>
      </c>
      <c r="J2735" s="54">
        <v>2734</v>
      </c>
      <c r="K2735" s="57">
        <v>61700.3</v>
      </c>
      <c r="M2735" s="107">
        <v>0.8</v>
      </c>
    </row>
    <row r="2736" spans="1:13">
      <c r="A2736" s="57">
        <f>'Infographic data 1'!$I$9</f>
        <v>54426.461571788779</v>
      </c>
      <c r="B2736" s="54">
        <v>2735</v>
      </c>
      <c r="C2736" s="57">
        <v>50117.881571788777</v>
      </c>
      <c r="E2736" s="57">
        <v>108067.40159904001</v>
      </c>
      <c r="F2736" s="54">
        <v>2735</v>
      </c>
      <c r="G2736" s="57">
        <v>104691.00159904001</v>
      </c>
      <c r="I2736" s="57">
        <v>77753</v>
      </c>
      <c r="J2736" s="54">
        <v>2735</v>
      </c>
      <c r="K2736" s="57">
        <v>61678.400000000001</v>
      </c>
      <c r="M2736" s="107">
        <v>0.8</v>
      </c>
    </row>
    <row r="2737" spans="1:13">
      <c r="A2737" s="57">
        <f>'Infographic data 1'!$I$9</f>
        <v>54426.461571788779</v>
      </c>
      <c r="B2737" s="54">
        <v>2736</v>
      </c>
      <c r="C2737" s="57">
        <v>50112.011571788782</v>
      </c>
      <c r="E2737" s="57">
        <v>108067.40159904001</v>
      </c>
      <c r="F2737" s="54">
        <v>2736</v>
      </c>
      <c r="G2737" s="57">
        <v>104686.40159904001</v>
      </c>
      <c r="I2737" s="57">
        <v>77753</v>
      </c>
      <c r="J2737" s="54">
        <v>2736</v>
      </c>
      <c r="K2737" s="57">
        <v>61656.5</v>
      </c>
      <c r="M2737" s="107">
        <v>0.8</v>
      </c>
    </row>
    <row r="2738" spans="1:13">
      <c r="A2738" s="57">
        <f>'Infographic data 1'!$I$9</f>
        <v>54426.461571788779</v>
      </c>
      <c r="B2738" s="54">
        <v>2737</v>
      </c>
      <c r="C2738" s="57">
        <v>50106.141571788779</v>
      </c>
      <c r="E2738" s="57">
        <v>108067.40159904001</v>
      </c>
      <c r="F2738" s="54">
        <v>2737</v>
      </c>
      <c r="G2738" s="57">
        <v>104681.80159904</v>
      </c>
      <c r="I2738" s="57">
        <v>77753</v>
      </c>
      <c r="J2738" s="54">
        <v>2737</v>
      </c>
      <c r="K2738" s="57">
        <v>61634.6</v>
      </c>
      <c r="M2738" s="107">
        <v>0.8</v>
      </c>
    </row>
    <row r="2739" spans="1:13">
      <c r="A2739" s="57">
        <f>'Infographic data 1'!$I$9</f>
        <v>54426.461571788779</v>
      </c>
      <c r="B2739" s="54">
        <v>2738</v>
      </c>
      <c r="C2739" s="57">
        <v>50100.271571788777</v>
      </c>
      <c r="E2739" s="57">
        <v>108067.40159904001</v>
      </c>
      <c r="F2739" s="54">
        <v>2738</v>
      </c>
      <c r="G2739" s="57">
        <v>104677.20159904001</v>
      </c>
      <c r="I2739" s="57">
        <v>77753</v>
      </c>
      <c r="J2739" s="54">
        <v>2738</v>
      </c>
      <c r="K2739" s="57">
        <v>61612.7</v>
      </c>
      <c r="M2739" s="107">
        <v>0.8</v>
      </c>
    </row>
    <row r="2740" spans="1:13">
      <c r="A2740" s="57">
        <f>'Infographic data 1'!$I$9</f>
        <v>54426.461571788779</v>
      </c>
      <c r="B2740" s="54">
        <v>2739</v>
      </c>
      <c r="C2740" s="57">
        <v>50094.401571788781</v>
      </c>
      <c r="E2740" s="57">
        <v>108067.40159904001</v>
      </c>
      <c r="F2740" s="54">
        <v>2739</v>
      </c>
      <c r="G2740" s="57">
        <v>104672.60159904</v>
      </c>
      <c r="I2740" s="57">
        <v>77753</v>
      </c>
      <c r="J2740" s="54">
        <v>2739</v>
      </c>
      <c r="K2740" s="57">
        <v>61590.8</v>
      </c>
      <c r="M2740" s="107">
        <v>0.8</v>
      </c>
    </row>
    <row r="2741" spans="1:13">
      <c r="A2741" s="57">
        <f>'Infographic data 1'!$I$9</f>
        <v>54426.461571788779</v>
      </c>
      <c r="B2741" s="54">
        <v>2740</v>
      </c>
      <c r="C2741" s="57">
        <v>50088.531571788779</v>
      </c>
      <c r="E2741" s="57">
        <v>108067.40159904001</v>
      </c>
      <c r="F2741" s="54">
        <v>2740</v>
      </c>
      <c r="G2741" s="57">
        <v>104668.00159904001</v>
      </c>
      <c r="I2741" s="57">
        <v>77753</v>
      </c>
      <c r="J2741" s="54">
        <v>2740</v>
      </c>
      <c r="K2741" s="57">
        <v>61568.9</v>
      </c>
      <c r="M2741" s="107">
        <v>0.8</v>
      </c>
    </row>
    <row r="2742" spans="1:13">
      <c r="A2742" s="57">
        <f>'Infographic data 1'!$I$9</f>
        <v>54426.461571788779</v>
      </c>
      <c r="B2742" s="54">
        <v>2741</v>
      </c>
      <c r="C2742" s="57">
        <v>50082.661571788776</v>
      </c>
      <c r="E2742" s="57">
        <v>108067.40159904001</v>
      </c>
      <c r="F2742" s="54">
        <v>2741</v>
      </c>
      <c r="G2742" s="57">
        <v>104663.40159904001</v>
      </c>
      <c r="I2742" s="57">
        <v>77753</v>
      </c>
      <c r="J2742" s="54">
        <v>2741</v>
      </c>
      <c r="K2742" s="57">
        <v>61547</v>
      </c>
      <c r="M2742" s="107">
        <v>0.8</v>
      </c>
    </row>
    <row r="2743" spans="1:13">
      <c r="A2743" s="57">
        <f>'Infographic data 1'!$I$9</f>
        <v>54426.461571788779</v>
      </c>
      <c r="B2743" s="54">
        <v>2742</v>
      </c>
      <c r="C2743" s="57">
        <v>50076.791571788781</v>
      </c>
      <c r="E2743" s="57">
        <v>108067.40159904001</v>
      </c>
      <c r="F2743" s="54">
        <v>2742</v>
      </c>
      <c r="G2743" s="57">
        <v>104658.80159904</v>
      </c>
      <c r="I2743" s="57">
        <v>77753</v>
      </c>
      <c r="J2743" s="54">
        <v>2742</v>
      </c>
      <c r="K2743" s="57">
        <v>61525.1</v>
      </c>
      <c r="M2743" s="107">
        <v>0.8</v>
      </c>
    </row>
    <row r="2744" spans="1:13">
      <c r="A2744" s="57">
        <f>'Infographic data 1'!$I$9</f>
        <v>54426.461571788779</v>
      </c>
      <c r="B2744" s="54">
        <v>2743</v>
      </c>
      <c r="C2744" s="57">
        <v>50070.921571788778</v>
      </c>
      <c r="E2744" s="57">
        <v>108067.40159904001</v>
      </c>
      <c r="F2744" s="54">
        <v>2743</v>
      </c>
      <c r="G2744" s="57">
        <v>104654.20159904001</v>
      </c>
      <c r="I2744" s="57">
        <v>77753</v>
      </c>
      <c r="J2744" s="54">
        <v>2743</v>
      </c>
      <c r="K2744" s="57">
        <v>61503.199999999997</v>
      </c>
      <c r="M2744" s="107">
        <v>0.8</v>
      </c>
    </row>
    <row r="2745" spans="1:13">
      <c r="A2745" s="57">
        <f>'Infographic data 1'!$I$9</f>
        <v>54426.461571788779</v>
      </c>
      <c r="B2745" s="54">
        <v>2744</v>
      </c>
      <c r="C2745" s="57">
        <v>50065.051571788776</v>
      </c>
      <c r="E2745" s="57">
        <v>108067.40159904001</v>
      </c>
      <c r="F2745" s="54">
        <v>2744</v>
      </c>
      <c r="G2745" s="57">
        <v>104649.60159904</v>
      </c>
      <c r="I2745" s="57">
        <v>77753</v>
      </c>
      <c r="J2745" s="54">
        <v>2744</v>
      </c>
      <c r="K2745" s="57">
        <v>61481.3</v>
      </c>
      <c r="M2745" s="107">
        <v>0.8</v>
      </c>
    </row>
    <row r="2746" spans="1:13">
      <c r="A2746" s="57">
        <f>'Infographic data 1'!$I$9</f>
        <v>54426.461571788779</v>
      </c>
      <c r="B2746" s="54">
        <v>2745</v>
      </c>
      <c r="C2746" s="57">
        <v>50059.18157178878</v>
      </c>
      <c r="E2746" s="57">
        <v>108067.40159904001</v>
      </c>
      <c r="F2746" s="54">
        <v>2745</v>
      </c>
      <c r="G2746" s="57">
        <v>104645.00159904001</v>
      </c>
      <c r="I2746" s="57">
        <v>77753</v>
      </c>
      <c r="J2746" s="54">
        <v>2745</v>
      </c>
      <c r="K2746" s="57">
        <v>61459.4</v>
      </c>
      <c r="M2746" s="107">
        <v>0.8</v>
      </c>
    </row>
    <row r="2747" spans="1:13">
      <c r="A2747" s="57">
        <f>'Infographic data 1'!$I$9</f>
        <v>54426.461571788779</v>
      </c>
      <c r="B2747" s="54">
        <v>2746</v>
      </c>
      <c r="C2747" s="57">
        <v>50053.311571788778</v>
      </c>
      <c r="E2747" s="57">
        <v>108067.40159904001</v>
      </c>
      <c r="F2747" s="54">
        <v>2746</v>
      </c>
      <c r="G2747" s="57">
        <v>104640.40159904001</v>
      </c>
      <c r="I2747" s="57">
        <v>77753</v>
      </c>
      <c r="J2747" s="54">
        <v>2746</v>
      </c>
      <c r="K2747" s="57">
        <v>61437.5</v>
      </c>
      <c r="M2747" s="107">
        <v>0.8</v>
      </c>
    </row>
    <row r="2748" spans="1:13">
      <c r="A2748" s="57">
        <f>'Infographic data 1'!$I$9</f>
        <v>54426.461571788779</v>
      </c>
      <c r="B2748" s="54">
        <v>2747</v>
      </c>
      <c r="C2748" s="57">
        <v>50047.441571788775</v>
      </c>
      <c r="E2748" s="57">
        <v>108067.40159904001</v>
      </c>
      <c r="F2748" s="54">
        <v>2747</v>
      </c>
      <c r="G2748" s="57">
        <v>104635.80159904</v>
      </c>
      <c r="I2748" s="57">
        <v>77753</v>
      </c>
      <c r="J2748" s="54">
        <v>2747</v>
      </c>
      <c r="K2748" s="57">
        <v>61415.6</v>
      </c>
      <c r="M2748" s="107">
        <v>0.8</v>
      </c>
    </row>
    <row r="2749" spans="1:13">
      <c r="A2749" s="57">
        <f>'Infographic data 1'!$I$9</f>
        <v>54426.461571788779</v>
      </c>
      <c r="B2749" s="54">
        <v>2748</v>
      </c>
      <c r="C2749" s="57">
        <v>50041.57157178878</v>
      </c>
      <c r="E2749" s="57">
        <v>108067.40159904001</v>
      </c>
      <c r="F2749" s="54">
        <v>2748</v>
      </c>
      <c r="G2749" s="57">
        <v>104631.20159904001</v>
      </c>
      <c r="I2749" s="57">
        <v>77753</v>
      </c>
      <c r="J2749" s="54">
        <v>2748</v>
      </c>
      <c r="K2749" s="57">
        <v>61393.7</v>
      </c>
      <c r="M2749" s="107">
        <v>0.8</v>
      </c>
    </row>
    <row r="2750" spans="1:13">
      <c r="A2750" s="57">
        <f>'Infographic data 1'!$I$9</f>
        <v>54426.461571788779</v>
      </c>
      <c r="B2750" s="54">
        <v>2749</v>
      </c>
      <c r="C2750" s="57">
        <v>50035.701571788777</v>
      </c>
      <c r="E2750" s="57">
        <v>108067.40159904001</v>
      </c>
      <c r="F2750" s="54">
        <v>2749</v>
      </c>
      <c r="G2750" s="57">
        <v>104626.60159904</v>
      </c>
      <c r="I2750" s="57">
        <v>77753</v>
      </c>
      <c r="J2750" s="54">
        <v>2749</v>
      </c>
      <c r="K2750" s="57">
        <v>61371.8</v>
      </c>
      <c r="M2750" s="107">
        <v>0.8</v>
      </c>
    </row>
    <row r="2751" spans="1:13">
      <c r="A2751" s="57">
        <f>'Infographic data 1'!$I$9</f>
        <v>54426.461571788779</v>
      </c>
      <c r="B2751" s="54">
        <v>2750</v>
      </c>
      <c r="C2751" s="57">
        <v>50029.831571788782</v>
      </c>
      <c r="E2751" s="57">
        <v>108067.40159904001</v>
      </c>
      <c r="F2751" s="54">
        <v>2750</v>
      </c>
      <c r="G2751" s="57">
        <v>104622.00159904001</v>
      </c>
      <c r="I2751" s="57">
        <v>77753</v>
      </c>
      <c r="J2751" s="54">
        <v>2750</v>
      </c>
      <c r="K2751" s="57">
        <v>61349.9</v>
      </c>
      <c r="M2751" s="107">
        <v>0.8</v>
      </c>
    </row>
    <row r="2752" spans="1:13">
      <c r="A2752" s="57">
        <f>'Infographic data 1'!$I$9</f>
        <v>54426.461571788779</v>
      </c>
      <c r="B2752" s="54">
        <v>2751</v>
      </c>
      <c r="C2752" s="57">
        <v>50023.961571788779</v>
      </c>
      <c r="E2752" s="57">
        <v>108067.40159904001</v>
      </c>
      <c r="F2752" s="54">
        <v>2751</v>
      </c>
      <c r="G2752" s="57">
        <v>104617.40159904001</v>
      </c>
      <c r="I2752" s="57">
        <v>77753</v>
      </c>
      <c r="J2752" s="54">
        <v>2751</v>
      </c>
      <c r="K2752" s="57">
        <v>61328</v>
      </c>
      <c r="M2752" s="107">
        <v>0.8</v>
      </c>
    </row>
    <row r="2753" spans="1:13">
      <c r="A2753" s="57">
        <f>'Infographic data 1'!$I$9</f>
        <v>54426.461571788779</v>
      </c>
      <c r="B2753" s="54">
        <v>2752</v>
      </c>
      <c r="C2753" s="57">
        <v>50018.091571788776</v>
      </c>
      <c r="E2753" s="57">
        <v>108067.40159904001</v>
      </c>
      <c r="F2753" s="54">
        <v>2752</v>
      </c>
      <c r="G2753" s="57">
        <v>104612.80159904</v>
      </c>
      <c r="I2753" s="57">
        <v>77753</v>
      </c>
      <c r="J2753" s="54">
        <v>2752</v>
      </c>
      <c r="K2753" s="57">
        <v>61306.100000000006</v>
      </c>
      <c r="M2753" s="107">
        <v>0.8</v>
      </c>
    </row>
    <row r="2754" spans="1:13">
      <c r="A2754" s="57">
        <f>'Infographic data 1'!$I$9</f>
        <v>54426.461571788779</v>
      </c>
      <c r="B2754" s="54">
        <v>2753</v>
      </c>
      <c r="C2754" s="57">
        <v>50012.221571788781</v>
      </c>
      <c r="E2754" s="57">
        <v>108067.40159904001</v>
      </c>
      <c r="F2754" s="54">
        <v>2753</v>
      </c>
      <c r="G2754" s="57">
        <v>104608.20159904001</v>
      </c>
      <c r="I2754" s="57">
        <v>77753</v>
      </c>
      <c r="J2754" s="54">
        <v>2753</v>
      </c>
      <c r="K2754" s="57">
        <v>61284.2</v>
      </c>
      <c r="M2754" s="107">
        <v>0.8</v>
      </c>
    </row>
    <row r="2755" spans="1:13">
      <c r="A2755" s="57">
        <f>'Infographic data 1'!$I$9</f>
        <v>54426.461571788779</v>
      </c>
      <c r="B2755" s="54">
        <v>2754</v>
      </c>
      <c r="C2755" s="57">
        <v>50006.351571788779</v>
      </c>
      <c r="E2755" s="57">
        <v>108067.40159904001</v>
      </c>
      <c r="F2755" s="54">
        <v>2754</v>
      </c>
      <c r="G2755" s="57">
        <v>104603.60159904</v>
      </c>
      <c r="I2755" s="57">
        <v>77753</v>
      </c>
      <c r="J2755" s="54">
        <v>2754</v>
      </c>
      <c r="K2755" s="57">
        <v>61262.3</v>
      </c>
      <c r="M2755" s="107">
        <v>0.8</v>
      </c>
    </row>
    <row r="2756" spans="1:13">
      <c r="A2756" s="57">
        <f>'Infographic data 1'!$I$9</f>
        <v>54426.461571788779</v>
      </c>
      <c r="B2756" s="54">
        <v>2755</v>
      </c>
      <c r="C2756" s="57">
        <v>50000.481571788776</v>
      </c>
      <c r="E2756" s="57">
        <v>108067.40159904001</v>
      </c>
      <c r="F2756" s="54">
        <v>2755</v>
      </c>
      <c r="G2756" s="57">
        <v>104599.00159904001</v>
      </c>
      <c r="I2756" s="57">
        <v>77753</v>
      </c>
      <c r="J2756" s="54">
        <v>2755</v>
      </c>
      <c r="K2756" s="57">
        <v>61240.4</v>
      </c>
      <c r="M2756" s="107">
        <v>0.8</v>
      </c>
    </row>
    <row r="2757" spans="1:13">
      <c r="A2757" s="57">
        <f>'Infographic data 1'!$I$9</f>
        <v>54426.461571788779</v>
      </c>
      <c r="B2757" s="54">
        <v>2756</v>
      </c>
      <c r="C2757" s="57">
        <v>49994.611571788781</v>
      </c>
      <c r="E2757" s="57">
        <v>108067.40159904001</v>
      </c>
      <c r="F2757" s="54">
        <v>2756</v>
      </c>
      <c r="G2757" s="57">
        <v>104594.40159904001</v>
      </c>
      <c r="I2757" s="57">
        <v>77753</v>
      </c>
      <c r="J2757" s="54">
        <v>2756</v>
      </c>
      <c r="K2757" s="57">
        <v>61218.5</v>
      </c>
      <c r="M2757" s="107">
        <v>0.8</v>
      </c>
    </row>
    <row r="2758" spans="1:13">
      <c r="A2758" s="57">
        <f>'Infographic data 1'!$I$9</f>
        <v>54426.461571788779</v>
      </c>
      <c r="B2758" s="54">
        <v>2757</v>
      </c>
      <c r="C2758" s="57">
        <v>49988.741571788778</v>
      </c>
      <c r="E2758" s="57">
        <v>108067.40159904001</v>
      </c>
      <c r="F2758" s="54">
        <v>2757</v>
      </c>
      <c r="G2758" s="57">
        <v>104589.80159904</v>
      </c>
      <c r="I2758" s="57">
        <v>77753</v>
      </c>
      <c r="J2758" s="54">
        <v>2757</v>
      </c>
      <c r="K2758" s="57">
        <v>61196.600000000006</v>
      </c>
      <c r="M2758" s="107">
        <v>0.8</v>
      </c>
    </row>
    <row r="2759" spans="1:13">
      <c r="A2759" s="57">
        <f>'Infographic data 1'!$I$9</f>
        <v>54426.461571788779</v>
      </c>
      <c r="B2759" s="54">
        <v>2758</v>
      </c>
      <c r="C2759" s="57">
        <v>49982.871571788783</v>
      </c>
      <c r="E2759" s="57">
        <v>108067.40159904001</v>
      </c>
      <c r="F2759" s="54">
        <v>2758</v>
      </c>
      <c r="G2759" s="57">
        <v>104585.20159904001</v>
      </c>
      <c r="I2759" s="57">
        <v>77753</v>
      </c>
      <c r="J2759" s="54">
        <v>2758</v>
      </c>
      <c r="K2759" s="57">
        <v>61174.7</v>
      </c>
      <c r="M2759" s="107">
        <v>0.8</v>
      </c>
    </row>
    <row r="2760" spans="1:13">
      <c r="A2760" s="57">
        <f>'Infographic data 1'!$I$9</f>
        <v>54426.461571788779</v>
      </c>
      <c r="B2760" s="54">
        <v>2759</v>
      </c>
      <c r="C2760" s="57">
        <v>49977.00157178878</v>
      </c>
      <c r="E2760" s="57">
        <v>108067.40159904001</v>
      </c>
      <c r="F2760" s="54">
        <v>2759</v>
      </c>
      <c r="G2760" s="57">
        <v>104580.60159904</v>
      </c>
      <c r="I2760" s="57">
        <v>77753</v>
      </c>
      <c r="J2760" s="54">
        <v>2759</v>
      </c>
      <c r="K2760" s="57">
        <v>61152.800000000003</v>
      </c>
      <c r="M2760" s="107">
        <v>0.8</v>
      </c>
    </row>
    <row r="2761" spans="1:13">
      <c r="A2761" s="57">
        <f>'Infographic data 1'!$I$9</f>
        <v>54426.461571788779</v>
      </c>
      <c r="B2761" s="54">
        <v>2760</v>
      </c>
      <c r="C2761" s="57">
        <v>49971.131571788777</v>
      </c>
      <c r="E2761" s="57">
        <v>108067.40159904001</v>
      </c>
      <c r="F2761" s="54">
        <v>2760</v>
      </c>
      <c r="G2761" s="57">
        <v>104576.00159904001</v>
      </c>
      <c r="I2761" s="57">
        <v>77753</v>
      </c>
      <c r="J2761" s="54">
        <v>2760</v>
      </c>
      <c r="K2761" s="57">
        <v>61130.9</v>
      </c>
      <c r="M2761" s="107">
        <v>0.8</v>
      </c>
    </row>
    <row r="2762" spans="1:13">
      <c r="A2762" s="57">
        <f>'Infographic data 1'!$I$9</f>
        <v>54426.461571788779</v>
      </c>
      <c r="B2762" s="54">
        <v>2761</v>
      </c>
      <c r="C2762" s="57">
        <v>49965.261571788782</v>
      </c>
      <c r="E2762" s="57">
        <v>108067.40159904001</v>
      </c>
      <c r="F2762" s="54">
        <v>2761</v>
      </c>
      <c r="G2762" s="57">
        <v>104571.40159904001</v>
      </c>
      <c r="I2762" s="57">
        <v>77753</v>
      </c>
      <c r="J2762" s="54">
        <v>2761</v>
      </c>
      <c r="K2762" s="57">
        <v>61109</v>
      </c>
      <c r="M2762" s="107">
        <v>0.8</v>
      </c>
    </row>
    <row r="2763" spans="1:13">
      <c r="A2763" s="57">
        <f>'Infographic data 1'!$I$9</f>
        <v>54426.461571788779</v>
      </c>
      <c r="B2763" s="54">
        <v>2762</v>
      </c>
      <c r="C2763" s="57">
        <v>49959.391571788779</v>
      </c>
      <c r="E2763" s="57">
        <v>108067.40159904001</v>
      </c>
      <c r="F2763" s="54">
        <v>2762</v>
      </c>
      <c r="G2763" s="57">
        <v>104566.80159904</v>
      </c>
      <c r="I2763" s="57">
        <v>77753</v>
      </c>
      <c r="J2763" s="54">
        <v>2762</v>
      </c>
      <c r="K2763" s="57">
        <v>61087.100000000006</v>
      </c>
      <c r="M2763" s="107">
        <v>0.8</v>
      </c>
    </row>
    <row r="2764" spans="1:13">
      <c r="A2764" s="57">
        <f>'Infographic data 1'!$I$9</f>
        <v>54426.461571788779</v>
      </c>
      <c r="B2764" s="54">
        <v>2763</v>
      </c>
      <c r="C2764" s="57">
        <v>49953.521571788777</v>
      </c>
      <c r="E2764" s="57">
        <v>108067.40159904001</v>
      </c>
      <c r="F2764" s="54">
        <v>2763</v>
      </c>
      <c r="G2764" s="57">
        <v>104562.20159904001</v>
      </c>
      <c r="I2764" s="57">
        <v>77753</v>
      </c>
      <c r="J2764" s="54">
        <v>2763</v>
      </c>
      <c r="K2764" s="57">
        <v>61065.2</v>
      </c>
      <c r="M2764" s="107">
        <v>0.8</v>
      </c>
    </row>
    <row r="2765" spans="1:13">
      <c r="A2765" s="57">
        <f>'Infographic data 1'!$I$9</f>
        <v>54426.461571788779</v>
      </c>
      <c r="B2765" s="54">
        <v>2764</v>
      </c>
      <c r="C2765" s="57">
        <v>49947.651571788781</v>
      </c>
      <c r="E2765" s="57">
        <v>108067.40159904001</v>
      </c>
      <c r="F2765" s="54">
        <v>2764</v>
      </c>
      <c r="G2765" s="57">
        <v>104557.60159904</v>
      </c>
      <c r="I2765" s="57">
        <v>77753</v>
      </c>
      <c r="J2765" s="54">
        <v>2764</v>
      </c>
      <c r="K2765" s="57">
        <v>61043.3</v>
      </c>
      <c r="M2765" s="107">
        <v>0.8</v>
      </c>
    </row>
    <row r="2766" spans="1:13">
      <c r="A2766" s="57">
        <f>'Infographic data 1'!$I$9</f>
        <v>54426.461571788779</v>
      </c>
      <c r="B2766" s="54">
        <v>2765</v>
      </c>
      <c r="C2766" s="57">
        <v>49941.781571788779</v>
      </c>
      <c r="E2766" s="57">
        <v>108067.40159904001</v>
      </c>
      <c r="F2766" s="54">
        <v>2765</v>
      </c>
      <c r="G2766" s="57">
        <v>104553.00159904001</v>
      </c>
      <c r="I2766" s="57">
        <v>77753</v>
      </c>
      <c r="J2766" s="54">
        <v>2765</v>
      </c>
      <c r="K2766" s="57">
        <v>61021.4</v>
      </c>
      <c r="M2766" s="107">
        <v>0.8</v>
      </c>
    </row>
    <row r="2767" spans="1:13">
      <c r="A2767" s="57">
        <f>'Infographic data 1'!$I$9</f>
        <v>54426.461571788779</v>
      </c>
      <c r="B2767" s="54">
        <v>2766</v>
      </c>
      <c r="C2767" s="57">
        <v>49935.911571788776</v>
      </c>
      <c r="E2767" s="57">
        <v>108067.40159904001</v>
      </c>
      <c r="F2767" s="54">
        <v>2766</v>
      </c>
      <c r="G2767" s="57">
        <v>104548.40159904001</v>
      </c>
      <c r="I2767" s="57">
        <v>77753</v>
      </c>
      <c r="J2767" s="54">
        <v>2766</v>
      </c>
      <c r="K2767" s="57">
        <v>60999.5</v>
      </c>
      <c r="M2767" s="107">
        <v>0.8</v>
      </c>
    </row>
    <row r="2768" spans="1:13">
      <c r="A2768" s="57">
        <f>'Infographic data 1'!$I$9</f>
        <v>54426.461571788779</v>
      </c>
      <c r="B2768" s="54">
        <v>2767</v>
      </c>
      <c r="C2768" s="57">
        <v>49930.041571788781</v>
      </c>
      <c r="E2768" s="57">
        <v>108067.40159904001</v>
      </c>
      <c r="F2768" s="54">
        <v>2767</v>
      </c>
      <c r="G2768" s="57">
        <v>104543.80159904</v>
      </c>
      <c r="I2768" s="57">
        <v>77753</v>
      </c>
      <c r="J2768" s="54">
        <v>2767</v>
      </c>
      <c r="K2768" s="57">
        <v>60977.600000000006</v>
      </c>
      <c r="M2768" s="107">
        <v>0.8</v>
      </c>
    </row>
    <row r="2769" spans="1:13">
      <c r="A2769" s="57">
        <f>'Infographic data 1'!$I$9</f>
        <v>54426.461571788779</v>
      </c>
      <c r="B2769" s="54">
        <v>2768</v>
      </c>
      <c r="C2769" s="57">
        <v>49924.171571788778</v>
      </c>
      <c r="E2769" s="57">
        <v>108067.40159904001</v>
      </c>
      <c r="F2769" s="54">
        <v>2768</v>
      </c>
      <c r="G2769" s="57">
        <v>104539.20159904001</v>
      </c>
      <c r="I2769" s="57">
        <v>77753</v>
      </c>
      <c r="J2769" s="54">
        <v>2768</v>
      </c>
      <c r="K2769" s="57">
        <v>60955.7</v>
      </c>
      <c r="M2769" s="107">
        <v>0.8</v>
      </c>
    </row>
    <row r="2770" spans="1:13">
      <c r="A2770" s="57">
        <f>'Infographic data 1'!$I$9</f>
        <v>54426.461571788779</v>
      </c>
      <c r="B2770" s="54">
        <v>2769</v>
      </c>
      <c r="C2770" s="57">
        <v>49918.301571788776</v>
      </c>
      <c r="E2770" s="57">
        <v>108067.40159904001</v>
      </c>
      <c r="F2770" s="54">
        <v>2769</v>
      </c>
      <c r="G2770" s="57">
        <v>104534.60159904</v>
      </c>
      <c r="I2770" s="57">
        <v>77753</v>
      </c>
      <c r="J2770" s="54">
        <v>2769</v>
      </c>
      <c r="K2770" s="57">
        <v>60933.8</v>
      </c>
      <c r="M2770" s="107">
        <v>0.8</v>
      </c>
    </row>
    <row r="2771" spans="1:13">
      <c r="A2771" s="57">
        <f>'Infographic data 1'!$I$9</f>
        <v>54426.461571788779</v>
      </c>
      <c r="B2771" s="54">
        <v>2770</v>
      </c>
      <c r="C2771" s="57">
        <v>49912.43157178878</v>
      </c>
      <c r="E2771" s="57">
        <v>108067.40159904001</v>
      </c>
      <c r="F2771" s="54">
        <v>2770</v>
      </c>
      <c r="G2771" s="57">
        <v>104530.00159904001</v>
      </c>
      <c r="I2771" s="57">
        <v>77753</v>
      </c>
      <c r="J2771" s="54">
        <v>2770</v>
      </c>
      <c r="K2771" s="57">
        <v>60911.9</v>
      </c>
      <c r="M2771" s="107">
        <v>0.8</v>
      </c>
    </row>
    <row r="2772" spans="1:13">
      <c r="A2772" s="57">
        <f>'Infographic data 1'!$I$9</f>
        <v>54426.461571788779</v>
      </c>
      <c r="B2772" s="54">
        <v>2771</v>
      </c>
      <c r="C2772" s="57">
        <v>49906.561571788778</v>
      </c>
      <c r="E2772" s="57">
        <v>108067.40159904001</v>
      </c>
      <c r="F2772" s="54">
        <v>2771</v>
      </c>
      <c r="G2772" s="57">
        <v>104525.40159904001</v>
      </c>
      <c r="I2772" s="57">
        <v>77753</v>
      </c>
      <c r="J2772" s="54">
        <v>2771</v>
      </c>
      <c r="K2772" s="57">
        <v>60890</v>
      </c>
      <c r="M2772" s="107">
        <v>0.8</v>
      </c>
    </row>
    <row r="2773" spans="1:13">
      <c r="A2773" s="57">
        <f>'Infographic data 1'!$I$9</f>
        <v>54426.461571788779</v>
      </c>
      <c r="B2773" s="54">
        <v>2772</v>
      </c>
      <c r="C2773" s="57">
        <v>49900.691571788775</v>
      </c>
      <c r="E2773" s="57">
        <v>108067.40159904001</v>
      </c>
      <c r="F2773" s="54">
        <v>2772</v>
      </c>
      <c r="G2773" s="57">
        <v>104520.80159904</v>
      </c>
      <c r="I2773" s="57">
        <v>77753</v>
      </c>
      <c r="J2773" s="54">
        <v>2772</v>
      </c>
      <c r="K2773" s="57">
        <v>60868.100000000006</v>
      </c>
      <c r="M2773" s="107">
        <v>0.8</v>
      </c>
    </row>
    <row r="2774" spans="1:13">
      <c r="A2774" s="57">
        <f>'Infographic data 1'!$I$9</f>
        <v>54426.461571788779</v>
      </c>
      <c r="B2774" s="54">
        <v>2773</v>
      </c>
      <c r="C2774" s="57">
        <v>49894.82157178878</v>
      </c>
      <c r="E2774" s="57">
        <v>108067.40159904001</v>
      </c>
      <c r="F2774" s="54">
        <v>2773</v>
      </c>
      <c r="G2774" s="57">
        <v>104516.20159904001</v>
      </c>
      <c r="I2774" s="57">
        <v>77753</v>
      </c>
      <c r="J2774" s="54">
        <v>2773</v>
      </c>
      <c r="K2774" s="57">
        <v>60846.2</v>
      </c>
      <c r="M2774" s="107">
        <v>0.8</v>
      </c>
    </row>
    <row r="2775" spans="1:13">
      <c r="A2775" s="57">
        <f>'Infographic data 1'!$I$9</f>
        <v>54426.461571788779</v>
      </c>
      <c r="B2775" s="54">
        <v>2774</v>
      </c>
      <c r="C2775" s="57">
        <v>49888.951571788777</v>
      </c>
      <c r="E2775" s="57">
        <v>108067.40159904001</v>
      </c>
      <c r="F2775" s="54">
        <v>2774</v>
      </c>
      <c r="G2775" s="57">
        <v>104511.60159904</v>
      </c>
      <c r="I2775" s="57">
        <v>77753</v>
      </c>
      <c r="J2775" s="54">
        <v>2774</v>
      </c>
      <c r="K2775" s="57">
        <v>60824.3</v>
      </c>
      <c r="M2775" s="107">
        <v>0.8</v>
      </c>
    </row>
    <row r="2776" spans="1:13">
      <c r="A2776" s="57">
        <f>'Infographic data 1'!$I$9</f>
        <v>54426.461571788779</v>
      </c>
      <c r="B2776" s="54">
        <v>2775</v>
      </c>
      <c r="C2776" s="57">
        <v>49883.081571788782</v>
      </c>
      <c r="E2776" s="57">
        <v>108067.40159904001</v>
      </c>
      <c r="F2776" s="54">
        <v>2775</v>
      </c>
      <c r="G2776" s="57">
        <v>104507.00159904001</v>
      </c>
      <c r="I2776" s="57">
        <v>77753</v>
      </c>
      <c r="J2776" s="54">
        <v>2775</v>
      </c>
      <c r="K2776" s="57">
        <v>60802.400000000001</v>
      </c>
      <c r="M2776" s="107">
        <v>0.8</v>
      </c>
    </row>
    <row r="2777" spans="1:13">
      <c r="A2777" s="57">
        <f>'Infographic data 1'!$I$9</f>
        <v>54426.461571788779</v>
      </c>
      <c r="B2777" s="54">
        <v>2776</v>
      </c>
      <c r="C2777" s="57">
        <v>49877.211571788779</v>
      </c>
      <c r="E2777" s="57">
        <v>108067.40159904001</v>
      </c>
      <c r="F2777" s="54">
        <v>2776</v>
      </c>
      <c r="G2777" s="57">
        <v>104502.40159904001</v>
      </c>
      <c r="I2777" s="57">
        <v>77753</v>
      </c>
      <c r="J2777" s="54">
        <v>2776</v>
      </c>
      <c r="K2777" s="57">
        <v>60780.5</v>
      </c>
      <c r="M2777" s="107">
        <v>0.8</v>
      </c>
    </row>
    <row r="2778" spans="1:13">
      <c r="A2778" s="57">
        <f>'Infographic data 1'!$I$9</f>
        <v>54426.461571788779</v>
      </c>
      <c r="B2778" s="54">
        <v>2777</v>
      </c>
      <c r="C2778" s="57">
        <v>49871.341571788776</v>
      </c>
      <c r="E2778" s="57">
        <v>108067.40159904001</v>
      </c>
      <c r="F2778" s="54">
        <v>2777</v>
      </c>
      <c r="G2778" s="57">
        <v>104497.80159904</v>
      </c>
      <c r="I2778" s="57">
        <v>77753</v>
      </c>
      <c r="J2778" s="54">
        <v>2777</v>
      </c>
      <c r="K2778" s="57">
        <v>60758.600000000006</v>
      </c>
      <c r="M2778" s="107">
        <v>0.8</v>
      </c>
    </row>
    <row r="2779" spans="1:13">
      <c r="A2779" s="57">
        <f>'Infographic data 1'!$I$9</f>
        <v>54426.461571788779</v>
      </c>
      <c r="B2779" s="54">
        <v>2778</v>
      </c>
      <c r="C2779" s="57">
        <v>49865.471571788781</v>
      </c>
      <c r="E2779" s="57">
        <v>108067.40159904001</v>
      </c>
      <c r="F2779" s="54">
        <v>2778</v>
      </c>
      <c r="G2779" s="57">
        <v>104493.20159904001</v>
      </c>
      <c r="I2779" s="57">
        <v>77753</v>
      </c>
      <c r="J2779" s="54">
        <v>2778</v>
      </c>
      <c r="K2779" s="57">
        <v>60736.7</v>
      </c>
      <c r="M2779" s="107">
        <v>0.8</v>
      </c>
    </row>
    <row r="2780" spans="1:13">
      <c r="A2780" s="57">
        <f>'Infographic data 1'!$I$9</f>
        <v>54426.461571788779</v>
      </c>
      <c r="B2780" s="54">
        <v>2779</v>
      </c>
      <c r="C2780" s="57">
        <v>49859.601571788779</v>
      </c>
      <c r="E2780" s="57">
        <v>108067.40159904001</v>
      </c>
      <c r="F2780" s="54">
        <v>2779</v>
      </c>
      <c r="G2780" s="57">
        <v>104488.60159904</v>
      </c>
      <c r="I2780" s="57">
        <v>77753</v>
      </c>
      <c r="J2780" s="54">
        <v>2779</v>
      </c>
      <c r="K2780" s="57">
        <v>60714.8</v>
      </c>
      <c r="M2780" s="107">
        <v>0.8</v>
      </c>
    </row>
    <row r="2781" spans="1:13">
      <c r="A2781" s="57">
        <f>'Infographic data 1'!$I$9</f>
        <v>54426.461571788779</v>
      </c>
      <c r="B2781" s="54">
        <v>2780</v>
      </c>
      <c r="C2781" s="57">
        <v>49853.731571788776</v>
      </c>
      <c r="E2781" s="57">
        <v>108067.40159904001</v>
      </c>
      <c r="F2781" s="54">
        <v>2780</v>
      </c>
      <c r="G2781" s="57">
        <v>104484.00159904001</v>
      </c>
      <c r="I2781" s="57">
        <v>77753</v>
      </c>
      <c r="J2781" s="54">
        <v>2780</v>
      </c>
      <c r="K2781" s="57">
        <v>60692.9</v>
      </c>
      <c r="M2781" s="107">
        <v>0.8</v>
      </c>
    </row>
    <row r="2782" spans="1:13">
      <c r="A2782" s="57">
        <f>'Infographic data 1'!$I$9</f>
        <v>54426.461571788779</v>
      </c>
      <c r="B2782" s="54">
        <v>2781</v>
      </c>
      <c r="C2782" s="57">
        <v>49847.861571788781</v>
      </c>
      <c r="E2782" s="57">
        <v>108067.40159904001</v>
      </c>
      <c r="F2782" s="54">
        <v>2781</v>
      </c>
      <c r="G2782" s="57">
        <v>104479.40159904001</v>
      </c>
      <c r="I2782" s="57">
        <v>77753</v>
      </c>
      <c r="J2782" s="54">
        <v>2781</v>
      </c>
      <c r="K2782" s="57">
        <v>60671</v>
      </c>
      <c r="M2782" s="107">
        <v>0.8</v>
      </c>
    </row>
    <row r="2783" spans="1:13">
      <c r="A2783" s="57">
        <f>'Infographic data 1'!$I$9</f>
        <v>54426.461571788779</v>
      </c>
      <c r="B2783" s="54">
        <v>2782</v>
      </c>
      <c r="C2783" s="57">
        <v>49841.991571788778</v>
      </c>
      <c r="E2783" s="57">
        <v>108067.40159904001</v>
      </c>
      <c r="F2783" s="54">
        <v>2782</v>
      </c>
      <c r="G2783" s="57">
        <v>104474.80159904</v>
      </c>
      <c r="I2783" s="57">
        <v>77753</v>
      </c>
      <c r="J2783" s="54">
        <v>2782</v>
      </c>
      <c r="K2783" s="57">
        <v>60649.100000000006</v>
      </c>
      <c r="M2783" s="107">
        <v>0.8</v>
      </c>
    </row>
    <row r="2784" spans="1:13">
      <c r="A2784" s="57">
        <f>'Infographic data 1'!$I$9</f>
        <v>54426.461571788779</v>
      </c>
      <c r="B2784" s="54">
        <v>2783</v>
      </c>
      <c r="C2784" s="57">
        <v>49836.121571788783</v>
      </c>
      <c r="E2784" s="57">
        <v>108067.40159904001</v>
      </c>
      <c r="F2784" s="54">
        <v>2783</v>
      </c>
      <c r="G2784" s="57">
        <v>104470.20159904001</v>
      </c>
      <c r="I2784" s="57">
        <v>77753</v>
      </c>
      <c r="J2784" s="54">
        <v>2783</v>
      </c>
      <c r="K2784" s="57">
        <v>60627.199999999997</v>
      </c>
      <c r="M2784" s="107">
        <v>0.8</v>
      </c>
    </row>
    <row r="2785" spans="1:13">
      <c r="A2785" s="57">
        <f>'Infographic data 1'!$I$9</f>
        <v>54426.461571788779</v>
      </c>
      <c r="B2785" s="54">
        <v>2784</v>
      </c>
      <c r="C2785" s="57">
        <v>49830.25157178878</v>
      </c>
      <c r="E2785" s="57">
        <v>108067.40159904001</v>
      </c>
      <c r="F2785" s="54">
        <v>2784</v>
      </c>
      <c r="G2785" s="57">
        <v>104465.60159904</v>
      </c>
      <c r="I2785" s="57">
        <v>77753</v>
      </c>
      <c r="J2785" s="54">
        <v>2784</v>
      </c>
      <c r="K2785" s="57">
        <v>60605.3</v>
      </c>
      <c r="M2785" s="107">
        <v>0.8</v>
      </c>
    </row>
    <row r="2786" spans="1:13">
      <c r="A2786" s="57">
        <f>'Infographic data 1'!$I$9</f>
        <v>54426.461571788779</v>
      </c>
      <c r="B2786" s="54">
        <v>2785</v>
      </c>
      <c r="C2786" s="57">
        <v>49824.381571788777</v>
      </c>
      <c r="E2786" s="57">
        <v>108067.40159904001</v>
      </c>
      <c r="F2786" s="54">
        <v>2785</v>
      </c>
      <c r="G2786" s="57">
        <v>104461.00159904001</v>
      </c>
      <c r="I2786" s="57">
        <v>77753</v>
      </c>
      <c r="J2786" s="54">
        <v>2785</v>
      </c>
      <c r="K2786" s="57">
        <v>60583.4</v>
      </c>
      <c r="M2786" s="107">
        <v>0.8</v>
      </c>
    </row>
    <row r="2787" spans="1:13">
      <c r="A2787" s="57">
        <f>'Infographic data 1'!$I$9</f>
        <v>54426.461571788779</v>
      </c>
      <c r="B2787" s="54">
        <v>2786</v>
      </c>
      <c r="C2787" s="57">
        <v>49818.511571788782</v>
      </c>
      <c r="E2787" s="57">
        <v>108067.40159904001</v>
      </c>
      <c r="F2787" s="54">
        <v>2786</v>
      </c>
      <c r="G2787" s="57">
        <v>104456.40159904001</v>
      </c>
      <c r="I2787" s="57">
        <v>77753</v>
      </c>
      <c r="J2787" s="54">
        <v>2786</v>
      </c>
      <c r="K2787" s="57">
        <v>60561.5</v>
      </c>
      <c r="M2787" s="107">
        <v>0.8</v>
      </c>
    </row>
    <row r="2788" spans="1:13">
      <c r="A2788" s="57">
        <f>'Infographic data 1'!$I$9</f>
        <v>54426.461571788779</v>
      </c>
      <c r="B2788" s="54">
        <v>2787</v>
      </c>
      <c r="C2788" s="57">
        <v>49812.641571788779</v>
      </c>
      <c r="E2788" s="57">
        <v>108067.40159904001</v>
      </c>
      <c r="F2788" s="54">
        <v>2787</v>
      </c>
      <c r="G2788" s="57">
        <v>104451.80159904</v>
      </c>
      <c r="I2788" s="57">
        <v>77753</v>
      </c>
      <c r="J2788" s="54">
        <v>2787</v>
      </c>
      <c r="K2788" s="57">
        <v>60539.600000000006</v>
      </c>
      <c r="M2788" s="107">
        <v>0.8</v>
      </c>
    </row>
    <row r="2789" spans="1:13">
      <c r="A2789" s="57">
        <f>'Infographic data 1'!$I$9</f>
        <v>54426.461571788779</v>
      </c>
      <c r="B2789" s="54">
        <v>2788</v>
      </c>
      <c r="C2789" s="57">
        <v>49806.771571788777</v>
      </c>
      <c r="E2789" s="57">
        <v>108067.40159904001</v>
      </c>
      <c r="F2789" s="54">
        <v>2788</v>
      </c>
      <c r="G2789" s="57">
        <v>104447.20159904001</v>
      </c>
      <c r="I2789" s="57">
        <v>77753</v>
      </c>
      <c r="J2789" s="54">
        <v>2788</v>
      </c>
      <c r="K2789" s="57">
        <v>60517.7</v>
      </c>
      <c r="M2789" s="107">
        <v>0.8</v>
      </c>
    </row>
    <row r="2790" spans="1:13">
      <c r="A2790" s="57">
        <f>'Infographic data 1'!$I$9</f>
        <v>54426.461571788779</v>
      </c>
      <c r="B2790" s="54">
        <v>2789</v>
      </c>
      <c r="C2790" s="57">
        <v>49800.901571788781</v>
      </c>
      <c r="E2790" s="57">
        <v>108067.40159904001</v>
      </c>
      <c r="F2790" s="54">
        <v>2789</v>
      </c>
      <c r="G2790" s="57">
        <v>104442.60159904</v>
      </c>
      <c r="I2790" s="57">
        <v>77753</v>
      </c>
      <c r="J2790" s="54">
        <v>2789</v>
      </c>
      <c r="K2790" s="57">
        <v>60495.8</v>
      </c>
      <c r="M2790" s="107">
        <v>0.8</v>
      </c>
    </row>
    <row r="2791" spans="1:13">
      <c r="A2791" s="57">
        <f>'Infographic data 1'!$I$9</f>
        <v>54426.461571788779</v>
      </c>
      <c r="B2791" s="54">
        <v>2790</v>
      </c>
      <c r="C2791" s="57">
        <v>49795.031571788779</v>
      </c>
      <c r="E2791" s="57">
        <v>108067.40159904001</v>
      </c>
      <c r="F2791" s="54">
        <v>2790</v>
      </c>
      <c r="G2791" s="57">
        <v>104438.00159904001</v>
      </c>
      <c r="I2791" s="57">
        <v>77753</v>
      </c>
      <c r="J2791" s="54">
        <v>2790</v>
      </c>
      <c r="K2791" s="57">
        <v>60473.9</v>
      </c>
      <c r="M2791" s="107">
        <v>0.8</v>
      </c>
    </row>
    <row r="2792" spans="1:13">
      <c r="A2792" s="57">
        <f>'Infographic data 1'!$I$9</f>
        <v>54426.461571788779</v>
      </c>
      <c r="B2792" s="54">
        <v>2791</v>
      </c>
      <c r="C2792" s="57">
        <v>49789.161571788776</v>
      </c>
      <c r="E2792" s="57">
        <v>108067.40159904001</v>
      </c>
      <c r="F2792" s="54">
        <v>2791</v>
      </c>
      <c r="G2792" s="57">
        <v>104433.40159904001</v>
      </c>
      <c r="I2792" s="57">
        <v>77753</v>
      </c>
      <c r="J2792" s="54">
        <v>2791</v>
      </c>
      <c r="K2792" s="57">
        <v>60452</v>
      </c>
      <c r="M2792" s="107">
        <v>0.8</v>
      </c>
    </row>
    <row r="2793" spans="1:13">
      <c r="A2793" s="57">
        <f>'Infographic data 1'!$I$9</f>
        <v>54426.461571788779</v>
      </c>
      <c r="B2793" s="54">
        <v>2792</v>
      </c>
      <c r="C2793" s="57">
        <v>49783.291571788781</v>
      </c>
      <c r="E2793" s="57">
        <v>108067.40159904001</v>
      </c>
      <c r="F2793" s="54">
        <v>2792</v>
      </c>
      <c r="G2793" s="57">
        <v>104428.80159904</v>
      </c>
      <c r="I2793" s="57">
        <v>77753</v>
      </c>
      <c r="J2793" s="54">
        <v>2792</v>
      </c>
      <c r="K2793" s="57">
        <v>60430.100000000006</v>
      </c>
      <c r="M2793" s="107">
        <v>0.8</v>
      </c>
    </row>
    <row r="2794" spans="1:13">
      <c r="A2794" s="57">
        <f>'Infographic data 1'!$I$9</f>
        <v>54426.461571788779</v>
      </c>
      <c r="B2794" s="54">
        <v>2793</v>
      </c>
      <c r="C2794" s="57">
        <v>49777.421571788778</v>
      </c>
      <c r="E2794" s="57">
        <v>108067.40159904001</v>
      </c>
      <c r="F2794" s="54">
        <v>2793</v>
      </c>
      <c r="G2794" s="57">
        <v>104424.20159904001</v>
      </c>
      <c r="I2794" s="57">
        <v>77753</v>
      </c>
      <c r="J2794" s="54">
        <v>2793</v>
      </c>
      <c r="K2794" s="57">
        <v>60408.2</v>
      </c>
      <c r="M2794" s="107">
        <v>0.8</v>
      </c>
    </row>
    <row r="2795" spans="1:13">
      <c r="A2795" s="57">
        <f>'Infographic data 1'!$I$9</f>
        <v>54426.461571788779</v>
      </c>
      <c r="B2795" s="54">
        <v>2794</v>
      </c>
      <c r="C2795" s="57">
        <v>49771.551571788776</v>
      </c>
      <c r="E2795" s="57">
        <v>108067.40159904001</v>
      </c>
      <c r="F2795" s="54">
        <v>2794</v>
      </c>
      <c r="G2795" s="57">
        <v>104419.60159904</v>
      </c>
      <c r="I2795" s="57">
        <v>77753</v>
      </c>
      <c r="J2795" s="54">
        <v>2794</v>
      </c>
      <c r="K2795" s="57">
        <v>60386.3</v>
      </c>
      <c r="M2795" s="107">
        <v>0.8</v>
      </c>
    </row>
    <row r="2796" spans="1:13">
      <c r="A2796" s="57">
        <f>'Infographic data 1'!$I$9</f>
        <v>54426.461571788779</v>
      </c>
      <c r="B2796" s="54">
        <v>2795</v>
      </c>
      <c r="C2796" s="57">
        <v>49765.68157178878</v>
      </c>
      <c r="E2796" s="57">
        <v>108067.40159904001</v>
      </c>
      <c r="F2796" s="54">
        <v>2795</v>
      </c>
      <c r="G2796" s="57">
        <v>104415.00159904001</v>
      </c>
      <c r="I2796" s="57">
        <v>77753</v>
      </c>
      <c r="J2796" s="54">
        <v>2795</v>
      </c>
      <c r="K2796" s="57">
        <v>60364.4</v>
      </c>
      <c r="M2796" s="107">
        <v>0.8</v>
      </c>
    </row>
    <row r="2797" spans="1:13">
      <c r="A2797" s="57">
        <f>'Infographic data 1'!$I$9</f>
        <v>54426.461571788779</v>
      </c>
      <c r="B2797" s="54">
        <v>2796</v>
      </c>
      <c r="C2797" s="57">
        <v>49759.811571788778</v>
      </c>
      <c r="E2797" s="57">
        <v>108067.40159904001</v>
      </c>
      <c r="F2797" s="54">
        <v>2796</v>
      </c>
      <c r="G2797" s="57">
        <v>104410.40159904001</v>
      </c>
      <c r="I2797" s="57">
        <v>77753</v>
      </c>
      <c r="J2797" s="54">
        <v>2796</v>
      </c>
      <c r="K2797" s="57">
        <v>60342.5</v>
      </c>
      <c r="M2797" s="107">
        <v>0.8</v>
      </c>
    </row>
    <row r="2798" spans="1:13">
      <c r="A2798" s="57">
        <f>'Infographic data 1'!$I$9</f>
        <v>54426.461571788779</v>
      </c>
      <c r="B2798" s="54">
        <v>2797</v>
      </c>
      <c r="C2798" s="57">
        <v>49753.941571788775</v>
      </c>
      <c r="E2798" s="57">
        <v>108067.40159904001</v>
      </c>
      <c r="F2798" s="54">
        <v>2797</v>
      </c>
      <c r="G2798" s="57">
        <v>104405.80159904</v>
      </c>
      <c r="I2798" s="57">
        <v>77753</v>
      </c>
      <c r="J2798" s="54">
        <v>2797</v>
      </c>
      <c r="K2798" s="57">
        <v>60320.600000000006</v>
      </c>
      <c r="M2798" s="107">
        <v>0.8</v>
      </c>
    </row>
    <row r="2799" spans="1:13">
      <c r="A2799" s="57">
        <f>'Infographic data 1'!$I$9</f>
        <v>54426.461571788779</v>
      </c>
      <c r="B2799" s="54">
        <v>2798</v>
      </c>
      <c r="C2799" s="57">
        <v>49748.07157178878</v>
      </c>
      <c r="E2799" s="57">
        <v>108067.40159904001</v>
      </c>
      <c r="F2799" s="54">
        <v>2798</v>
      </c>
      <c r="G2799" s="57">
        <v>104401.20159904001</v>
      </c>
      <c r="I2799" s="57">
        <v>77753</v>
      </c>
      <c r="J2799" s="54">
        <v>2798</v>
      </c>
      <c r="K2799" s="57">
        <v>60298.7</v>
      </c>
      <c r="M2799" s="107">
        <v>0.8</v>
      </c>
    </row>
    <row r="2800" spans="1:13">
      <c r="A2800" s="57">
        <f>'Infographic data 1'!$I$9</f>
        <v>54426.461571788779</v>
      </c>
      <c r="B2800" s="54">
        <v>2799</v>
      </c>
      <c r="C2800" s="57">
        <v>49742.201571788777</v>
      </c>
      <c r="E2800" s="57">
        <v>108067.40159904001</v>
      </c>
      <c r="F2800" s="54">
        <v>2799</v>
      </c>
      <c r="G2800" s="57">
        <v>104396.60159904</v>
      </c>
      <c r="I2800" s="57">
        <v>77753</v>
      </c>
      <c r="J2800" s="54">
        <v>2799</v>
      </c>
      <c r="K2800" s="57">
        <v>60276.800000000003</v>
      </c>
      <c r="M2800" s="107">
        <v>0.8</v>
      </c>
    </row>
    <row r="2801" spans="1:13">
      <c r="A2801" s="57">
        <f>'Infographic data 1'!$I$9</f>
        <v>54426.461571788779</v>
      </c>
      <c r="B2801" s="54">
        <v>2800</v>
      </c>
      <c r="C2801" s="57">
        <v>49736.331571788782</v>
      </c>
      <c r="E2801" s="57">
        <v>108067.40159904001</v>
      </c>
      <c r="F2801" s="54">
        <v>2800</v>
      </c>
      <c r="G2801" s="57">
        <v>104392.00159904001</v>
      </c>
      <c r="I2801" s="57">
        <v>77753</v>
      </c>
      <c r="J2801" s="54">
        <v>2800</v>
      </c>
      <c r="K2801" s="57">
        <v>60254.9</v>
      </c>
      <c r="M2801" s="107">
        <v>0.8</v>
      </c>
    </row>
    <row r="2802" spans="1:13">
      <c r="A2802" s="57">
        <f>'Infographic data 1'!$I$9</f>
        <v>54426.461571788779</v>
      </c>
      <c r="B2802" s="54">
        <v>2801</v>
      </c>
      <c r="C2802" s="57">
        <v>49730.461571788779</v>
      </c>
      <c r="E2802" s="57">
        <v>108067.40159904001</v>
      </c>
      <c r="F2802" s="54">
        <v>2801</v>
      </c>
      <c r="G2802" s="57">
        <v>104387.40159904001</v>
      </c>
      <c r="I2802" s="57">
        <v>77753</v>
      </c>
      <c r="J2802" s="54">
        <v>2801</v>
      </c>
      <c r="K2802" s="57">
        <v>60233</v>
      </c>
      <c r="M2802" s="107">
        <v>0.8</v>
      </c>
    </row>
    <row r="2803" spans="1:13">
      <c r="A2803" s="57">
        <f>'Infographic data 1'!$I$9</f>
        <v>54426.461571788779</v>
      </c>
      <c r="B2803" s="54">
        <v>2802</v>
      </c>
      <c r="C2803" s="57">
        <v>49724.591571788776</v>
      </c>
      <c r="E2803" s="57">
        <v>108067.40159904001</v>
      </c>
      <c r="F2803" s="54">
        <v>2802</v>
      </c>
      <c r="G2803" s="57">
        <v>104382.80159904</v>
      </c>
      <c r="I2803" s="57">
        <v>77753</v>
      </c>
      <c r="J2803" s="54">
        <v>2802</v>
      </c>
      <c r="K2803" s="57">
        <v>60211.100000000006</v>
      </c>
      <c r="M2803" s="107">
        <v>0.8</v>
      </c>
    </row>
    <row r="2804" spans="1:13">
      <c r="A2804" s="57">
        <f>'Infographic data 1'!$I$9</f>
        <v>54426.461571788779</v>
      </c>
      <c r="B2804" s="54">
        <v>2803</v>
      </c>
      <c r="C2804" s="57">
        <v>49718.721571788781</v>
      </c>
      <c r="E2804" s="57">
        <v>108067.40159904001</v>
      </c>
      <c r="F2804" s="54">
        <v>2803</v>
      </c>
      <c r="G2804" s="57">
        <v>104378.20159904001</v>
      </c>
      <c r="I2804" s="57">
        <v>77753</v>
      </c>
      <c r="J2804" s="54">
        <v>2803</v>
      </c>
      <c r="K2804" s="57">
        <v>60189.2</v>
      </c>
      <c r="M2804" s="107">
        <v>0.8</v>
      </c>
    </row>
    <row r="2805" spans="1:13">
      <c r="A2805" s="57">
        <f>'Infographic data 1'!$I$9</f>
        <v>54426.461571788779</v>
      </c>
      <c r="B2805" s="54">
        <v>2804</v>
      </c>
      <c r="C2805" s="57">
        <v>49712.851571788779</v>
      </c>
      <c r="E2805" s="57">
        <v>108067.40159904001</v>
      </c>
      <c r="F2805" s="54">
        <v>2804</v>
      </c>
      <c r="G2805" s="57">
        <v>104373.60159904</v>
      </c>
      <c r="I2805" s="57">
        <v>77753</v>
      </c>
      <c r="J2805" s="54">
        <v>2804</v>
      </c>
      <c r="K2805" s="57">
        <v>60167.3</v>
      </c>
      <c r="M2805" s="107">
        <v>0.8</v>
      </c>
    </row>
    <row r="2806" spans="1:13">
      <c r="A2806" s="57">
        <f>'Infographic data 1'!$I$9</f>
        <v>54426.461571788779</v>
      </c>
      <c r="B2806" s="54">
        <v>2805</v>
      </c>
      <c r="C2806" s="57">
        <v>49706.981571788776</v>
      </c>
      <c r="E2806" s="57">
        <v>108067.40159904001</v>
      </c>
      <c r="F2806" s="54">
        <v>2805</v>
      </c>
      <c r="G2806" s="57">
        <v>104369.00159904001</v>
      </c>
      <c r="I2806" s="57">
        <v>77753</v>
      </c>
      <c r="J2806" s="54">
        <v>2805</v>
      </c>
      <c r="K2806" s="57">
        <v>60145.4</v>
      </c>
      <c r="M2806" s="107">
        <v>0.8</v>
      </c>
    </row>
    <row r="2807" spans="1:13">
      <c r="A2807" s="57">
        <f>'Infographic data 1'!$I$9</f>
        <v>54426.461571788779</v>
      </c>
      <c r="B2807" s="54">
        <v>2806</v>
      </c>
      <c r="C2807" s="57">
        <v>49701.111571788781</v>
      </c>
      <c r="E2807" s="57">
        <v>108067.40159904001</v>
      </c>
      <c r="F2807" s="54">
        <v>2806</v>
      </c>
      <c r="G2807" s="57">
        <v>104364.40159904001</v>
      </c>
      <c r="I2807" s="57">
        <v>77753</v>
      </c>
      <c r="J2807" s="54">
        <v>2806</v>
      </c>
      <c r="K2807" s="57">
        <v>60123.5</v>
      </c>
      <c r="M2807" s="107">
        <v>0.8</v>
      </c>
    </row>
    <row r="2808" spans="1:13">
      <c r="A2808" s="57">
        <f>'Infographic data 1'!$I$9</f>
        <v>54426.461571788779</v>
      </c>
      <c r="B2808" s="54">
        <v>2807</v>
      </c>
      <c r="C2808" s="57">
        <v>49695.241571788778</v>
      </c>
      <c r="E2808" s="57">
        <v>108067.40159904001</v>
      </c>
      <c r="F2808" s="54">
        <v>2807</v>
      </c>
      <c r="G2808" s="57">
        <v>104359.80159904</v>
      </c>
      <c r="I2808" s="57">
        <v>77753</v>
      </c>
      <c r="J2808" s="54">
        <v>2807</v>
      </c>
      <c r="K2808" s="57">
        <v>60101.600000000006</v>
      </c>
      <c r="M2808" s="107">
        <v>0.8</v>
      </c>
    </row>
    <row r="2809" spans="1:13">
      <c r="A2809" s="57">
        <f>'Infographic data 1'!$I$9</f>
        <v>54426.461571788779</v>
      </c>
      <c r="B2809" s="54">
        <v>2808</v>
      </c>
      <c r="C2809" s="57">
        <v>49689.371571788783</v>
      </c>
      <c r="E2809" s="57">
        <v>108067.40159904001</v>
      </c>
      <c r="F2809" s="54">
        <v>2808</v>
      </c>
      <c r="G2809" s="57">
        <v>104355.20159904001</v>
      </c>
      <c r="I2809" s="57">
        <v>77753</v>
      </c>
      <c r="J2809" s="54">
        <v>2808</v>
      </c>
      <c r="K2809" s="57">
        <v>60079.7</v>
      </c>
      <c r="M2809" s="107">
        <v>0.8</v>
      </c>
    </row>
    <row r="2810" spans="1:13">
      <c r="A2810" s="57">
        <f>'Infographic data 1'!$I$9</f>
        <v>54426.461571788779</v>
      </c>
      <c r="B2810" s="54">
        <v>2809</v>
      </c>
      <c r="C2810" s="57">
        <v>49683.50157178878</v>
      </c>
      <c r="E2810" s="57">
        <v>108067.40159904001</v>
      </c>
      <c r="F2810" s="54">
        <v>2809</v>
      </c>
      <c r="G2810" s="57">
        <v>104350.60159904</v>
      </c>
      <c r="I2810" s="57">
        <v>77753</v>
      </c>
      <c r="J2810" s="54">
        <v>2809</v>
      </c>
      <c r="K2810" s="57">
        <v>60057.8</v>
      </c>
      <c r="M2810" s="107">
        <v>0.8</v>
      </c>
    </row>
    <row r="2811" spans="1:13">
      <c r="A2811" s="57">
        <f>'Infographic data 1'!$I$9</f>
        <v>54426.461571788779</v>
      </c>
      <c r="B2811" s="54">
        <v>2810</v>
      </c>
      <c r="C2811" s="57">
        <v>49677.631571788777</v>
      </c>
      <c r="E2811" s="57">
        <v>108067.40159904001</v>
      </c>
      <c r="F2811" s="54">
        <v>2810</v>
      </c>
      <c r="G2811" s="57">
        <v>104346.00159904001</v>
      </c>
      <c r="I2811" s="57">
        <v>77753</v>
      </c>
      <c r="J2811" s="54">
        <v>2810</v>
      </c>
      <c r="K2811" s="57">
        <v>60035.9</v>
      </c>
      <c r="M2811" s="107">
        <v>0.8</v>
      </c>
    </row>
    <row r="2812" spans="1:13">
      <c r="A2812" s="57">
        <f>'Infographic data 1'!$I$9</f>
        <v>54426.461571788779</v>
      </c>
      <c r="B2812" s="54">
        <v>2811</v>
      </c>
      <c r="C2812" s="57">
        <v>49671.761571788782</v>
      </c>
      <c r="E2812" s="57">
        <v>108067.40159904001</v>
      </c>
      <c r="F2812" s="54">
        <v>2811</v>
      </c>
      <c r="G2812" s="57">
        <v>104341.40159904001</v>
      </c>
      <c r="I2812" s="57">
        <v>77753</v>
      </c>
      <c r="J2812" s="54">
        <v>2811</v>
      </c>
      <c r="K2812" s="57">
        <v>60014</v>
      </c>
      <c r="M2812" s="107">
        <v>0.8</v>
      </c>
    </row>
    <row r="2813" spans="1:13">
      <c r="A2813" s="57">
        <f>'Infographic data 1'!$I$9</f>
        <v>54426.461571788779</v>
      </c>
      <c r="B2813" s="54">
        <v>2812</v>
      </c>
      <c r="C2813" s="57">
        <v>49665.891571788779</v>
      </c>
      <c r="E2813" s="57">
        <v>108067.40159904001</v>
      </c>
      <c r="F2813" s="54">
        <v>2812</v>
      </c>
      <c r="G2813" s="57">
        <v>104336.80159904</v>
      </c>
      <c r="I2813" s="57">
        <v>77753</v>
      </c>
      <c r="J2813" s="54">
        <v>2812</v>
      </c>
      <c r="K2813" s="57">
        <v>59992.100000000006</v>
      </c>
      <c r="M2813" s="107">
        <v>0.8</v>
      </c>
    </row>
    <row r="2814" spans="1:13">
      <c r="A2814" s="57">
        <f>'Infographic data 1'!$I$9</f>
        <v>54426.461571788779</v>
      </c>
      <c r="B2814" s="54">
        <v>2813</v>
      </c>
      <c r="C2814" s="57">
        <v>49660.021571788777</v>
      </c>
      <c r="E2814" s="57">
        <v>108067.40159904001</v>
      </c>
      <c r="F2814" s="54">
        <v>2813</v>
      </c>
      <c r="G2814" s="57">
        <v>104332.20159904001</v>
      </c>
      <c r="I2814" s="57">
        <v>77753</v>
      </c>
      <c r="J2814" s="54">
        <v>2813</v>
      </c>
      <c r="K2814" s="57">
        <v>59970.2</v>
      </c>
      <c r="M2814" s="107">
        <v>0.8</v>
      </c>
    </row>
    <row r="2815" spans="1:13">
      <c r="A2815" s="57">
        <f>'Infographic data 1'!$I$9</f>
        <v>54426.461571788779</v>
      </c>
      <c r="B2815" s="54">
        <v>2814</v>
      </c>
      <c r="C2815" s="57">
        <v>49654.151571788781</v>
      </c>
      <c r="E2815" s="57">
        <v>108067.40159904001</v>
      </c>
      <c r="F2815" s="54">
        <v>2814</v>
      </c>
      <c r="G2815" s="57">
        <v>104327.60159904</v>
      </c>
      <c r="I2815" s="57">
        <v>77753</v>
      </c>
      <c r="J2815" s="54">
        <v>2814</v>
      </c>
      <c r="K2815" s="57">
        <v>59948.3</v>
      </c>
      <c r="M2815" s="107">
        <v>0.8</v>
      </c>
    </row>
    <row r="2816" spans="1:13">
      <c r="A2816" s="57">
        <f>'Infographic data 1'!$I$9</f>
        <v>54426.461571788779</v>
      </c>
      <c r="B2816" s="54">
        <v>2815</v>
      </c>
      <c r="C2816" s="57">
        <v>49648.281571788779</v>
      </c>
      <c r="E2816" s="57">
        <v>108067.40159904001</v>
      </c>
      <c r="F2816" s="54">
        <v>2815</v>
      </c>
      <c r="G2816" s="57">
        <v>104323.00159904001</v>
      </c>
      <c r="I2816" s="57">
        <v>77753</v>
      </c>
      <c r="J2816" s="54">
        <v>2815</v>
      </c>
      <c r="K2816" s="57">
        <v>59926.400000000001</v>
      </c>
      <c r="M2816" s="107">
        <v>0.8</v>
      </c>
    </row>
    <row r="2817" spans="1:13">
      <c r="A2817" s="57">
        <f>'Infographic data 1'!$I$9</f>
        <v>54426.461571788779</v>
      </c>
      <c r="B2817" s="54">
        <v>2816</v>
      </c>
      <c r="C2817" s="57">
        <v>49642.411571788776</v>
      </c>
      <c r="E2817" s="57">
        <v>108067.40159904001</v>
      </c>
      <c r="F2817" s="54">
        <v>2816</v>
      </c>
      <c r="G2817" s="57">
        <v>104318.40159904001</v>
      </c>
      <c r="I2817" s="57">
        <v>77753</v>
      </c>
      <c r="J2817" s="54">
        <v>2816</v>
      </c>
      <c r="K2817" s="57">
        <v>59904.5</v>
      </c>
      <c r="M2817" s="107">
        <v>0.8</v>
      </c>
    </row>
    <row r="2818" spans="1:13">
      <c r="A2818" s="57">
        <f>'Infographic data 1'!$I$9</f>
        <v>54426.461571788779</v>
      </c>
      <c r="B2818" s="54">
        <v>2817</v>
      </c>
      <c r="C2818" s="57">
        <v>49636.541571788781</v>
      </c>
      <c r="E2818" s="57">
        <v>108067.40159904001</v>
      </c>
      <c r="F2818" s="54">
        <v>2817</v>
      </c>
      <c r="G2818" s="57">
        <v>104313.80159904</v>
      </c>
      <c r="I2818" s="57">
        <v>77753</v>
      </c>
      <c r="J2818" s="54">
        <v>2817</v>
      </c>
      <c r="K2818" s="57">
        <v>59882.600000000006</v>
      </c>
      <c r="M2818" s="107">
        <v>0.8</v>
      </c>
    </row>
    <row r="2819" spans="1:13">
      <c r="A2819" s="57">
        <f>'Infographic data 1'!$I$9</f>
        <v>54426.461571788779</v>
      </c>
      <c r="B2819" s="54">
        <v>2818</v>
      </c>
      <c r="C2819" s="57">
        <v>49630.671571788778</v>
      </c>
      <c r="E2819" s="57">
        <v>108067.40159904001</v>
      </c>
      <c r="F2819" s="54">
        <v>2818</v>
      </c>
      <c r="G2819" s="57">
        <v>104309.20159904001</v>
      </c>
      <c r="I2819" s="57">
        <v>77753</v>
      </c>
      <c r="J2819" s="54">
        <v>2818</v>
      </c>
      <c r="K2819" s="57">
        <v>59860.7</v>
      </c>
      <c r="M2819" s="107">
        <v>0.8</v>
      </c>
    </row>
    <row r="2820" spans="1:13">
      <c r="A2820" s="57">
        <f>'Infographic data 1'!$I$9</f>
        <v>54426.461571788779</v>
      </c>
      <c r="B2820" s="54">
        <v>2819</v>
      </c>
      <c r="C2820" s="57">
        <v>49624.801571788776</v>
      </c>
      <c r="E2820" s="57">
        <v>108067.40159904001</v>
      </c>
      <c r="F2820" s="54">
        <v>2819</v>
      </c>
      <c r="G2820" s="57">
        <v>104304.60159904</v>
      </c>
      <c r="I2820" s="57">
        <v>77753</v>
      </c>
      <c r="J2820" s="54">
        <v>2819</v>
      </c>
      <c r="K2820" s="57">
        <v>59838.8</v>
      </c>
      <c r="M2820" s="107">
        <v>0.8</v>
      </c>
    </row>
    <row r="2821" spans="1:13">
      <c r="A2821" s="57">
        <f>'Infographic data 1'!$I$9</f>
        <v>54426.461571788779</v>
      </c>
      <c r="B2821" s="54">
        <v>2820</v>
      </c>
      <c r="C2821" s="57">
        <v>49618.93157178878</v>
      </c>
      <c r="E2821" s="57">
        <v>108067.40159904001</v>
      </c>
      <c r="F2821" s="54">
        <v>2820</v>
      </c>
      <c r="G2821" s="57">
        <v>104300.00159904001</v>
      </c>
      <c r="I2821" s="57">
        <v>77753</v>
      </c>
      <c r="J2821" s="54">
        <v>2820</v>
      </c>
      <c r="K2821" s="57">
        <v>59816.9</v>
      </c>
      <c r="M2821" s="107">
        <v>0.8</v>
      </c>
    </row>
    <row r="2822" spans="1:13">
      <c r="A2822" s="57">
        <f>'Infographic data 1'!$I$9</f>
        <v>54426.461571788779</v>
      </c>
      <c r="B2822" s="54">
        <v>2821</v>
      </c>
      <c r="C2822" s="57">
        <v>49613.061571788778</v>
      </c>
      <c r="E2822" s="57">
        <v>108067.40159904001</v>
      </c>
      <c r="F2822" s="54">
        <v>2821</v>
      </c>
      <c r="G2822" s="57">
        <v>104295.40159904001</v>
      </c>
      <c r="I2822" s="57">
        <v>77753</v>
      </c>
      <c r="J2822" s="54">
        <v>2821</v>
      </c>
      <c r="K2822" s="57">
        <v>59795</v>
      </c>
      <c r="M2822" s="107">
        <v>0.8</v>
      </c>
    </row>
    <row r="2823" spans="1:13">
      <c r="A2823" s="57">
        <f>'Infographic data 1'!$I$9</f>
        <v>54426.461571788779</v>
      </c>
      <c r="B2823" s="54">
        <v>2822</v>
      </c>
      <c r="C2823" s="57">
        <v>49607.191571788775</v>
      </c>
      <c r="E2823" s="57">
        <v>108067.40159904001</v>
      </c>
      <c r="F2823" s="54">
        <v>2822</v>
      </c>
      <c r="G2823" s="57">
        <v>104290.80159904</v>
      </c>
      <c r="I2823" s="57">
        <v>77753</v>
      </c>
      <c r="J2823" s="54">
        <v>2822</v>
      </c>
      <c r="K2823" s="57">
        <v>59773.100000000006</v>
      </c>
      <c r="M2823" s="107">
        <v>0.8</v>
      </c>
    </row>
    <row r="2824" spans="1:13">
      <c r="A2824" s="57">
        <f>'Infographic data 1'!$I$9</f>
        <v>54426.461571788779</v>
      </c>
      <c r="B2824" s="54">
        <v>2823</v>
      </c>
      <c r="C2824" s="57">
        <v>49601.32157178878</v>
      </c>
      <c r="E2824" s="57">
        <v>108067.40159904001</v>
      </c>
      <c r="F2824" s="54">
        <v>2823</v>
      </c>
      <c r="G2824" s="57">
        <v>104286.20159904001</v>
      </c>
      <c r="I2824" s="57">
        <v>77753</v>
      </c>
      <c r="J2824" s="54">
        <v>2823</v>
      </c>
      <c r="K2824" s="57">
        <v>59751.199999999997</v>
      </c>
      <c r="M2824" s="107">
        <v>0.8</v>
      </c>
    </row>
    <row r="2825" spans="1:13">
      <c r="A2825" s="57">
        <f>'Infographic data 1'!$I$9</f>
        <v>54426.461571788779</v>
      </c>
      <c r="B2825" s="54">
        <v>2824</v>
      </c>
      <c r="C2825" s="57">
        <v>49595.451571788777</v>
      </c>
      <c r="E2825" s="57">
        <v>108067.40159904001</v>
      </c>
      <c r="F2825" s="54">
        <v>2824</v>
      </c>
      <c r="G2825" s="57">
        <v>104281.60159904</v>
      </c>
      <c r="I2825" s="57">
        <v>77753</v>
      </c>
      <c r="J2825" s="54">
        <v>2824</v>
      </c>
      <c r="K2825" s="57">
        <v>59729.3</v>
      </c>
      <c r="M2825" s="107">
        <v>0.8</v>
      </c>
    </row>
    <row r="2826" spans="1:13">
      <c r="A2826" s="57">
        <f>'Infographic data 1'!$I$9</f>
        <v>54426.461571788779</v>
      </c>
      <c r="B2826" s="54">
        <v>2825</v>
      </c>
      <c r="C2826" s="57">
        <v>49589.581571788782</v>
      </c>
      <c r="E2826" s="57">
        <v>108067.40159904001</v>
      </c>
      <c r="F2826" s="54">
        <v>2825</v>
      </c>
      <c r="G2826" s="57">
        <v>104277.00159904001</v>
      </c>
      <c r="I2826" s="57">
        <v>77753</v>
      </c>
      <c r="J2826" s="54">
        <v>2825</v>
      </c>
      <c r="K2826" s="57">
        <v>59707.4</v>
      </c>
      <c r="M2826" s="107">
        <v>0.8</v>
      </c>
    </row>
    <row r="2827" spans="1:13">
      <c r="A2827" s="57">
        <f>'Infographic data 1'!$I$9</f>
        <v>54426.461571788779</v>
      </c>
      <c r="B2827" s="54">
        <v>2826</v>
      </c>
      <c r="C2827" s="57">
        <v>49583.711571788779</v>
      </c>
      <c r="E2827" s="57">
        <v>108067.40159904001</v>
      </c>
      <c r="F2827" s="54">
        <v>2826</v>
      </c>
      <c r="G2827" s="57">
        <v>104272.40159904001</v>
      </c>
      <c r="I2827" s="57">
        <v>77753</v>
      </c>
      <c r="J2827" s="54">
        <v>2826</v>
      </c>
      <c r="K2827" s="57">
        <v>59685.5</v>
      </c>
      <c r="M2827" s="107">
        <v>0.8</v>
      </c>
    </row>
    <row r="2828" spans="1:13">
      <c r="A2828" s="57">
        <f>'Infographic data 1'!$I$9</f>
        <v>54426.461571788779</v>
      </c>
      <c r="B2828" s="54">
        <v>2827</v>
      </c>
      <c r="C2828" s="57">
        <v>49577.841571788776</v>
      </c>
      <c r="E2828" s="57">
        <v>108067.40159904001</v>
      </c>
      <c r="F2828" s="54">
        <v>2827</v>
      </c>
      <c r="G2828" s="57">
        <v>104267.80159904</v>
      </c>
      <c r="I2828" s="57">
        <v>77753</v>
      </c>
      <c r="J2828" s="54">
        <v>2827</v>
      </c>
      <c r="K2828" s="57">
        <v>59663.600000000006</v>
      </c>
      <c r="M2828" s="107">
        <v>0.8</v>
      </c>
    </row>
    <row r="2829" spans="1:13">
      <c r="A2829" s="57">
        <f>'Infographic data 1'!$I$9</f>
        <v>54426.461571788779</v>
      </c>
      <c r="B2829" s="54">
        <v>2828</v>
      </c>
      <c r="C2829" s="57">
        <v>49571.971571788781</v>
      </c>
      <c r="E2829" s="57">
        <v>108067.40159904001</v>
      </c>
      <c r="F2829" s="54">
        <v>2828</v>
      </c>
      <c r="G2829" s="57">
        <v>104263.20159904001</v>
      </c>
      <c r="I2829" s="57">
        <v>77753</v>
      </c>
      <c r="J2829" s="54">
        <v>2828</v>
      </c>
      <c r="K2829" s="57">
        <v>59641.7</v>
      </c>
      <c r="M2829" s="107">
        <v>0.8</v>
      </c>
    </row>
    <row r="2830" spans="1:13">
      <c r="A2830" s="57">
        <f>'Infographic data 1'!$I$9</f>
        <v>54426.461571788779</v>
      </c>
      <c r="B2830" s="54">
        <v>2829</v>
      </c>
      <c r="C2830" s="57">
        <v>49566.101571788779</v>
      </c>
      <c r="E2830" s="57">
        <v>108067.40159904001</v>
      </c>
      <c r="F2830" s="54">
        <v>2829</v>
      </c>
      <c r="G2830" s="57">
        <v>104258.60159904</v>
      </c>
      <c r="I2830" s="57">
        <v>77753</v>
      </c>
      <c r="J2830" s="54">
        <v>2829</v>
      </c>
      <c r="K2830" s="57">
        <v>59619.8</v>
      </c>
      <c r="M2830" s="107">
        <v>0.8</v>
      </c>
    </row>
    <row r="2831" spans="1:13">
      <c r="A2831" s="57">
        <f>'Infographic data 1'!$I$9</f>
        <v>54426.461571788779</v>
      </c>
      <c r="B2831" s="54">
        <v>2830</v>
      </c>
      <c r="C2831" s="57">
        <v>49560.231571788776</v>
      </c>
      <c r="E2831" s="57">
        <v>108067.40159904001</v>
      </c>
      <c r="F2831" s="54">
        <v>2830</v>
      </c>
      <c r="G2831" s="57">
        <v>104254.00159904001</v>
      </c>
      <c r="I2831" s="57">
        <v>77753</v>
      </c>
      <c r="J2831" s="54">
        <v>2830</v>
      </c>
      <c r="K2831" s="57">
        <v>59597.9</v>
      </c>
      <c r="M2831" s="107">
        <v>0.8</v>
      </c>
    </row>
    <row r="2832" spans="1:13">
      <c r="A2832" s="57">
        <f>'Infographic data 1'!$I$9</f>
        <v>54426.461571788779</v>
      </c>
      <c r="B2832" s="54">
        <v>2831</v>
      </c>
      <c r="C2832" s="57">
        <v>49554.361571788781</v>
      </c>
      <c r="E2832" s="57">
        <v>108067.40159904001</v>
      </c>
      <c r="F2832" s="54">
        <v>2831</v>
      </c>
      <c r="G2832" s="57">
        <v>104249.40159904001</v>
      </c>
      <c r="I2832" s="57">
        <v>77753</v>
      </c>
      <c r="J2832" s="54">
        <v>2831</v>
      </c>
      <c r="K2832" s="57">
        <v>59576</v>
      </c>
      <c r="M2832" s="107">
        <v>0.8</v>
      </c>
    </row>
    <row r="2833" spans="1:13">
      <c r="A2833" s="57">
        <f>'Infographic data 1'!$I$9</f>
        <v>54426.461571788779</v>
      </c>
      <c r="B2833" s="54">
        <v>2832</v>
      </c>
      <c r="C2833" s="57">
        <v>49548.491571788778</v>
      </c>
      <c r="E2833" s="57">
        <v>108067.40159904001</v>
      </c>
      <c r="F2833" s="54">
        <v>2832</v>
      </c>
      <c r="G2833" s="57">
        <v>104244.80159904</v>
      </c>
      <c r="I2833" s="57">
        <v>77753</v>
      </c>
      <c r="J2833" s="54">
        <v>2832</v>
      </c>
      <c r="K2833" s="57">
        <v>59554.100000000006</v>
      </c>
      <c r="M2833" s="107">
        <v>0.8</v>
      </c>
    </row>
    <row r="2834" spans="1:13">
      <c r="A2834" s="57">
        <f>'Infographic data 1'!$I$9</f>
        <v>54426.461571788779</v>
      </c>
      <c r="B2834" s="54">
        <v>2833</v>
      </c>
      <c r="C2834" s="57">
        <v>49542.621571788783</v>
      </c>
      <c r="E2834" s="57">
        <v>108067.40159904001</v>
      </c>
      <c r="F2834" s="54">
        <v>2833</v>
      </c>
      <c r="G2834" s="57">
        <v>104240.20159904001</v>
      </c>
      <c r="I2834" s="57">
        <v>77753</v>
      </c>
      <c r="J2834" s="54">
        <v>2833</v>
      </c>
      <c r="K2834" s="57">
        <v>59532.2</v>
      </c>
      <c r="M2834" s="107">
        <v>0.8</v>
      </c>
    </row>
    <row r="2835" spans="1:13">
      <c r="A2835" s="57">
        <f>'Infographic data 1'!$I$9</f>
        <v>54426.461571788779</v>
      </c>
      <c r="B2835" s="54">
        <v>2834</v>
      </c>
      <c r="C2835" s="57">
        <v>49536.75157178878</v>
      </c>
      <c r="E2835" s="57">
        <v>108067.40159904001</v>
      </c>
      <c r="F2835" s="54">
        <v>2834</v>
      </c>
      <c r="G2835" s="57">
        <v>104235.60159904</v>
      </c>
      <c r="I2835" s="57">
        <v>77753</v>
      </c>
      <c r="J2835" s="54">
        <v>2834</v>
      </c>
      <c r="K2835" s="57">
        <v>59510.3</v>
      </c>
      <c r="M2835" s="107">
        <v>0.8</v>
      </c>
    </row>
    <row r="2836" spans="1:13">
      <c r="A2836" s="57">
        <f>'Infographic data 1'!$I$9</f>
        <v>54426.461571788779</v>
      </c>
      <c r="B2836" s="54">
        <v>2835</v>
      </c>
      <c r="C2836" s="57">
        <v>49530.881571788777</v>
      </c>
      <c r="E2836" s="57">
        <v>108067.40159904001</v>
      </c>
      <c r="F2836" s="54">
        <v>2835</v>
      </c>
      <c r="G2836" s="57">
        <v>104231.00159904001</v>
      </c>
      <c r="I2836" s="57">
        <v>77753</v>
      </c>
      <c r="J2836" s="54">
        <v>2835</v>
      </c>
      <c r="K2836" s="57">
        <v>59488.4</v>
      </c>
      <c r="M2836" s="107">
        <v>0.8</v>
      </c>
    </row>
    <row r="2837" spans="1:13">
      <c r="A2837" s="57">
        <f>'Infographic data 1'!$I$9</f>
        <v>54426.461571788779</v>
      </c>
      <c r="B2837" s="54">
        <v>2836</v>
      </c>
      <c r="C2837" s="57">
        <v>49525.011571788782</v>
      </c>
      <c r="E2837" s="57">
        <v>108067.40159904001</v>
      </c>
      <c r="F2837" s="54">
        <v>2836</v>
      </c>
      <c r="G2837" s="57">
        <v>104226.40159904001</v>
      </c>
      <c r="I2837" s="57">
        <v>77753</v>
      </c>
      <c r="J2837" s="54">
        <v>2836</v>
      </c>
      <c r="K2837" s="57">
        <v>59466.5</v>
      </c>
      <c r="M2837" s="107">
        <v>0.8</v>
      </c>
    </row>
    <row r="2838" spans="1:13">
      <c r="A2838" s="57">
        <f>'Infographic data 1'!$I$9</f>
        <v>54426.461571788779</v>
      </c>
      <c r="B2838" s="54">
        <v>2837</v>
      </c>
      <c r="C2838" s="57">
        <v>49519.141571788779</v>
      </c>
      <c r="E2838" s="57">
        <v>108067.40159904001</v>
      </c>
      <c r="F2838" s="54">
        <v>2837</v>
      </c>
      <c r="G2838" s="57">
        <v>104221.80159904</v>
      </c>
      <c r="I2838" s="57">
        <v>77753</v>
      </c>
      <c r="J2838" s="54">
        <v>2837</v>
      </c>
      <c r="K2838" s="57">
        <v>59444.600000000006</v>
      </c>
      <c r="M2838" s="107">
        <v>0.8</v>
      </c>
    </row>
    <row r="2839" spans="1:13">
      <c r="A2839" s="57">
        <f>'Infographic data 1'!$I$9</f>
        <v>54426.461571788779</v>
      </c>
      <c r="B2839" s="54">
        <v>2838</v>
      </c>
      <c r="C2839" s="57">
        <v>49513.271571788777</v>
      </c>
      <c r="E2839" s="57">
        <v>108067.40159904001</v>
      </c>
      <c r="F2839" s="54">
        <v>2838</v>
      </c>
      <c r="G2839" s="57">
        <v>104217.20159904001</v>
      </c>
      <c r="I2839" s="57">
        <v>77753</v>
      </c>
      <c r="J2839" s="54">
        <v>2838</v>
      </c>
      <c r="K2839" s="57">
        <v>59422.7</v>
      </c>
      <c r="M2839" s="107">
        <v>0.8</v>
      </c>
    </row>
    <row r="2840" spans="1:13">
      <c r="A2840" s="57">
        <f>'Infographic data 1'!$I$9</f>
        <v>54426.461571788779</v>
      </c>
      <c r="B2840" s="54">
        <v>2839</v>
      </c>
      <c r="C2840" s="57">
        <v>49507.401571788781</v>
      </c>
      <c r="E2840" s="57">
        <v>108067.40159904001</v>
      </c>
      <c r="F2840" s="54">
        <v>2839</v>
      </c>
      <c r="G2840" s="57">
        <v>104212.60159904</v>
      </c>
      <c r="I2840" s="57">
        <v>77753</v>
      </c>
      <c r="J2840" s="54">
        <v>2839</v>
      </c>
      <c r="K2840" s="57">
        <v>59400.800000000003</v>
      </c>
      <c r="M2840" s="107">
        <v>0.8</v>
      </c>
    </row>
    <row r="2841" spans="1:13">
      <c r="A2841" s="57">
        <f>'Infographic data 1'!$I$9</f>
        <v>54426.461571788779</v>
      </c>
      <c r="B2841" s="54">
        <v>2840</v>
      </c>
      <c r="C2841" s="57">
        <v>49501.531571788779</v>
      </c>
      <c r="E2841" s="57">
        <v>108067.40159904001</v>
      </c>
      <c r="F2841" s="54">
        <v>2840</v>
      </c>
      <c r="G2841" s="57">
        <v>104208.00159904001</v>
      </c>
      <c r="I2841" s="57">
        <v>77753</v>
      </c>
      <c r="J2841" s="54">
        <v>2840</v>
      </c>
      <c r="K2841" s="57">
        <v>59378.9</v>
      </c>
      <c r="M2841" s="107">
        <v>0.8</v>
      </c>
    </row>
    <row r="2842" spans="1:13">
      <c r="A2842" s="57">
        <f>'Infographic data 1'!$I$9</f>
        <v>54426.461571788779</v>
      </c>
      <c r="B2842" s="54">
        <v>2841</v>
      </c>
      <c r="C2842" s="57">
        <v>49495.661571788776</v>
      </c>
      <c r="E2842" s="57">
        <v>108067.40159904001</v>
      </c>
      <c r="F2842" s="54">
        <v>2841</v>
      </c>
      <c r="G2842" s="57">
        <v>104203.40159904001</v>
      </c>
      <c r="I2842" s="57">
        <v>77753</v>
      </c>
      <c r="J2842" s="54">
        <v>2841</v>
      </c>
      <c r="K2842" s="57">
        <v>59357</v>
      </c>
      <c r="M2842" s="107">
        <v>0.8</v>
      </c>
    </row>
    <row r="2843" spans="1:13">
      <c r="A2843" s="57">
        <f>'Infographic data 1'!$I$9</f>
        <v>54426.461571788779</v>
      </c>
      <c r="B2843" s="54">
        <v>2842</v>
      </c>
      <c r="C2843" s="57">
        <v>49489.791571788781</v>
      </c>
      <c r="E2843" s="57">
        <v>108067.40159904001</v>
      </c>
      <c r="F2843" s="54">
        <v>2842</v>
      </c>
      <c r="G2843" s="57">
        <v>104198.80159904</v>
      </c>
      <c r="I2843" s="57">
        <v>77753</v>
      </c>
      <c r="J2843" s="54">
        <v>2842</v>
      </c>
      <c r="K2843" s="57">
        <v>59335.100000000006</v>
      </c>
      <c r="M2843" s="107">
        <v>0.8</v>
      </c>
    </row>
    <row r="2844" spans="1:13">
      <c r="A2844" s="57">
        <f>'Infographic data 1'!$I$9</f>
        <v>54426.461571788779</v>
      </c>
      <c r="B2844" s="54">
        <v>2843</v>
      </c>
      <c r="C2844" s="57">
        <v>49483.921571788778</v>
      </c>
      <c r="E2844" s="57">
        <v>108067.40159904001</v>
      </c>
      <c r="F2844" s="54">
        <v>2843</v>
      </c>
      <c r="G2844" s="57">
        <v>104194.20159904001</v>
      </c>
      <c r="I2844" s="57">
        <v>77753</v>
      </c>
      <c r="J2844" s="54">
        <v>2843</v>
      </c>
      <c r="K2844" s="57">
        <v>59313.2</v>
      </c>
      <c r="M2844" s="107">
        <v>0.8</v>
      </c>
    </row>
    <row r="2845" spans="1:13">
      <c r="A2845" s="57">
        <f>'Infographic data 1'!$I$9</f>
        <v>54426.461571788779</v>
      </c>
      <c r="B2845" s="54">
        <v>2844</v>
      </c>
      <c r="C2845" s="57">
        <v>49478.051571788776</v>
      </c>
      <c r="E2845" s="57">
        <v>108067.40159904001</v>
      </c>
      <c r="F2845" s="54">
        <v>2844</v>
      </c>
      <c r="G2845" s="57">
        <v>104189.60159904</v>
      </c>
      <c r="I2845" s="57">
        <v>77753</v>
      </c>
      <c r="J2845" s="54">
        <v>2844</v>
      </c>
      <c r="K2845" s="57">
        <v>59291.3</v>
      </c>
      <c r="M2845" s="107">
        <v>0.8</v>
      </c>
    </row>
    <row r="2846" spans="1:13">
      <c r="A2846" s="57">
        <f>'Infographic data 1'!$I$9</f>
        <v>54426.461571788779</v>
      </c>
      <c r="B2846" s="54">
        <v>2845</v>
      </c>
      <c r="C2846" s="57">
        <v>49472.18157178878</v>
      </c>
      <c r="E2846" s="57">
        <v>108067.40159904001</v>
      </c>
      <c r="F2846" s="54">
        <v>2845</v>
      </c>
      <c r="G2846" s="57">
        <v>104185.00159904001</v>
      </c>
      <c r="I2846" s="57">
        <v>77753</v>
      </c>
      <c r="J2846" s="54">
        <v>2845</v>
      </c>
      <c r="K2846" s="57">
        <v>59269.4</v>
      </c>
      <c r="M2846" s="107">
        <v>0.8</v>
      </c>
    </row>
    <row r="2847" spans="1:13">
      <c r="A2847" s="57">
        <f>'Infographic data 1'!$I$9</f>
        <v>54426.461571788779</v>
      </c>
      <c r="B2847" s="54">
        <v>2846</v>
      </c>
      <c r="C2847" s="57">
        <v>49466.311571788778</v>
      </c>
      <c r="E2847" s="57">
        <v>108067.40159904001</v>
      </c>
      <c r="F2847" s="54">
        <v>2846</v>
      </c>
      <c r="G2847" s="57">
        <v>104180.40159904001</v>
      </c>
      <c r="I2847" s="57">
        <v>77753</v>
      </c>
      <c r="J2847" s="54">
        <v>2846</v>
      </c>
      <c r="K2847" s="57">
        <v>59247.5</v>
      </c>
      <c r="M2847" s="107">
        <v>0.8</v>
      </c>
    </row>
    <row r="2848" spans="1:13">
      <c r="A2848" s="57">
        <f>'Infographic data 1'!$I$9</f>
        <v>54426.461571788779</v>
      </c>
      <c r="B2848" s="54">
        <v>2847</v>
      </c>
      <c r="C2848" s="57">
        <v>49460.441571788775</v>
      </c>
      <c r="E2848" s="57">
        <v>108067.40159904001</v>
      </c>
      <c r="F2848" s="54">
        <v>2847</v>
      </c>
      <c r="G2848" s="57">
        <v>104175.80159904</v>
      </c>
      <c r="I2848" s="57">
        <v>77753</v>
      </c>
      <c r="J2848" s="54">
        <v>2847</v>
      </c>
      <c r="K2848" s="57">
        <v>59225.600000000006</v>
      </c>
      <c r="M2848" s="107">
        <v>0.8</v>
      </c>
    </row>
    <row r="2849" spans="1:13">
      <c r="A2849" s="57">
        <f>'Infographic data 1'!$I$9</f>
        <v>54426.461571788779</v>
      </c>
      <c r="B2849" s="54">
        <v>2848</v>
      </c>
      <c r="C2849" s="57">
        <v>49454.57157178878</v>
      </c>
      <c r="E2849" s="57">
        <v>108067.40159904001</v>
      </c>
      <c r="F2849" s="54">
        <v>2848</v>
      </c>
      <c r="G2849" s="57">
        <v>104171.20159904001</v>
      </c>
      <c r="I2849" s="57">
        <v>77753</v>
      </c>
      <c r="J2849" s="54">
        <v>2848</v>
      </c>
      <c r="K2849" s="57">
        <v>59203.7</v>
      </c>
      <c r="M2849" s="107">
        <v>0.8</v>
      </c>
    </row>
    <row r="2850" spans="1:13">
      <c r="A2850" s="57">
        <f>'Infographic data 1'!$I$9</f>
        <v>54426.461571788779</v>
      </c>
      <c r="B2850" s="54">
        <v>2849</v>
      </c>
      <c r="C2850" s="57">
        <v>49448.701571788777</v>
      </c>
      <c r="E2850" s="57">
        <v>108067.40159904001</v>
      </c>
      <c r="F2850" s="54">
        <v>2849</v>
      </c>
      <c r="G2850" s="57">
        <v>104166.60159904</v>
      </c>
      <c r="I2850" s="57">
        <v>77753</v>
      </c>
      <c r="J2850" s="54">
        <v>2849</v>
      </c>
      <c r="K2850" s="57">
        <v>59181.8</v>
      </c>
      <c r="M2850" s="107">
        <v>0.8</v>
      </c>
    </row>
    <row r="2851" spans="1:13">
      <c r="A2851" s="57">
        <f>'Infographic data 1'!$I$9</f>
        <v>54426.461571788779</v>
      </c>
      <c r="B2851" s="54">
        <v>2850</v>
      </c>
      <c r="C2851" s="57">
        <v>49442.831571788782</v>
      </c>
      <c r="E2851" s="57">
        <v>108067.40159904001</v>
      </c>
      <c r="F2851" s="54">
        <v>2850</v>
      </c>
      <c r="G2851" s="57">
        <v>104162.00159904001</v>
      </c>
      <c r="I2851" s="57">
        <v>77753</v>
      </c>
      <c r="J2851" s="54">
        <v>2850</v>
      </c>
      <c r="K2851" s="57">
        <v>59159.9</v>
      </c>
      <c r="M2851" s="107">
        <v>0.8</v>
      </c>
    </row>
    <row r="2852" spans="1:13">
      <c r="A2852" s="57">
        <f>'Infographic data 1'!$I$9</f>
        <v>54426.461571788779</v>
      </c>
      <c r="B2852" s="54">
        <v>2851</v>
      </c>
      <c r="C2852" s="57">
        <v>49436.961571788779</v>
      </c>
      <c r="E2852" s="57">
        <v>108067.40159904001</v>
      </c>
      <c r="F2852" s="54">
        <v>2851</v>
      </c>
      <c r="G2852" s="57">
        <v>104157.40159904001</v>
      </c>
      <c r="I2852" s="57">
        <v>77753</v>
      </c>
      <c r="J2852" s="54">
        <v>2851</v>
      </c>
      <c r="K2852" s="57">
        <v>59138</v>
      </c>
      <c r="M2852" s="107">
        <v>0.8</v>
      </c>
    </row>
    <row r="2853" spans="1:13">
      <c r="A2853" s="57">
        <f>'Infographic data 1'!$I$9</f>
        <v>54426.461571788779</v>
      </c>
      <c r="B2853" s="54">
        <v>2852</v>
      </c>
      <c r="C2853" s="57">
        <v>49431.091571788776</v>
      </c>
      <c r="E2853" s="57">
        <v>108067.40159904001</v>
      </c>
      <c r="F2853" s="54">
        <v>2852</v>
      </c>
      <c r="G2853" s="57">
        <v>104152.80159904</v>
      </c>
      <c r="I2853" s="57">
        <v>77753</v>
      </c>
      <c r="J2853" s="54">
        <v>2852</v>
      </c>
      <c r="K2853" s="57">
        <v>59116.100000000006</v>
      </c>
      <c r="M2853" s="107">
        <v>0.8</v>
      </c>
    </row>
    <row r="2854" spans="1:13">
      <c r="A2854" s="57">
        <f>'Infographic data 1'!$I$9</f>
        <v>54426.461571788779</v>
      </c>
      <c r="B2854" s="54">
        <v>2853</v>
      </c>
      <c r="C2854" s="57">
        <v>49425.221571788781</v>
      </c>
      <c r="E2854" s="57">
        <v>108067.40159904001</v>
      </c>
      <c r="F2854" s="54">
        <v>2853</v>
      </c>
      <c r="G2854" s="57">
        <v>104148.20159904001</v>
      </c>
      <c r="I2854" s="57">
        <v>77753</v>
      </c>
      <c r="J2854" s="54">
        <v>2853</v>
      </c>
      <c r="K2854" s="57">
        <v>59094.2</v>
      </c>
      <c r="M2854" s="107">
        <v>0.8</v>
      </c>
    </row>
    <row r="2855" spans="1:13">
      <c r="A2855" s="57">
        <f>'Infographic data 1'!$I$9</f>
        <v>54426.461571788779</v>
      </c>
      <c r="B2855" s="54">
        <v>2854</v>
      </c>
      <c r="C2855" s="57">
        <v>49419.351571788779</v>
      </c>
      <c r="E2855" s="57">
        <v>108067.40159904001</v>
      </c>
      <c r="F2855" s="54">
        <v>2854</v>
      </c>
      <c r="G2855" s="57">
        <v>104143.60159904</v>
      </c>
      <c r="I2855" s="57">
        <v>77753</v>
      </c>
      <c r="J2855" s="54">
        <v>2854</v>
      </c>
      <c r="K2855" s="57">
        <v>59072.3</v>
      </c>
      <c r="M2855" s="107">
        <v>0.8</v>
      </c>
    </row>
    <row r="2856" spans="1:13">
      <c r="A2856" s="57">
        <f>'Infographic data 1'!$I$9</f>
        <v>54426.461571788779</v>
      </c>
      <c r="B2856" s="54">
        <v>2855</v>
      </c>
      <c r="C2856" s="57">
        <v>49413.481571788776</v>
      </c>
      <c r="E2856" s="57">
        <v>108067.40159904001</v>
      </c>
      <c r="F2856" s="54">
        <v>2855</v>
      </c>
      <c r="G2856" s="57">
        <v>104139.00159904001</v>
      </c>
      <c r="I2856" s="57">
        <v>77753</v>
      </c>
      <c r="J2856" s="54">
        <v>2855</v>
      </c>
      <c r="K2856" s="57">
        <v>59050.400000000001</v>
      </c>
      <c r="M2856" s="107">
        <v>0.8</v>
      </c>
    </row>
    <row r="2857" spans="1:13">
      <c r="A2857" s="57">
        <f>'Infographic data 1'!$I$9</f>
        <v>54426.461571788779</v>
      </c>
      <c r="B2857" s="54">
        <v>2856</v>
      </c>
      <c r="C2857" s="57">
        <v>49407.611571788781</v>
      </c>
      <c r="E2857" s="57">
        <v>108067.40159904001</v>
      </c>
      <c r="F2857" s="54">
        <v>2856</v>
      </c>
      <c r="G2857" s="57">
        <v>104134.40159904001</v>
      </c>
      <c r="I2857" s="57">
        <v>77753</v>
      </c>
      <c r="J2857" s="54">
        <v>2856</v>
      </c>
      <c r="K2857" s="57">
        <v>59028.5</v>
      </c>
      <c r="M2857" s="107">
        <v>0.8</v>
      </c>
    </row>
    <row r="2858" spans="1:13">
      <c r="A2858" s="57">
        <f>'Infographic data 1'!$I$9</f>
        <v>54426.461571788779</v>
      </c>
      <c r="B2858" s="54">
        <v>2857</v>
      </c>
      <c r="C2858" s="57">
        <v>49401.741571788778</v>
      </c>
      <c r="E2858" s="57">
        <v>108067.40159904001</v>
      </c>
      <c r="F2858" s="54">
        <v>2857</v>
      </c>
      <c r="G2858" s="57">
        <v>104129.80159904</v>
      </c>
      <c r="I2858" s="57">
        <v>77753</v>
      </c>
      <c r="J2858" s="54">
        <v>2857</v>
      </c>
      <c r="K2858" s="57">
        <v>59006.600000000006</v>
      </c>
      <c r="M2858" s="107">
        <v>0.8</v>
      </c>
    </row>
    <row r="2859" spans="1:13">
      <c r="A2859" s="57">
        <f>'Infographic data 1'!$I$9</f>
        <v>54426.461571788779</v>
      </c>
      <c r="B2859" s="54">
        <v>2858</v>
      </c>
      <c r="C2859" s="57">
        <v>49395.871571788783</v>
      </c>
      <c r="E2859" s="57">
        <v>108067.40159904001</v>
      </c>
      <c r="F2859" s="54">
        <v>2858</v>
      </c>
      <c r="G2859" s="57">
        <v>104125.20159904001</v>
      </c>
      <c r="I2859" s="57">
        <v>77753</v>
      </c>
      <c r="J2859" s="54">
        <v>2858</v>
      </c>
      <c r="K2859" s="57">
        <v>58984.7</v>
      </c>
      <c r="M2859" s="107">
        <v>0.8</v>
      </c>
    </row>
    <row r="2860" spans="1:13">
      <c r="A2860" s="57">
        <f>'Infographic data 1'!$I$9</f>
        <v>54426.461571788779</v>
      </c>
      <c r="B2860" s="54">
        <v>2859</v>
      </c>
      <c r="C2860" s="57">
        <v>49390.00157178878</v>
      </c>
      <c r="E2860" s="57">
        <v>108067.40159904001</v>
      </c>
      <c r="F2860" s="54">
        <v>2859</v>
      </c>
      <c r="G2860" s="57">
        <v>104120.60159904</v>
      </c>
      <c r="I2860" s="57">
        <v>77753</v>
      </c>
      <c r="J2860" s="54">
        <v>2859</v>
      </c>
      <c r="K2860" s="57">
        <v>58962.8</v>
      </c>
      <c r="M2860" s="107">
        <v>0.8</v>
      </c>
    </row>
    <row r="2861" spans="1:13">
      <c r="A2861" s="57">
        <f>'Infographic data 1'!$I$9</f>
        <v>54426.461571788779</v>
      </c>
      <c r="B2861" s="54">
        <v>2860</v>
      </c>
      <c r="C2861" s="57">
        <v>49384.131571788777</v>
      </c>
      <c r="E2861" s="57">
        <v>108067.40159904001</v>
      </c>
      <c r="F2861" s="54">
        <v>2860</v>
      </c>
      <c r="G2861" s="57">
        <v>104116.00159904001</v>
      </c>
      <c r="I2861" s="57">
        <v>77753</v>
      </c>
      <c r="J2861" s="54">
        <v>2860</v>
      </c>
      <c r="K2861" s="57">
        <v>58940.9</v>
      </c>
      <c r="M2861" s="107">
        <v>0.8</v>
      </c>
    </row>
    <row r="2862" spans="1:13">
      <c r="A2862" s="57">
        <f>'Infographic data 1'!$I$9</f>
        <v>54426.461571788779</v>
      </c>
      <c r="B2862" s="54">
        <v>2861</v>
      </c>
      <c r="C2862" s="57">
        <v>49378.261571788782</v>
      </c>
      <c r="E2862" s="57">
        <v>108067.40159904001</v>
      </c>
      <c r="F2862" s="54">
        <v>2861</v>
      </c>
      <c r="G2862" s="57">
        <v>104111.40159904001</v>
      </c>
      <c r="I2862" s="57">
        <v>77753</v>
      </c>
      <c r="J2862" s="54">
        <v>2861</v>
      </c>
      <c r="K2862" s="57">
        <v>58919</v>
      </c>
      <c r="M2862" s="107">
        <v>0.8</v>
      </c>
    </row>
    <row r="2863" spans="1:13">
      <c r="A2863" s="57">
        <f>'Infographic data 1'!$I$9</f>
        <v>54426.461571788779</v>
      </c>
      <c r="B2863" s="54">
        <v>2862</v>
      </c>
      <c r="C2863" s="57">
        <v>49372.391571788779</v>
      </c>
      <c r="E2863" s="57">
        <v>108067.40159904001</v>
      </c>
      <c r="F2863" s="54">
        <v>2862</v>
      </c>
      <c r="G2863" s="57">
        <v>104106.80159904</v>
      </c>
      <c r="I2863" s="57">
        <v>77753</v>
      </c>
      <c r="J2863" s="54">
        <v>2862</v>
      </c>
      <c r="K2863" s="57">
        <v>58897.100000000006</v>
      </c>
      <c r="M2863" s="107">
        <v>0.8</v>
      </c>
    </row>
    <row r="2864" spans="1:13">
      <c r="A2864" s="57">
        <f>'Infographic data 1'!$I$9</f>
        <v>54426.461571788779</v>
      </c>
      <c r="B2864" s="54">
        <v>2863</v>
      </c>
      <c r="C2864" s="57">
        <v>49366.521571788777</v>
      </c>
      <c r="E2864" s="57">
        <v>108067.40159904001</v>
      </c>
      <c r="F2864" s="54">
        <v>2863</v>
      </c>
      <c r="G2864" s="57">
        <v>104102.20159904001</v>
      </c>
      <c r="I2864" s="57">
        <v>77753</v>
      </c>
      <c r="J2864" s="54">
        <v>2863</v>
      </c>
      <c r="K2864" s="57">
        <v>58875.199999999997</v>
      </c>
      <c r="M2864" s="107">
        <v>0.8</v>
      </c>
    </row>
    <row r="2865" spans="1:13">
      <c r="A2865" s="57">
        <f>'Infographic data 1'!$I$9</f>
        <v>54426.461571788779</v>
      </c>
      <c r="B2865" s="54">
        <v>2864</v>
      </c>
      <c r="C2865" s="57">
        <v>49360.651571788781</v>
      </c>
      <c r="E2865" s="57">
        <v>108067.40159904001</v>
      </c>
      <c r="F2865" s="54">
        <v>2864</v>
      </c>
      <c r="G2865" s="57">
        <v>104097.60159904</v>
      </c>
      <c r="I2865" s="57">
        <v>77753</v>
      </c>
      <c r="J2865" s="54">
        <v>2864</v>
      </c>
      <c r="K2865" s="57">
        <v>58853.3</v>
      </c>
      <c r="M2865" s="107">
        <v>0.8</v>
      </c>
    </row>
    <row r="2866" spans="1:13">
      <c r="A2866" s="57">
        <f>'Infographic data 1'!$I$9</f>
        <v>54426.461571788779</v>
      </c>
      <c r="B2866" s="54">
        <v>2865</v>
      </c>
      <c r="C2866" s="57">
        <v>49354.781571788779</v>
      </c>
      <c r="E2866" s="57">
        <v>108067.40159904001</v>
      </c>
      <c r="F2866" s="54">
        <v>2865</v>
      </c>
      <c r="G2866" s="57">
        <v>104093.00159904001</v>
      </c>
      <c r="I2866" s="57">
        <v>77753</v>
      </c>
      <c r="J2866" s="54">
        <v>2865</v>
      </c>
      <c r="K2866" s="57">
        <v>58831.4</v>
      </c>
      <c r="M2866" s="107">
        <v>0.8</v>
      </c>
    </row>
    <row r="2867" spans="1:13">
      <c r="A2867" s="57">
        <f>'Infographic data 1'!$I$9</f>
        <v>54426.461571788779</v>
      </c>
      <c r="B2867" s="54">
        <v>2866</v>
      </c>
      <c r="C2867" s="57">
        <v>49348.911571788776</v>
      </c>
      <c r="E2867" s="57">
        <v>108067.40159904001</v>
      </c>
      <c r="F2867" s="54">
        <v>2866</v>
      </c>
      <c r="G2867" s="57">
        <v>104088.40159904001</v>
      </c>
      <c r="I2867" s="57">
        <v>77753</v>
      </c>
      <c r="J2867" s="54">
        <v>2866</v>
      </c>
      <c r="K2867" s="57">
        <v>58809.5</v>
      </c>
      <c r="M2867" s="107">
        <v>0.8</v>
      </c>
    </row>
    <row r="2868" spans="1:13">
      <c r="A2868" s="57">
        <f>'Infographic data 1'!$I$9</f>
        <v>54426.461571788779</v>
      </c>
      <c r="B2868" s="54">
        <v>2867</v>
      </c>
      <c r="C2868" s="57">
        <v>49343.041571788781</v>
      </c>
      <c r="E2868" s="57">
        <v>108067.40159904001</v>
      </c>
      <c r="F2868" s="54">
        <v>2867</v>
      </c>
      <c r="G2868" s="57">
        <v>104083.80159904</v>
      </c>
      <c r="I2868" s="57">
        <v>77753</v>
      </c>
      <c r="J2868" s="54">
        <v>2867</v>
      </c>
      <c r="K2868" s="57">
        <v>58787.600000000006</v>
      </c>
      <c r="M2868" s="107">
        <v>0.8</v>
      </c>
    </row>
    <row r="2869" spans="1:13">
      <c r="A2869" s="57">
        <f>'Infographic data 1'!$I$9</f>
        <v>54426.461571788779</v>
      </c>
      <c r="B2869" s="54">
        <v>2868</v>
      </c>
      <c r="C2869" s="57">
        <v>49337.171571788778</v>
      </c>
      <c r="E2869" s="57">
        <v>108067.40159904001</v>
      </c>
      <c r="F2869" s="54">
        <v>2868</v>
      </c>
      <c r="G2869" s="57">
        <v>104079.20159904001</v>
      </c>
      <c r="I2869" s="57">
        <v>77753</v>
      </c>
      <c r="J2869" s="54">
        <v>2868</v>
      </c>
      <c r="K2869" s="57">
        <v>58765.7</v>
      </c>
      <c r="M2869" s="107">
        <v>0.8</v>
      </c>
    </row>
    <row r="2870" spans="1:13">
      <c r="A2870" s="57">
        <f>'Infographic data 1'!$I$9</f>
        <v>54426.461571788779</v>
      </c>
      <c r="B2870" s="54">
        <v>2869</v>
      </c>
      <c r="C2870" s="57">
        <v>49331.301571788776</v>
      </c>
      <c r="E2870" s="57">
        <v>108067.40159904001</v>
      </c>
      <c r="F2870" s="54">
        <v>2869</v>
      </c>
      <c r="G2870" s="57">
        <v>104074.60159904</v>
      </c>
      <c r="I2870" s="57">
        <v>77753</v>
      </c>
      <c r="J2870" s="54">
        <v>2869</v>
      </c>
      <c r="K2870" s="57">
        <v>58743.8</v>
      </c>
      <c r="M2870" s="107">
        <v>0.8</v>
      </c>
    </row>
    <row r="2871" spans="1:13">
      <c r="A2871" s="57">
        <f>'Infographic data 1'!$I$9</f>
        <v>54426.461571788779</v>
      </c>
      <c r="B2871" s="54">
        <v>2870</v>
      </c>
      <c r="C2871" s="57">
        <v>49325.43157178878</v>
      </c>
      <c r="E2871" s="57">
        <v>108067.40159904001</v>
      </c>
      <c r="F2871" s="54">
        <v>2870</v>
      </c>
      <c r="G2871" s="57">
        <v>104070.00159904001</v>
      </c>
      <c r="I2871" s="57">
        <v>77753</v>
      </c>
      <c r="J2871" s="54">
        <v>2870</v>
      </c>
      <c r="K2871" s="57">
        <v>58721.9</v>
      </c>
      <c r="M2871" s="107">
        <v>0.8</v>
      </c>
    </row>
    <row r="2872" spans="1:13">
      <c r="A2872" s="57">
        <f>'Infographic data 1'!$I$9</f>
        <v>54426.461571788779</v>
      </c>
      <c r="B2872" s="54">
        <v>2871</v>
      </c>
      <c r="C2872" s="57">
        <v>49319.561571788778</v>
      </c>
      <c r="E2872" s="57">
        <v>108067.40159904001</v>
      </c>
      <c r="F2872" s="54">
        <v>2871</v>
      </c>
      <c r="G2872" s="57">
        <v>104065.40159904001</v>
      </c>
      <c r="I2872" s="57">
        <v>77753</v>
      </c>
      <c r="J2872" s="54">
        <v>2871</v>
      </c>
      <c r="K2872" s="57">
        <v>58700</v>
      </c>
      <c r="M2872" s="107">
        <v>0.8</v>
      </c>
    </row>
    <row r="2873" spans="1:13">
      <c r="A2873" s="57">
        <f>'Infographic data 1'!$I$9</f>
        <v>54426.461571788779</v>
      </c>
      <c r="B2873" s="54">
        <v>2872</v>
      </c>
      <c r="C2873" s="57">
        <v>49313.691571788775</v>
      </c>
      <c r="E2873" s="57">
        <v>108067.40159904001</v>
      </c>
      <c r="F2873" s="54">
        <v>2872</v>
      </c>
      <c r="G2873" s="57">
        <v>104060.80159904</v>
      </c>
      <c r="I2873" s="57">
        <v>77753</v>
      </c>
      <c r="J2873" s="54">
        <v>2872</v>
      </c>
      <c r="K2873" s="57">
        <v>58678.100000000006</v>
      </c>
      <c r="M2873" s="107">
        <v>0.8</v>
      </c>
    </row>
    <row r="2874" spans="1:13">
      <c r="A2874" s="57">
        <f>'Infographic data 1'!$I$9</f>
        <v>54426.461571788779</v>
      </c>
      <c r="B2874" s="54">
        <v>2873</v>
      </c>
      <c r="C2874" s="57">
        <v>49307.82157178878</v>
      </c>
      <c r="E2874" s="57">
        <v>108067.40159904001</v>
      </c>
      <c r="F2874" s="54">
        <v>2873</v>
      </c>
      <c r="G2874" s="57">
        <v>104056.20159904001</v>
      </c>
      <c r="I2874" s="57">
        <v>77753</v>
      </c>
      <c r="J2874" s="54">
        <v>2873</v>
      </c>
      <c r="K2874" s="57">
        <v>58656.2</v>
      </c>
      <c r="M2874" s="107">
        <v>0.8</v>
      </c>
    </row>
    <row r="2875" spans="1:13">
      <c r="A2875" s="57">
        <f>'Infographic data 1'!$I$9</f>
        <v>54426.461571788779</v>
      </c>
      <c r="B2875" s="54">
        <v>2874</v>
      </c>
      <c r="C2875" s="57">
        <v>49301.951571788777</v>
      </c>
      <c r="E2875" s="57">
        <v>108067.40159904001</v>
      </c>
      <c r="F2875" s="54">
        <v>2874</v>
      </c>
      <c r="G2875" s="57">
        <v>104051.60159904</v>
      </c>
      <c r="I2875" s="57">
        <v>77753</v>
      </c>
      <c r="J2875" s="54">
        <v>2874</v>
      </c>
      <c r="K2875" s="57">
        <v>58634.3</v>
      </c>
      <c r="M2875" s="107">
        <v>0.8</v>
      </c>
    </row>
    <row r="2876" spans="1:13">
      <c r="A2876" s="57">
        <f>'Infographic data 1'!$I$9</f>
        <v>54426.461571788779</v>
      </c>
      <c r="B2876" s="54">
        <v>2875</v>
      </c>
      <c r="C2876" s="57">
        <v>49296.081571788782</v>
      </c>
      <c r="E2876" s="57">
        <v>108067.40159904001</v>
      </c>
      <c r="F2876" s="54">
        <v>2875</v>
      </c>
      <c r="G2876" s="57">
        <v>104047.00159904001</v>
      </c>
      <c r="I2876" s="57">
        <v>77753</v>
      </c>
      <c r="J2876" s="54">
        <v>2875</v>
      </c>
      <c r="K2876" s="57">
        <v>58612.4</v>
      </c>
      <c r="M2876" s="107">
        <v>0.8</v>
      </c>
    </row>
    <row r="2877" spans="1:13">
      <c r="A2877" s="57">
        <f>'Infographic data 1'!$I$9</f>
        <v>54426.461571788779</v>
      </c>
      <c r="B2877" s="54">
        <v>2876</v>
      </c>
      <c r="C2877" s="57">
        <v>49290.211571788779</v>
      </c>
      <c r="E2877" s="57">
        <v>108067.40159904001</v>
      </c>
      <c r="F2877" s="54">
        <v>2876</v>
      </c>
      <c r="G2877" s="57">
        <v>104042.40159904001</v>
      </c>
      <c r="I2877" s="57">
        <v>77753</v>
      </c>
      <c r="J2877" s="54">
        <v>2876</v>
      </c>
      <c r="K2877" s="57">
        <v>58590.5</v>
      </c>
      <c r="M2877" s="107">
        <v>0.8</v>
      </c>
    </row>
    <row r="2878" spans="1:13">
      <c r="A2878" s="57">
        <f>'Infographic data 1'!$I$9</f>
        <v>54426.461571788779</v>
      </c>
      <c r="B2878" s="54">
        <v>2877</v>
      </c>
      <c r="C2878" s="57">
        <v>49284.341571788776</v>
      </c>
      <c r="E2878" s="57">
        <v>108067.40159904001</v>
      </c>
      <c r="F2878" s="54">
        <v>2877</v>
      </c>
      <c r="G2878" s="57">
        <v>104037.80159904</v>
      </c>
      <c r="I2878" s="57">
        <v>77753</v>
      </c>
      <c r="J2878" s="54">
        <v>2877</v>
      </c>
      <c r="K2878" s="57">
        <v>58568.600000000006</v>
      </c>
      <c r="M2878" s="107">
        <v>0.8</v>
      </c>
    </row>
    <row r="2879" spans="1:13">
      <c r="A2879" s="57">
        <f>'Infographic data 1'!$I$9</f>
        <v>54426.461571788779</v>
      </c>
      <c r="B2879" s="54">
        <v>2878</v>
      </c>
      <c r="C2879" s="57">
        <v>49278.471571788781</v>
      </c>
      <c r="E2879" s="57">
        <v>108067.40159904001</v>
      </c>
      <c r="F2879" s="54">
        <v>2878</v>
      </c>
      <c r="G2879" s="57">
        <v>104033.20159904001</v>
      </c>
      <c r="I2879" s="57">
        <v>77753</v>
      </c>
      <c r="J2879" s="54">
        <v>2878</v>
      </c>
      <c r="K2879" s="57">
        <v>58546.7</v>
      </c>
      <c r="M2879" s="107">
        <v>0.8</v>
      </c>
    </row>
    <row r="2880" spans="1:13">
      <c r="A2880" s="57">
        <f>'Infographic data 1'!$I$9</f>
        <v>54426.461571788779</v>
      </c>
      <c r="B2880" s="54">
        <v>2879</v>
      </c>
      <c r="C2880" s="57">
        <v>49272.601571788779</v>
      </c>
      <c r="E2880" s="57">
        <v>108067.40159904001</v>
      </c>
      <c r="F2880" s="54">
        <v>2879</v>
      </c>
      <c r="G2880" s="57">
        <v>104028.60159904</v>
      </c>
      <c r="I2880" s="57">
        <v>77753</v>
      </c>
      <c r="J2880" s="54">
        <v>2879</v>
      </c>
      <c r="K2880" s="57">
        <v>58524.800000000003</v>
      </c>
      <c r="M2880" s="107">
        <v>0.8</v>
      </c>
    </row>
    <row r="2881" spans="1:13">
      <c r="A2881" s="57">
        <f>'Infographic data 1'!$I$9</f>
        <v>54426.461571788779</v>
      </c>
      <c r="B2881" s="54">
        <v>2880</v>
      </c>
      <c r="C2881" s="57">
        <v>49266.731571788776</v>
      </c>
      <c r="E2881" s="57">
        <v>108067.40159904001</v>
      </c>
      <c r="F2881" s="54">
        <v>2880</v>
      </c>
      <c r="G2881" s="57">
        <v>104024.00159904001</v>
      </c>
      <c r="I2881" s="57">
        <v>77753</v>
      </c>
      <c r="J2881" s="54">
        <v>2880</v>
      </c>
      <c r="K2881" s="57">
        <v>58502.9</v>
      </c>
      <c r="M2881" s="107">
        <v>0.8</v>
      </c>
    </row>
    <row r="2882" spans="1:13">
      <c r="A2882" s="57">
        <f>'Infographic data 1'!$I$9</f>
        <v>54426.461571788779</v>
      </c>
      <c r="B2882" s="54">
        <v>2881</v>
      </c>
      <c r="C2882" s="57">
        <v>49260.861571788781</v>
      </c>
      <c r="E2882" s="57">
        <v>108067.40159904001</v>
      </c>
      <c r="F2882" s="54">
        <v>2881</v>
      </c>
      <c r="G2882" s="57">
        <v>104019.40159904001</v>
      </c>
      <c r="I2882" s="57">
        <v>77753</v>
      </c>
      <c r="J2882" s="54">
        <v>2881</v>
      </c>
      <c r="K2882" s="57">
        <v>58481</v>
      </c>
      <c r="M2882" s="107">
        <v>0.8</v>
      </c>
    </row>
    <row r="2883" spans="1:13">
      <c r="A2883" s="57">
        <f>'Infographic data 1'!$I$9</f>
        <v>54426.461571788779</v>
      </c>
      <c r="B2883" s="54">
        <v>2882</v>
      </c>
      <c r="C2883" s="57">
        <v>49254.991571788778</v>
      </c>
      <c r="E2883" s="57">
        <v>108067.40159904001</v>
      </c>
      <c r="F2883" s="54">
        <v>2882</v>
      </c>
      <c r="G2883" s="57">
        <v>104014.80159904</v>
      </c>
      <c r="I2883" s="57">
        <v>77753</v>
      </c>
      <c r="J2883" s="54">
        <v>2882</v>
      </c>
      <c r="K2883" s="57">
        <v>58459.100000000006</v>
      </c>
      <c r="M2883" s="107">
        <v>0.8</v>
      </c>
    </row>
    <row r="2884" spans="1:13">
      <c r="A2884" s="57">
        <f>'Infographic data 1'!$I$9</f>
        <v>54426.461571788779</v>
      </c>
      <c r="B2884" s="54">
        <v>2883</v>
      </c>
      <c r="C2884" s="57">
        <v>49249.121571788783</v>
      </c>
      <c r="E2884" s="57">
        <v>108067.40159904001</v>
      </c>
      <c r="F2884" s="54">
        <v>2883</v>
      </c>
      <c r="G2884" s="57">
        <v>104010.20159904001</v>
      </c>
      <c r="I2884" s="57">
        <v>77753</v>
      </c>
      <c r="J2884" s="54">
        <v>2883</v>
      </c>
      <c r="K2884" s="57">
        <v>58437.2</v>
      </c>
      <c r="M2884" s="107">
        <v>0.8</v>
      </c>
    </row>
    <row r="2885" spans="1:13">
      <c r="A2885" s="57">
        <f>'Infographic data 1'!$I$9</f>
        <v>54426.461571788779</v>
      </c>
      <c r="B2885" s="54">
        <v>2884</v>
      </c>
      <c r="C2885" s="57">
        <v>49243.25157178878</v>
      </c>
      <c r="E2885" s="57">
        <v>108067.40159904001</v>
      </c>
      <c r="F2885" s="54">
        <v>2884</v>
      </c>
      <c r="G2885" s="57">
        <v>104005.60159904</v>
      </c>
      <c r="I2885" s="57">
        <v>77753</v>
      </c>
      <c r="J2885" s="54">
        <v>2884</v>
      </c>
      <c r="K2885" s="57">
        <v>58415.3</v>
      </c>
      <c r="M2885" s="107">
        <v>0.8</v>
      </c>
    </row>
    <row r="2886" spans="1:13">
      <c r="A2886" s="57">
        <f>'Infographic data 1'!$I$9</f>
        <v>54426.461571788779</v>
      </c>
      <c r="B2886" s="54">
        <v>2885</v>
      </c>
      <c r="C2886" s="57">
        <v>49237.381571788777</v>
      </c>
      <c r="E2886" s="57">
        <v>108067.40159904001</v>
      </c>
      <c r="F2886" s="54">
        <v>2885</v>
      </c>
      <c r="G2886" s="57">
        <v>104001.00159904001</v>
      </c>
      <c r="I2886" s="57">
        <v>77753</v>
      </c>
      <c r="J2886" s="54">
        <v>2885</v>
      </c>
      <c r="K2886" s="57">
        <v>58393.4</v>
      </c>
      <c r="M2886" s="107">
        <v>0.8</v>
      </c>
    </row>
    <row r="2887" spans="1:13">
      <c r="A2887" s="57">
        <f>'Infographic data 1'!$I$9</f>
        <v>54426.461571788779</v>
      </c>
      <c r="B2887" s="54">
        <v>2886</v>
      </c>
      <c r="C2887" s="57">
        <v>49231.511571788782</v>
      </c>
      <c r="E2887" s="57">
        <v>108067.40159904001</v>
      </c>
      <c r="F2887" s="54">
        <v>2886</v>
      </c>
      <c r="G2887" s="57">
        <v>103996.40159904001</v>
      </c>
      <c r="I2887" s="57">
        <v>77753</v>
      </c>
      <c r="J2887" s="54">
        <v>2886</v>
      </c>
      <c r="K2887" s="57">
        <v>58371.5</v>
      </c>
      <c r="M2887" s="107">
        <v>0.8</v>
      </c>
    </row>
    <row r="2888" spans="1:13">
      <c r="A2888" s="57">
        <f>'Infographic data 1'!$I$9</f>
        <v>54426.461571788779</v>
      </c>
      <c r="B2888" s="54">
        <v>2887</v>
      </c>
      <c r="C2888" s="57">
        <v>49225.641571788779</v>
      </c>
      <c r="E2888" s="57">
        <v>108067.40159904001</v>
      </c>
      <c r="F2888" s="54">
        <v>2887</v>
      </c>
      <c r="G2888" s="57">
        <v>103991.80159904</v>
      </c>
      <c r="I2888" s="57">
        <v>77753</v>
      </c>
      <c r="J2888" s="54">
        <v>2887</v>
      </c>
      <c r="K2888" s="57">
        <v>58349.600000000006</v>
      </c>
      <c r="M2888" s="107">
        <v>0.8</v>
      </c>
    </row>
    <row r="2889" spans="1:13">
      <c r="A2889" s="57">
        <f>'Infographic data 1'!$I$9</f>
        <v>54426.461571788779</v>
      </c>
      <c r="B2889" s="54">
        <v>2888</v>
      </c>
      <c r="C2889" s="57">
        <v>49219.771571788777</v>
      </c>
      <c r="E2889" s="57">
        <v>108067.40159904001</v>
      </c>
      <c r="F2889" s="54">
        <v>2888</v>
      </c>
      <c r="G2889" s="57">
        <v>103987.20159904001</v>
      </c>
      <c r="I2889" s="57">
        <v>77753</v>
      </c>
      <c r="J2889" s="54">
        <v>2888</v>
      </c>
      <c r="K2889" s="57">
        <v>58327.7</v>
      </c>
      <c r="M2889" s="107">
        <v>0.8</v>
      </c>
    </row>
    <row r="2890" spans="1:13">
      <c r="A2890" s="57">
        <f>'Infographic data 1'!$I$9</f>
        <v>54426.461571788779</v>
      </c>
      <c r="B2890" s="54">
        <v>2889</v>
      </c>
      <c r="C2890" s="57">
        <v>49213.901571788781</v>
      </c>
      <c r="E2890" s="57">
        <v>108067.40159904001</v>
      </c>
      <c r="F2890" s="54">
        <v>2889</v>
      </c>
      <c r="G2890" s="57">
        <v>103982.60159904</v>
      </c>
      <c r="I2890" s="57">
        <v>77753</v>
      </c>
      <c r="J2890" s="54">
        <v>2889</v>
      </c>
      <c r="K2890" s="57">
        <v>58305.8</v>
      </c>
      <c r="M2890" s="107">
        <v>0.8</v>
      </c>
    </row>
    <row r="2891" spans="1:13">
      <c r="A2891" s="57">
        <f>'Infographic data 1'!$I$9</f>
        <v>54426.461571788779</v>
      </c>
      <c r="B2891" s="54">
        <v>2890</v>
      </c>
      <c r="C2891" s="57">
        <v>49208.031571788779</v>
      </c>
      <c r="E2891" s="57">
        <v>108067.40159904001</v>
      </c>
      <c r="F2891" s="54">
        <v>2890</v>
      </c>
      <c r="G2891" s="57">
        <v>103978.00159904001</v>
      </c>
      <c r="I2891" s="57">
        <v>77753</v>
      </c>
      <c r="J2891" s="54">
        <v>2890</v>
      </c>
      <c r="K2891" s="57">
        <v>58283.9</v>
      </c>
      <c r="M2891" s="107">
        <v>0.8</v>
      </c>
    </row>
    <row r="2892" spans="1:13">
      <c r="A2892" s="57">
        <f>'Infographic data 1'!$I$9</f>
        <v>54426.461571788779</v>
      </c>
      <c r="B2892" s="54">
        <v>2891</v>
      </c>
      <c r="C2892" s="57">
        <v>49202.161571788776</v>
      </c>
      <c r="E2892" s="57">
        <v>108067.40159904001</v>
      </c>
      <c r="F2892" s="54">
        <v>2891</v>
      </c>
      <c r="G2892" s="57">
        <v>103973.40159904001</v>
      </c>
      <c r="I2892" s="57">
        <v>77753</v>
      </c>
      <c r="J2892" s="54">
        <v>2891</v>
      </c>
      <c r="K2892" s="57">
        <v>58262</v>
      </c>
      <c r="M2892" s="107">
        <v>0.8</v>
      </c>
    </row>
    <row r="2893" spans="1:13">
      <c r="A2893" s="57">
        <f>'Infographic data 1'!$I$9</f>
        <v>54426.461571788779</v>
      </c>
      <c r="B2893" s="54">
        <v>2892</v>
      </c>
      <c r="C2893" s="57">
        <v>49196.291571788781</v>
      </c>
      <c r="E2893" s="57">
        <v>108067.40159904001</v>
      </c>
      <c r="F2893" s="54">
        <v>2892</v>
      </c>
      <c r="G2893" s="57">
        <v>103968.80159904</v>
      </c>
      <c r="I2893" s="57">
        <v>77753</v>
      </c>
      <c r="J2893" s="54">
        <v>2892</v>
      </c>
      <c r="K2893" s="57">
        <v>58240.100000000006</v>
      </c>
      <c r="M2893" s="107">
        <v>0.8</v>
      </c>
    </row>
    <row r="2894" spans="1:13">
      <c r="A2894" s="57">
        <f>'Infographic data 1'!$I$9</f>
        <v>54426.461571788779</v>
      </c>
      <c r="B2894" s="54">
        <v>2893</v>
      </c>
      <c r="C2894" s="57">
        <v>49190.421571788778</v>
      </c>
      <c r="E2894" s="57">
        <v>108067.40159904001</v>
      </c>
      <c r="F2894" s="54">
        <v>2893</v>
      </c>
      <c r="G2894" s="57">
        <v>103964.20159904001</v>
      </c>
      <c r="I2894" s="57">
        <v>77753</v>
      </c>
      <c r="J2894" s="54">
        <v>2893</v>
      </c>
      <c r="K2894" s="57">
        <v>58218.2</v>
      </c>
      <c r="M2894" s="107">
        <v>0.8</v>
      </c>
    </row>
    <row r="2895" spans="1:13">
      <c r="A2895" s="57">
        <f>'Infographic data 1'!$I$9</f>
        <v>54426.461571788779</v>
      </c>
      <c r="B2895" s="54">
        <v>2894</v>
      </c>
      <c r="C2895" s="57">
        <v>49184.551571788776</v>
      </c>
      <c r="E2895" s="57">
        <v>108067.40159904001</v>
      </c>
      <c r="F2895" s="54">
        <v>2894</v>
      </c>
      <c r="G2895" s="57">
        <v>103959.60159904</v>
      </c>
      <c r="I2895" s="57">
        <v>77753</v>
      </c>
      <c r="J2895" s="54">
        <v>2894</v>
      </c>
      <c r="K2895" s="57">
        <v>58196.3</v>
      </c>
      <c r="M2895" s="107">
        <v>0.8</v>
      </c>
    </row>
    <row r="2896" spans="1:13">
      <c r="A2896" s="57">
        <f>'Infographic data 1'!$I$9</f>
        <v>54426.461571788779</v>
      </c>
      <c r="B2896" s="54">
        <v>2895</v>
      </c>
      <c r="C2896" s="57">
        <v>49178.68157178878</v>
      </c>
      <c r="E2896" s="57">
        <v>108067.40159904001</v>
      </c>
      <c r="F2896" s="54">
        <v>2895</v>
      </c>
      <c r="G2896" s="57">
        <v>103955.00159904001</v>
      </c>
      <c r="I2896" s="57">
        <v>77753</v>
      </c>
      <c r="J2896" s="54">
        <v>2895</v>
      </c>
      <c r="K2896" s="57">
        <v>58174.400000000001</v>
      </c>
      <c r="M2896" s="107">
        <v>0.8</v>
      </c>
    </row>
    <row r="2897" spans="1:13">
      <c r="A2897" s="57">
        <f>'Infographic data 1'!$I$9</f>
        <v>54426.461571788779</v>
      </c>
      <c r="B2897" s="54">
        <v>2896</v>
      </c>
      <c r="C2897" s="57">
        <v>49172.811571788778</v>
      </c>
      <c r="E2897" s="57">
        <v>108067.40159904001</v>
      </c>
      <c r="F2897" s="54">
        <v>2896</v>
      </c>
      <c r="G2897" s="57">
        <v>103950.40159904001</v>
      </c>
      <c r="I2897" s="57">
        <v>77753</v>
      </c>
      <c r="J2897" s="54">
        <v>2896</v>
      </c>
      <c r="K2897" s="57">
        <v>58152.5</v>
      </c>
      <c r="M2897" s="107">
        <v>0.8</v>
      </c>
    </row>
    <row r="2898" spans="1:13">
      <c r="A2898" s="57">
        <f>'Infographic data 1'!$I$9</f>
        <v>54426.461571788779</v>
      </c>
      <c r="B2898" s="54">
        <v>2897</v>
      </c>
      <c r="C2898" s="57">
        <v>49166.941571788775</v>
      </c>
      <c r="E2898" s="57">
        <v>108067.40159904001</v>
      </c>
      <c r="F2898" s="54">
        <v>2897</v>
      </c>
      <c r="G2898" s="57">
        <v>103945.80159904</v>
      </c>
      <c r="I2898" s="57">
        <v>77753</v>
      </c>
      <c r="J2898" s="54">
        <v>2897</v>
      </c>
      <c r="K2898" s="57">
        <v>58130.600000000006</v>
      </c>
      <c r="M2898" s="107">
        <v>0.8</v>
      </c>
    </row>
    <row r="2899" spans="1:13">
      <c r="A2899" s="57">
        <f>'Infographic data 1'!$I$9</f>
        <v>54426.461571788779</v>
      </c>
      <c r="B2899" s="54">
        <v>2898</v>
      </c>
      <c r="C2899" s="57">
        <v>49161.07157178878</v>
      </c>
      <c r="E2899" s="57">
        <v>108067.40159904001</v>
      </c>
      <c r="F2899" s="54">
        <v>2898</v>
      </c>
      <c r="G2899" s="57">
        <v>103941.20159904001</v>
      </c>
      <c r="I2899" s="57">
        <v>77753</v>
      </c>
      <c r="J2899" s="54">
        <v>2898</v>
      </c>
      <c r="K2899" s="57">
        <v>58108.7</v>
      </c>
      <c r="M2899" s="107">
        <v>0.8</v>
      </c>
    </row>
    <row r="2900" spans="1:13">
      <c r="A2900" s="57">
        <f>'Infographic data 1'!$I$9</f>
        <v>54426.461571788779</v>
      </c>
      <c r="B2900" s="54">
        <v>2899</v>
      </c>
      <c r="C2900" s="57">
        <v>49155.201571788777</v>
      </c>
      <c r="E2900" s="57">
        <v>108067.40159904001</v>
      </c>
      <c r="F2900" s="54">
        <v>2899</v>
      </c>
      <c r="G2900" s="57">
        <v>103936.60159904</v>
      </c>
      <c r="I2900" s="57">
        <v>77753</v>
      </c>
      <c r="J2900" s="54">
        <v>2899</v>
      </c>
      <c r="K2900" s="57">
        <v>58086.8</v>
      </c>
      <c r="M2900" s="107">
        <v>0.8</v>
      </c>
    </row>
    <row r="2901" spans="1:13">
      <c r="A2901" s="57">
        <f>'Infographic data 1'!$I$9</f>
        <v>54426.461571788779</v>
      </c>
      <c r="B2901" s="54">
        <v>2900</v>
      </c>
      <c r="C2901" s="57">
        <v>49149.331571788782</v>
      </c>
      <c r="E2901" s="57">
        <v>108067.40159904001</v>
      </c>
      <c r="F2901" s="54">
        <v>2900</v>
      </c>
      <c r="G2901" s="57">
        <v>103932.00159904001</v>
      </c>
      <c r="I2901" s="57">
        <v>77753</v>
      </c>
      <c r="J2901" s="54">
        <v>2900</v>
      </c>
      <c r="K2901" s="57">
        <v>58064.9</v>
      </c>
      <c r="M2901" s="107">
        <v>0.8</v>
      </c>
    </row>
    <row r="2902" spans="1:13">
      <c r="A2902" s="57">
        <f>'Infographic data 1'!$I$9</f>
        <v>54426.461571788779</v>
      </c>
      <c r="B2902" s="54">
        <v>2901</v>
      </c>
      <c r="C2902" s="57">
        <v>49143.461571788779</v>
      </c>
      <c r="E2902" s="57">
        <v>108067.40159904001</v>
      </c>
      <c r="F2902" s="54">
        <v>2901</v>
      </c>
      <c r="G2902" s="57">
        <v>103927.40159904001</v>
      </c>
      <c r="I2902" s="57">
        <v>77753</v>
      </c>
      <c r="J2902" s="54">
        <v>2901</v>
      </c>
      <c r="K2902" s="57">
        <v>58043</v>
      </c>
      <c r="M2902" s="107">
        <v>0.8</v>
      </c>
    </row>
    <row r="2903" spans="1:13">
      <c r="A2903" s="57">
        <f>'Infographic data 1'!$I$9</f>
        <v>54426.461571788779</v>
      </c>
      <c r="B2903" s="54">
        <v>2902</v>
      </c>
      <c r="C2903" s="57">
        <v>49137.591571788776</v>
      </c>
      <c r="E2903" s="57">
        <v>108067.40159904001</v>
      </c>
      <c r="F2903" s="54">
        <v>2902</v>
      </c>
      <c r="G2903" s="57">
        <v>103922.80159904</v>
      </c>
      <c r="I2903" s="57">
        <v>77753</v>
      </c>
      <c r="J2903" s="54">
        <v>2902</v>
      </c>
      <c r="K2903" s="57">
        <v>58021.100000000006</v>
      </c>
      <c r="M2903" s="107">
        <v>0.8</v>
      </c>
    </row>
    <row r="2904" spans="1:13">
      <c r="A2904" s="57">
        <f>'Infographic data 1'!$I$9</f>
        <v>54426.461571788779</v>
      </c>
      <c r="B2904" s="54">
        <v>2903</v>
      </c>
      <c r="C2904" s="57">
        <v>49131.721571788781</v>
      </c>
      <c r="E2904" s="57">
        <v>108067.40159904001</v>
      </c>
      <c r="F2904" s="54">
        <v>2903</v>
      </c>
      <c r="G2904" s="57">
        <v>103918.20159904001</v>
      </c>
      <c r="I2904" s="57">
        <v>77753</v>
      </c>
      <c r="J2904" s="54">
        <v>2903</v>
      </c>
      <c r="K2904" s="57">
        <v>57999.199999999997</v>
      </c>
      <c r="M2904" s="107">
        <v>0.8</v>
      </c>
    </row>
    <row r="2905" spans="1:13">
      <c r="A2905" s="57">
        <f>'Infographic data 1'!$I$9</f>
        <v>54426.461571788779</v>
      </c>
      <c r="B2905" s="54">
        <v>2904</v>
      </c>
      <c r="C2905" s="57">
        <v>49125.851571788779</v>
      </c>
      <c r="E2905" s="57">
        <v>108067.40159904001</v>
      </c>
      <c r="F2905" s="54">
        <v>2904</v>
      </c>
      <c r="G2905" s="57">
        <v>103913.60159904</v>
      </c>
      <c r="I2905" s="57">
        <v>77753</v>
      </c>
      <c r="J2905" s="54">
        <v>2904</v>
      </c>
      <c r="K2905" s="57">
        <v>57977.3</v>
      </c>
      <c r="M2905" s="107">
        <v>0.8</v>
      </c>
    </row>
    <row r="2906" spans="1:13">
      <c r="A2906" s="57">
        <f>'Infographic data 1'!$I$9</f>
        <v>54426.461571788779</v>
      </c>
      <c r="B2906" s="54">
        <v>2905</v>
      </c>
      <c r="C2906" s="57">
        <v>49119.981571788776</v>
      </c>
      <c r="E2906" s="57">
        <v>108067.40159904001</v>
      </c>
      <c r="F2906" s="54">
        <v>2905</v>
      </c>
      <c r="G2906" s="57">
        <v>103909.00159904001</v>
      </c>
      <c r="I2906" s="57">
        <v>77753</v>
      </c>
      <c r="J2906" s="54">
        <v>2905</v>
      </c>
      <c r="K2906" s="57">
        <v>57955.4</v>
      </c>
      <c r="M2906" s="107">
        <v>0.8</v>
      </c>
    </row>
    <row r="2907" spans="1:13">
      <c r="A2907" s="57">
        <f>'Infographic data 1'!$I$9</f>
        <v>54426.461571788779</v>
      </c>
      <c r="B2907" s="54">
        <v>2906</v>
      </c>
      <c r="C2907" s="57">
        <v>49114.111571788781</v>
      </c>
      <c r="E2907" s="57">
        <v>108067.40159904001</v>
      </c>
      <c r="F2907" s="54">
        <v>2906</v>
      </c>
      <c r="G2907" s="57">
        <v>103904.40159904001</v>
      </c>
      <c r="I2907" s="57">
        <v>77753</v>
      </c>
      <c r="J2907" s="54">
        <v>2906</v>
      </c>
      <c r="K2907" s="57">
        <v>57933.5</v>
      </c>
      <c r="M2907" s="107">
        <v>0.8</v>
      </c>
    </row>
    <row r="2908" spans="1:13">
      <c r="A2908" s="57">
        <f>'Infographic data 1'!$I$9</f>
        <v>54426.461571788779</v>
      </c>
      <c r="B2908" s="54">
        <v>2907</v>
      </c>
      <c r="C2908" s="57">
        <v>49108.241571788778</v>
      </c>
      <c r="E2908" s="57">
        <v>108067.40159904001</v>
      </c>
      <c r="F2908" s="54">
        <v>2907</v>
      </c>
      <c r="G2908" s="57">
        <v>103899.80159904</v>
      </c>
      <c r="I2908" s="57">
        <v>77753</v>
      </c>
      <c r="J2908" s="54">
        <v>2907</v>
      </c>
      <c r="K2908" s="57">
        <v>57911.600000000006</v>
      </c>
      <c r="M2908" s="107">
        <v>0.8</v>
      </c>
    </row>
    <row r="2909" spans="1:13">
      <c r="A2909" s="57">
        <f>'Infographic data 1'!$I$9</f>
        <v>54426.461571788779</v>
      </c>
      <c r="B2909" s="54">
        <v>2908</v>
      </c>
      <c r="C2909" s="57">
        <v>49102.371571788783</v>
      </c>
      <c r="E2909" s="57">
        <v>108067.40159904001</v>
      </c>
      <c r="F2909" s="54">
        <v>2908</v>
      </c>
      <c r="G2909" s="57">
        <v>103895.20159904001</v>
      </c>
      <c r="I2909" s="57">
        <v>77753</v>
      </c>
      <c r="J2909" s="54">
        <v>2908</v>
      </c>
      <c r="K2909" s="57">
        <v>57889.7</v>
      </c>
      <c r="M2909" s="107">
        <v>0.8</v>
      </c>
    </row>
    <row r="2910" spans="1:13">
      <c r="A2910" s="57">
        <f>'Infographic data 1'!$I$9</f>
        <v>54426.461571788779</v>
      </c>
      <c r="B2910" s="54">
        <v>2909</v>
      </c>
      <c r="C2910" s="57">
        <v>49096.50157178878</v>
      </c>
      <c r="E2910" s="57">
        <v>108067.40159904001</v>
      </c>
      <c r="F2910" s="54">
        <v>2909</v>
      </c>
      <c r="G2910" s="57">
        <v>103890.60159904</v>
      </c>
      <c r="I2910" s="57">
        <v>77753</v>
      </c>
      <c r="J2910" s="54">
        <v>2909</v>
      </c>
      <c r="K2910" s="57">
        <v>57867.8</v>
      </c>
      <c r="M2910" s="107">
        <v>0.8</v>
      </c>
    </row>
    <row r="2911" spans="1:13">
      <c r="A2911" s="57">
        <f>'Infographic data 1'!$I$9</f>
        <v>54426.461571788779</v>
      </c>
      <c r="B2911" s="54">
        <v>2910</v>
      </c>
      <c r="C2911" s="57">
        <v>49090.631571788777</v>
      </c>
      <c r="E2911" s="57">
        <v>108067.40159904001</v>
      </c>
      <c r="F2911" s="54">
        <v>2910</v>
      </c>
      <c r="G2911" s="57">
        <v>103886.00159904001</v>
      </c>
      <c r="I2911" s="57">
        <v>77753</v>
      </c>
      <c r="J2911" s="54">
        <v>2910</v>
      </c>
      <c r="K2911" s="57">
        <v>57845.9</v>
      </c>
      <c r="M2911" s="107">
        <v>0.8</v>
      </c>
    </row>
    <row r="2912" spans="1:13">
      <c r="A2912" s="57">
        <f>'Infographic data 1'!$I$9</f>
        <v>54426.461571788779</v>
      </c>
      <c r="B2912" s="54">
        <v>2911</v>
      </c>
      <c r="C2912" s="57">
        <v>49084.761571788782</v>
      </c>
      <c r="E2912" s="57">
        <v>108067.40159904001</v>
      </c>
      <c r="F2912" s="54">
        <v>2911</v>
      </c>
      <c r="G2912" s="57">
        <v>103881.40159904001</v>
      </c>
      <c r="I2912" s="57">
        <v>77753</v>
      </c>
      <c r="J2912" s="54">
        <v>2911</v>
      </c>
      <c r="K2912" s="57">
        <v>57824</v>
      </c>
      <c r="M2912" s="107">
        <v>0.8</v>
      </c>
    </row>
    <row r="2913" spans="1:13">
      <c r="A2913" s="57">
        <f>'Infographic data 1'!$I$9</f>
        <v>54426.461571788779</v>
      </c>
      <c r="B2913" s="54">
        <v>2912</v>
      </c>
      <c r="C2913" s="57">
        <v>49078.891571788779</v>
      </c>
      <c r="E2913" s="57">
        <v>108067.40159904001</v>
      </c>
      <c r="F2913" s="54">
        <v>2912</v>
      </c>
      <c r="G2913" s="57">
        <v>103876.80159904</v>
      </c>
      <c r="I2913" s="57">
        <v>77753</v>
      </c>
      <c r="J2913" s="54">
        <v>2912</v>
      </c>
      <c r="K2913" s="57">
        <v>57802.100000000006</v>
      </c>
      <c r="M2913" s="107">
        <v>0.8</v>
      </c>
    </row>
    <row r="2914" spans="1:13">
      <c r="A2914" s="57">
        <f>'Infographic data 1'!$I$9</f>
        <v>54426.461571788779</v>
      </c>
      <c r="B2914" s="54">
        <v>2913</v>
      </c>
      <c r="C2914" s="57">
        <v>49073.021571788777</v>
      </c>
      <c r="E2914" s="57">
        <v>108067.40159904001</v>
      </c>
      <c r="F2914" s="54">
        <v>2913</v>
      </c>
      <c r="G2914" s="57">
        <v>103872.20159904001</v>
      </c>
      <c r="I2914" s="57">
        <v>77753</v>
      </c>
      <c r="J2914" s="54">
        <v>2913</v>
      </c>
      <c r="K2914" s="57">
        <v>57780.2</v>
      </c>
      <c r="M2914" s="107">
        <v>0.8</v>
      </c>
    </row>
    <row r="2915" spans="1:13">
      <c r="A2915" s="57">
        <f>'Infographic data 1'!$I$9</f>
        <v>54426.461571788779</v>
      </c>
      <c r="B2915" s="54">
        <v>2914</v>
      </c>
      <c r="C2915" s="57">
        <v>49067.151571788781</v>
      </c>
      <c r="E2915" s="57">
        <v>108067.40159904001</v>
      </c>
      <c r="F2915" s="54">
        <v>2914</v>
      </c>
      <c r="G2915" s="57">
        <v>103867.60159904</v>
      </c>
      <c r="I2915" s="57">
        <v>77753</v>
      </c>
      <c r="J2915" s="54">
        <v>2914</v>
      </c>
      <c r="K2915" s="57">
        <v>57758.3</v>
      </c>
      <c r="M2915" s="107">
        <v>0.8</v>
      </c>
    </row>
    <row r="2916" spans="1:13">
      <c r="A2916" s="57">
        <f>'Infographic data 1'!$I$9</f>
        <v>54426.461571788779</v>
      </c>
      <c r="B2916" s="54">
        <v>2915</v>
      </c>
      <c r="C2916" s="57">
        <v>49061.281571788779</v>
      </c>
      <c r="E2916" s="57">
        <v>108067.40159904001</v>
      </c>
      <c r="F2916" s="54">
        <v>2915</v>
      </c>
      <c r="G2916" s="57">
        <v>103863.00159904001</v>
      </c>
      <c r="I2916" s="57">
        <v>77753</v>
      </c>
      <c r="J2916" s="54">
        <v>2915</v>
      </c>
      <c r="K2916" s="57">
        <v>57736.4</v>
      </c>
      <c r="M2916" s="107">
        <v>0.8</v>
      </c>
    </row>
    <row r="2917" spans="1:13">
      <c r="A2917" s="57">
        <f>'Infographic data 1'!$I$9</f>
        <v>54426.461571788779</v>
      </c>
      <c r="B2917" s="54">
        <v>2916</v>
      </c>
      <c r="C2917" s="57">
        <v>49055.411571788776</v>
      </c>
      <c r="E2917" s="57">
        <v>108067.40159904001</v>
      </c>
      <c r="F2917" s="54">
        <v>2916</v>
      </c>
      <c r="G2917" s="57">
        <v>103858.40159904001</v>
      </c>
      <c r="I2917" s="57">
        <v>77753</v>
      </c>
      <c r="J2917" s="54">
        <v>2916</v>
      </c>
      <c r="K2917" s="57">
        <v>57714.5</v>
      </c>
      <c r="M2917" s="107">
        <v>0.8</v>
      </c>
    </row>
    <row r="2918" spans="1:13">
      <c r="A2918" s="57">
        <f>'Infographic data 1'!$I$9</f>
        <v>54426.461571788779</v>
      </c>
      <c r="B2918" s="54">
        <v>2917</v>
      </c>
      <c r="C2918" s="57">
        <v>49049.541571788781</v>
      </c>
      <c r="E2918" s="57">
        <v>108067.40159904001</v>
      </c>
      <c r="F2918" s="54">
        <v>2917</v>
      </c>
      <c r="G2918" s="57">
        <v>103853.80159904</v>
      </c>
      <c r="I2918" s="57">
        <v>77753</v>
      </c>
      <c r="J2918" s="54">
        <v>2917</v>
      </c>
      <c r="K2918" s="57">
        <v>57692.600000000006</v>
      </c>
      <c r="M2918" s="107">
        <v>0.8</v>
      </c>
    </row>
    <row r="2919" spans="1:13">
      <c r="A2919" s="57">
        <f>'Infographic data 1'!$I$9</f>
        <v>54426.461571788779</v>
      </c>
      <c r="B2919" s="54">
        <v>2918</v>
      </c>
      <c r="C2919" s="57">
        <v>49043.671571788778</v>
      </c>
      <c r="E2919" s="57">
        <v>108067.40159904001</v>
      </c>
      <c r="F2919" s="54">
        <v>2918</v>
      </c>
      <c r="G2919" s="57">
        <v>103849.20159904001</v>
      </c>
      <c r="I2919" s="57">
        <v>77753</v>
      </c>
      <c r="J2919" s="54">
        <v>2918</v>
      </c>
      <c r="K2919" s="57">
        <v>57670.7</v>
      </c>
      <c r="M2919" s="107">
        <v>0.8</v>
      </c>
    </row>
    <row r="2920" spans="1:13">
      <c r="A2920" s="57">
        <f>'Infographic data 1'!$I$9</f>
        <v>54426.461571788779</v>
      </c>
      <c r="B2920" s="54">
        <v>2919</v>
      </c>
      <c r="C2920" s="57">
        <v>49037.801571788776</v>
      </c>
      <c r="E2920" s="57">
        <v>108067.40159904001</v>
      </c>
      <c r="F2920" s="54">
        <v>2919</v>
      </c>
      <c r="G2920" s="57">
        <v>103844.60159904</v>
      </c>
      <c r="I2920" s="57">
        <v>77753</v>
      </c>
      <c r="J2920" s="54">
        <v>2919</v>
      </c>
      <c r="K2920" s="57">
        <v>57648.800000000003</v>
      </c>
      <c r="M2920" s="107">
        <v>0.8</v>
      </c>
    </row>
    <row r="2921" spans="1:13">
      <c r="A2921" s="57">
        <f>'Infographic data 1'!$I$9</f>
        <v>54426.461571788779</v>
      </c>
      <c r="B2921" s="54">
        <v>2920</v>
      </c>
      <c r="C2921" s="57">
        <v>49031.93157178878</v>
      </c>
      <c r="E2921" s="57">
        <v>108067.40159904001</v>
      </c>
      <c r="F2921" s="54">
        <v>2920</v>
      </c>
      <c r="G2921" s="57">
        <v>103840.00159904001</v>
      </c>
      <c r="I2921" s="57">
        <v>77753</v>
      </c>
      <c r="J2921" s="54">
        <v>2920</v>
      </c>
      <c r="K2921" s="57">
        <v>57626.9</v>
      </c>
      <c r="M2921" s="107">
        <v>0.8</v>
      </c>
    </row>
    <row r="2922" spans="1:13">
      <c r="A2922" s="57">
        <f>'Infographic data 1'!$I$9</f>
        <v>54426.461571788779</v>
      </c>
      <c r="B2922" s="54">
        <v>2921</v>
      </c>
      <c r="C2922" s="57">
        <v>49026.061571788778</v>
      </c>
      <c r="E2922" s="57">
        <v>108067.40159904001</v>
      </c>
      <c r="F2922" s="54">
        <v>2921</v>
      </c>
      <c r="G2922" s="57">
        <v>103835.40159904001</v>
      </c>
      <c r="I2922" s="57">
        <v>77753</v>
      </c>
      <c r="J2922" s="54">
        <v>2921</v>
      </c>
      <c r="K2922" s="57">
        <v>57605</v>
      </c>
      <c r="M2922" s="107">
        <v>0.8</v>
      </c>
    </row>
    <row r="2923" spans="1:13">
      <c r="A2923" s="57">
        <f>'Infographic data 1'!$I$9</f>
        <v>54426.461571788779</v>
      </c>
      <c r="B2923" s="54">
        <v>2922</v>
      </c>
      <c r="C2923" s="57">
        <v>49020.191571788775</v>
      </c>
      <c r="E2923" s="57">
        <v>108067.40159904001</v>
      </c>
      <c r="F2923" s="54">
        <v>2922</v>
      </c>
      <c r="G2923" s="57">
        <v>103830.80159904</v>
      </c>
      <c r="I2923" s="57">
        <v>77753</v>
      </c>
      <c r="J2923" s="54">
        <v>2922</v>
      </c>
      <c r="K2923" s="57">
        <v>57583.100000000006</v>
      </c>
      <c r="M2923" s="107">
        <v>0.8</v>
      </c>
    </row>
    <row r="2924" spans="1:13">
      <c r="A2924" s="57">
        <f>'Infographic data 1'!$I$9</f>
        <v>54426.461571788779</v>
      </c>
      <c r="B2924" s="54">
        <v>2923</v>
      </c>
      <c r="C2924" s="57">
        <v>49014.32157178878</v>
      </c>
      <c r="E2924" s="57">
        <v>108067.40159904001</v>
      </c>
      <c r="F2924" s="54">
        <v>2923</v>
      </c>
      <c r="G2924" s="57">
        <v>103826.20159904001</v>
      </c>
      <c r="I2924" s="57">
        <v>77753</v>
      </c>
      <c r="J2924" s="54">
        <v>2923</v>
      </c>
      <c r="K2924" s="57">
        <v>57561.2</v>
      </c>
      <c r="M2924" s="107">
        <v>0.8</v>
      </c>
    </row>
    <row r="2925" spans="1:13">
      <c r="A2925" s="57">
        <f>'Infographic data 1'!$I$9</f>
        <v>54426.461571788779</v>
      </c>
      <c r="B2925" s="54">
        <v>2924</v>
      </c>
      <c r="C2925" s="57">
        <v>49008.451571788777</v>
      </c>
      <c r="E2925" s="57">
        <v>108067.40159904001</v>
      </c>
      <c r="F2925" s="54">
        <v>2924</v>
      </c>
      <c r="G2925" s="57">
        <v>103821.60159904</v>
      </c>
      <c r="I2925" s="57">
        <v>77753</v>
      </c>
      <c r="J2925" s="54">
        <v>2924</v>
      </c>
      <c r="K2925" s="57">
        <v>57539.3</v>
      </c>
      <c r="M2925" s="107">
        <v>0.8</v>
      </c>
    </row>
    <row r="2926" spans="1:13">
      <c r="A2926" s="57">
        <f>'Infographic data 1'!$I$9</f>
        <v>54426.461571788779</v>
      </c>
      <c r="B2926" s="54">
        <v>2925</v>
      </c>
      <c r="C2926" s="57">
        <v>49002.581571788782</v>
      </c>
      <c r="E2926" s="57">
        <v>108067.40159904001</v>
      </c>
      <c r="F2926" s="54">
        <v>2925</v>
      </c>
      <c r="G2926" s="57">
        <v>103817.00159904001</v>
      </c>
      <c r="I2926" s="57">
        <v>77753</v>
      </c>
      <c r="J2926" s="54">
        <v>2925</v>
      </c>
      <c r="K2926" s="57">
        <v>57517.4</v>
      </c>
      <c r="M2926" s="107">
        <v>0.8</v>
      </c>
    </row>
    <row r="2927" spans="1:13">
      <c r="A2927" s="57">
        <f>'Infographic data 1'!$I$9</f>
        <v>54426.461571788779</v>
      </c>
      <c r="B2927" s="54">
        <v>2926</v>
      </c>
      <c r="C2927" s="57">
        <v>48996.711571788779</v>
      </c>
      <c r="E2927" s="57">
        <v>108067.40159904001</v>
      </c>
      <c r="F2927" s="54">
        <v>2926</v>
      </c>
      <c r="G2927" s="57">
        <v>103812.40159904001</v>
      </c>
      <c r="I2927" s="57">
        <v>77753</v>
      </c>
      <c r="J2927" s="54">
        <v>2926</v>
      </c>
      <c r="K2927" s="57">
        <v>57495.5</v>
      </c>
      <c r="M2927" s="107">
        <v>0.8</v>
      </c>
    </row>
    <row r="2928" spans="1:13">
      <c r="A2928" s="57">
        <f>'Infographic data 1'!$I$9</f>
        <v>54426.461571788779</v>
      </c>
      <c r="B2928" s="54">
        <v>2927</v>
      </c>
      <c r="C2928" s="57">
        <v>48990.841571788776</v>
      </c>
      <c r="E2928" s="57">
        <v>108067.40159904001</v>
      </c>
      <c r="F2928" s="54">
        <v>2927</v>
      </c>
      <c r="G2928" s="57">
        <v>103807.80159904</v>
      </c>
      <c r="I2928" s="57">
        <v>77753</v>
      </c>
      <c r="J2928" s="54">
        <v>2927</v>
      </c>
      <c r="K2928" s="57">
        <v>57473.600000000006</v>
      </c>
      <c r="M2928" s="107">
        <v>0.8</v>
      </c>
    </row>
    <row r="2929" spans="1:13">
      <c r="A2929" s="57">
        <f>'Infographic data 1'!$I$9</f>
        <v>54426.461571788779</v>
      </c>
      <c r="B2929" s="54">
        <v>2928</v>
      </c>
      <c r="C2929" s="57">
        <v>48984.971571788781</v>
      </c>
      <c r="E2929" s="57">
        <v>108067.40159904001</v>
      </c>
      <c r="F2929" s="54">
        <v>2928</v>
      </c>
      <c r="G2929" s="57">
        <v>103803.20159904001</v>
      </c>
      <c r="I2929" s="57">
        <v>77753</v>
      </c>
      <c r="J2929" s="54">
        <v>2928</v>
      </c>
      <c r="K2929" s="57">
        <v>57451.7</v>
      </c>
      <c r="M2929" s="107">
        <v>0.8</v>
      </c>
    </row>
    <row r="2930" spans="1:13">
      <c r="A2930" s="57">
        <f>'Infographic data 1'!$I$9</f>
        <v>54426.461571788779</v>
      </c>
      <c r="B2930" s="54">
        <v>2929</v>
      </c>
      <c r="C2930" s="57">
        <v>48979.101571788779</v>
      </c>
      <c r="E2930" s="57">
        <v>108067.40159904001</v>
      </c>
      <c r="F2930" s="54">
        <v>2929</v>
      </c>
      <c r="G2930" s="57">
        <v>103798.60159904</v>
      </c>
      <c r="I2930" s="57">
        <v>77753</v>
      </c>
      <c r="J2930" s="54">
        <v>2929</v>
      </c>
      <c r="K2930" s="57">
        <v>57429.8</v>
      </c>
      <c r="M2930" s="107">
        <v>0.8</v>
      </c>
    </row>
    <row r="2931" spans="1:13">
      <c r="A2931" s="57">
        <f>'Infographic data 1'!$I$9</f>
        <v>54426.461571788779</v>
      </c>
      <c r="B2931" s="54">
        <v>2930</v>
      </c>
      <c r="C2931" s="57">
        <v>48973.231571788776</v>
      </c>
      <c r="E2931" s="57">
        <v>108067.40159904001</v>
      </c>
      <c r="F2931" s="54">
        <v>2930</v>
      </c>
      <c r="G2931" s="57">
        <v>103794.00159904001</v>
      </c>
      <c r="I2931" s="57">
        <v>77753</v>
      </c>
      <c r="J2931" s="54">
        <v>2930</v>
      </c>
      <c r="K2931" s="57">
        <v>57407.9</v>
      </c>
      <c r="M2931" s="107">
        <v>0.8</v>
      </c>
    </row>
    <row r="2932" spans="1:13">
      <c r="A2932" s="57">
        <f>'Infographic data 1'!$I$9</f>
        <v>54426.461571788779</v>
      </c>
      <c r="B2932" s="54">
        <v>2931</v>
      </c>
      <c r="C2932" s="57">
        <v>48967.361571788781</v>
      </c>
      <c r="E2932" s="57">
        <v>108067.40159904001</v>
      </c>
      <c r="F2932" s="54">
        <v>2931</v>
      </c>
      <c r="G2932" s="57">
        <v>103789.40159904001</v>
      </c>
      <c r="I2932" s="57">
        <v>77753</v>
      </c>
      <c r="J2932" s="54">
        <v>2931</v>
      </c>
      <c r="K2932" s="57">
        <v>57386</v>
      </c>
      <c r="M2932" s="107">
        <v>0.8</v>
      </c>
    </row>
    <row r="2933" spans="1:13">
      <c r="A2933" s="57">
        <f>'Infographic data 1'!$I$9</f>
        <v>54426.461571788779</v>
      </c>
      <c r="B2933" s="54">
        <v>2932</v>
      </c>
      <c r="C2933" s="57">
        <v>48961.491571788778</v>
      </c>
      <c r="E2933" s="57">
        <v>108067.40159904001</v>
      </c>
      <c r="F2933" s="54">
        <v>2932</v>
      </c>
      <c r="G2933" s="57">
        <v>103784.80159904</v>
      </c>
      <c r="I2933" s="57">
        <v>77753</v>
      </c>
      <c r="J2933" s="54">
        <v>2932</v>
      </c>
      <c r="K2933" s="57">
        <v>57364.100000000006</v>
      </c>
      <c r="M2933" s="107">
        <v>0.8</v>
      </c>
    </row>
    <row r="2934" spans="1:13">
      <c r="A2934" s="57">
        <f>'Infographic data 1'!$I$9</f>
        <v>54426.461571788779</v>
      </c>
      <c r="B2934" s="54">
        <v>2933</v>
      </c>
      <c r="C2934" s="57">
        <v>48955.621571788783</v>
      </c>
      <c r="E2934" s="57">
        <v>108067.40159904001</v>
      </c>
      <c r="F2934" s="54">
        <v>2933</v>
      </c>
      <c r="G2934" s="57">
        <v>103780.20159904001</v>
      </c>
      <c r="I2934" s="57">
        <v>77753</v>
      </c>
      <c r="J2934" s="54">
        <v>2933</v>
      </c>
      <c r="K2934" s="57">
        <v>57342.2</v>
      </c>
      <c r="M2934" s="107">
        <v>0.8</v>
      </c>
    </row>
    <row r="2935" spans="1:13">
      <c r="A2935" s="57">
        <f>'Infographic data 1'!$I$9</f>
        <v>54426.461571788779</v>
      </c>
      <c r="B2935" s="54">
        <v>2934</v>
      </c>
      <c r="C2935" s="57">
        <v>48949.75157178878</v>
      </c>
      <c r="E2935" s="57">
        <v>108067.40159904001</v>
      </c>
      <c r="F2935" s="54">
        <v>2934</v>
      </c>
      <c r="G2935" s="57">
        <v>103775.60159904</v>
      </c>
      <c r="I2935" s="57">
        <v>77753</v>
      </c>
      <c r="J2935" s="54">
        <v>2934</v>
      </c>
      <c r="K2935" s="57">
        <v>57320.3</v>
      </c>
      <c r="M2935" s="107">
        <v>0.8</v>
      </c>
    </row>
    <row r="2936" spans="1:13">
      <c r="A2936" s="57">
        <f>'Infographic data 1'!$I$9</f>
        <v>54426.461571788779</v>
      </c>
      <c r="B2936" s="54">
        <v>2935</v>
      </c>
      <c r="C2936" s="57">
        <v>48943.881571788777</v>
      </c>
      <c r="E2936" s="57">
        <v>108067.40159904001</v>
      </c>
      <c r="F2936" s="54">
        <v>2935</v>
      </c>
      <c r="G2936" s="57">
        <v>103771.00159904001</v>
      </c>
      <c r="I2936" s="57">
        <v>77753</v>
      </c>
      <c r="J2936" s="54">
        <v>2935</v>
      </c>
      <c r="K2936" s="57">
        <v>57298.400000000001</v>
      </c>
      <c r="M2936" s="107">
        <v>0.8</v>
      </c>
    </row>
    <row r="2937" spans="1:13">
      <c r="A2937" s="57">
        <f>'Infographic data 1'!$I$9</f>
        <v>54426.461571788779</v>
      </c>
      <c r="B2937" s="54">
        <v>2936</v>
      </c>
      <c r="C2937" s="57">
        <v>48938.011571788782</v>
      </c>
      <c r="E2937" s="57">
        <v>108067.40159904001</v>
      </c>
      <c r="F2937" s="54">
        <v>2936</v>
      </c>
      <c r="G2937" s="57">
        <v>103766.40159904001</v>
      </c>
      <c r="I2937" s="57">
        <v>77753</v>
      </c>
      <c r="J2937" s="54">
        <v>2936</v>
      </c>
      <c r="K2937" s="57">
        <v>57276.5</v>
      </c>
      <c r="M2937" s="107">
        <v>0.8</v>
      </c>
    </row>
    <row r="2938" spans="1:13">
      <c r="A2938" s="57">
        <f>'Infographic data 1'!$I$9</f>
        <v>54426.461571788779</v>
      </c>
      <c r="B2938" s="54">
        <v>2937</v>
      </c>
      <c r="C2938" s="57">
        <v>48932.141571788779</v>
      </c>
      <c r="E2938" s="57">
        <v>108067.40159904001</v>
      </c>
      <c r="F2938" s="54">
        <v>2937</v>
      </c>
      <c r="G2938" s="57">
        <v>103761.80159904</v>
      </c>
      <c r="I2938" s="57">
        <v>77753</v>
      </c>
      <c r="J2938" s="54">
        <v>2937</v>
      </c>
      <c r="K2938" s="57">
        <v>57254.600000000006</v>
      </c>
      <c r="M2938" s="107">
        <v>0.8</v>
      </c>
    </row>
    <row r="2939" spans="1:13">
      <c r="A2939" s="57">
        <f>'Infographic data 1'!$I$9</f>
        <v>54426.461571788779</v>
      </c>
      <c r="B2939" s="54">
        <v>2938</v>
      </c>
      <c r="C2939" s="57">
        <v>48926.271571788777</v>
      </c>
      <c r="E2939" s="57">
        <v>108067.40159904001</v>
      </c>
      <c r="F2939" s="54">
        <v>2938</v>
      </c>
      <c r="G2939" s="57">
        <v>103757.20159904001</v>
      </c>
      <c r="I2939" s="57">
        <v>77753</v>
      </c>
      <c r="J2939" s="54">
        <v>2938</v>
      </c>
      <c r="K2939" s="57">
        <v>57232.7</v>
      </c>
      <c r="M2939" s="107">
        <v>0.8</v>
      </c>
    </row>
    <row r="2940" spans="1:13">
      <c r="A2940" s="57">
        <f>'Infographic data 1'!$I$9</f>
        <v>54426.461571788779</v>
      </c>
      <c r="B2940" s="54">
        <v>2939</v>
      </c>
      <c r="C2940" s="57">
        <v>48920.401571788781</v>
      </c>
      <c r="E2940" s="57">
        <v>108067.40159904001</v>
      </c>
      <c r="F2940" s="54">
        <v>2939</v>
      </c>
      <c r="G2940" s="57">
        <v>103752.60159904</v>
      </c>
      <c r="I2940" s="57">
        <v>77753</v>
      </c>
      <c r="J2940" s="54">
        <v>2939</v>
      </c>
      <c r="K2940" s="57">
        <v>57210.8</v>
      </c>
      <c r="M2940" s="107">
        <v>0.8</v>
      </c>
    </row>
    <row r="2941" spans="1:13">
      <c r="A2941" s="57">
        <f>'Infographic data 1'!$I$9</f>
        <v>54426.461571788779</v>
      </c>
      <c r="B2941" s="54">
        <v>2940</v>
      </c>
      <c r="C2941" s="57">
        <v>48914.531571788779</v>
      </c>
      <c r="E2941" s="57">
        <v>108067.40159904001</v>
      </c>
      <c r="F2941" s="54">
        <v>2940</v>
      </c>
      <c r="G2941" s="57">
        <v>103748.00159904001</v>
      </c>
      <c r="I2941" s="57">
        <v>77753</v>
      </c>
      <c r="J2941" s="54">
        <v>2940</v>
      </c>
      <c r="K2941" s="57">
        <v>57188.9</v>
      </c>
      <c r="M2941" s="107">
        <v>0.8</v>
      </c>
    </row>
    <row r="2942" spans="1:13">
      <c r="A2942" s="57">
        <f>'Infographic data 1'!$I$9</f>
        <v>54426.461571788779</v>
      </c>
      <c r="B2942" s="54">
        <v>2941</v>
      </c>
      <c r="C2942" s="57">
        <v>48908.661571788776</v>
      </c>
      <c r="E2942" s="57">
        <v>108067.40159904001</v>
      </c>
      <c r="F2942" s="54">
        <v>2941</v>
      </c>
      <c r="G2942" s="57">
        <v>103743.40159904001</v>
      </c>
      <c r="I2942" s="57">
        <v>77753</v>
      </c>
      <c r="J2942" s="54">
        <v>2941</v>
      </c>
      <c r="K2942" s="57">
        <v>57167</v>
      </c>
      <c r="M2942" s="107">
        <v>0.8</v>
      </c>
    </row>
    <row r="2943" spans="1:13">
      <c r="A2943" s="57">
        <f>'Infographic data 1'!$I$9</f>
        <v>54426.461571788779</v>
      </c>
      <c r="B2943" s="54">
        <v>2942</v>
      </c>
      <c r="C2943" s="57">
        <v>48902.791571788781</v>
      </c>
      <c r="E2943" s="57">
        <v>108067.40159904001</v>
      </c>
      <c r="F2943" s="54">
        <v>2942</v>
      </c>
      <c r="G2943" s="57">
        <v>103738.80159904</v>
      </c>
      <c r="I2943" s="57">
        <v>77753</v>
      </c>
      <c r="J2943" s="54">
        <v>2942</v>
      </c>
      <c r="K2943" s="57">
        <v>57145.100000000006</v>
      </c>
      <c r="M2943" s="107">
        <v>0.8</v>
      </c>
    </row>
    <row r="2944" spans="1:13">
      <c r="A2944" s="57">
        <f>'Infographic data 1'!$I$9</f>
        <v>54426.461571788779</v>
      </c>
      <c r="B2944" s="54">
        <v>2943</v>
      </c>
      <c r="C2944" s="57">
        <v>48896.921571788778</v>
      </c>
      <c r="E2944" s="57">
        <v>108067.40159904001</v>
      </c>
      <c r="F2944" s="54">
        <v>2943</v>
      </c>
      <c r="G2944" s="57">
        <v>103734.20159904001</v>
      </c>
      <c r="I2944" s="57">
        <v>77753</v>
      </c>
      <c r="J2944" s="54">
        <v>2943</v>
      </c>
      <c r="K2944" s="57">
        <v>57123.199999999997</v>
      </c>
      <c r="M2944" s="107">
        <v>0.8</v>
      </c>
    </row>
    <row r="2945" spans="1:13">
      <c r="A2945" s="57">
        <f>'Infographic data 1'!$I$9</f>
        <v>54426.461571788779</v>
      </c>
      <c r="B2945" s="54">
        <v>2944</v>
      </c>
      <c r="C2945" s="57">
        <v>48891.051571788776</v>
      </c>
      <c r="E2945" s="57">
        <v>108067.40159904001</v>
      </c>
      <c r="F2945" s="54">
        <v>2944</v>
      </c>
      <c r="G2945" s="57">
        <v>103729.60159904</v>
      </c>
      <c r="I2945" s="57">
        <v>77753</v>
      </c>
      <c r="J2945" s="54">
        <v>2944</v>
      </c>
      <c r="K2945" s="57">
        <v>57101.3</v>
      </c>
      <c r="M2945" s="107">
        <v>0.8</v>
      </c>
    </row>
    <row r="2946" spans="1:13">
      <c r="A2946" s="57">
        <f>'Infographic data 1'!$I$9</f>
        <v>54426.461571788779</v>
      </c>
      <c r="B2946" s="54">
        <v>2945</v>
      </c>
      <c r="C2946" s="57">
        <v>48885.18157178878</v>
      </c>
      <c r="E2946" s="57">
        <v>108067.40159904001</v>
      </c>
      <c r="F2946" s="54">
        <v>2945</v>
      </c>
      <c r="G2946" s="57">
        <v>103725.00159904001</v>
      </c>
      <c r="I2946" s="57">
        <v>77753</v>
      </c>
      <c r="J2946" s="54">
        <v>2945</v>
      </c>
      <c r="K2946" s="57">
        <v>57079.4</v>
      </c>
      <c r="M2946" s="107">
        <v>0.8</v>
      </c>
    </row>
    <row r="2947" spans="1:13">
      <c r="A2947" s="57">
        <f>'Infographic data 1'!$I$9</f>
        <v>54426.461571788779</v>
      </c>
      <c r="B2947" s="54">
        <v>2946</v>
      </c>
      <c r="C2947" s="57">
        <v>48879.311571788778</v>
      </c>
      <c r="E2947" s="57">
        <v>108067.40159904001</v>
      </c>
      <c r="F2947" s="54">
        <v>2946</v>
      </c>
      <c r="G2947" s="57">
        <v>103720.40159904001</v>
      </c>
      <c r="I2947" s="57">
        <v>77753</v>
      </c>
      <c r="J2947" s="54">
        <v>2946</v>
      </c>
      <c r="K2947" s="57">
        <v>57057.5</v>
      </c>
      <c r="M2947" s="107">
        <v>0.8</v>
      </c>
    </row>
    <row r="2948" spans="1:13">
      <c r="A2948" s="57">
        <f>'Infographic data 1'!$I$9</f>
        <v>54426.461571788779</v>
      </c>
      <c r="B2948" s="54">
        <v>2947</v>
      </c>
      <c r="C2948" s="57">
        <v>48873.441571788775</v>
      </c>
      <c r="E2948" s="57">
        <v>108067.40159904001</v>
      </c>
      <c r="F2948" s="54">
        <v>2947</v>
      </c>
      <c r="G2948" s="57">
        <v>103715.80159904</v>
      </c>
      <c r="I2948" s="57">
        <v>77753</v>
      </c>
      <c r="J2948" s="54">
        <v>2947</v>
      </c>
      <c r="K2948" s="57">
        <v>57035.600000000006</v>
      </c>
      <c r="M2948" s="107">
        <v>0.8</v>
      </c>
    </row>
    <row r="2949" spans="1:13">
      <c r="A2949" s="57">
        <f>'Infographic data 1'!$I$9</f>
        <v>54426.461571788779</v>
      </c>
      <c r="B2949" s="54">
        <v>2948</v>
      </c>
      <c r="C2949" s="57">
        <v>48867.57157178878</v>
      </c>
      <c r="E2949" s="57">
        <v>108067.40159904001</v>
      </c>
      <c r="F2949" s="54">
        <v>2948</v>
      </c>
      <c r="G2949" s="57">
        <v>103711.20159904001</v>
      </c>
      <c r="I2949" s="57">
        <v>77753</v>
      </c>
      <c r="J2949" s="54">
        <v>2948</v>
      </c>
      <c r="K2949" s="57">
        <v>57013.7</v>
      </c>
      <c r="M2949" s="107">
        <v>0.8</v>
      </c>
    </row>
    <row r="2950" spans="1:13">
      <c r="A2950" s="57">
        <f>'Infographic data 1'!$I$9</f>
        <v>54426.461571788779</v>
      </c>
      <c r="B2950" s="54">
        <v>2949</v>
      </c>
      <c r="C2950" s="57">
        <v>48861.701571788777</v>
      </c>
      <c r="E2950" s="57">
        <v>108067.40159904001</v>
      </c>
      <c r="F2950" s="54">
        <v>2949</v>
      </c>
      <c r="G2950" s="57">
        <v>103706.60159904</v>
      </c>
      <c r="I2950" s="57">
        <v>77753</v>
      </c>
      <c r="J2950" s="54">
        <v>2949</v>
      </c>
      <c r="K2950" s="57">
        <v>56991.8</v>
      </c>
      <c r="M2950" s="107">
        <v>0.8</v>
      </c>
    </row>
    <row r="2951" spans="1:13">
      <c r="A2951" s="57">
        <f>'Infographic data 1'!$I$9</f>
        <v>54426.461571788779</v>
      </c>
      <c r="B2951" s="54">
        <v>2950</v>
      </c>
      <c r="C2951" s="57">
        <v>48855.831571788782</v>
      </c>
      <c r="E2951" s="57">
        <v>108067.40159904001</v>
      </c>
      <c r="F2951" s="54">
        <v>2950</v>
      </c>
      <c r="G2951" s="57">
        <v>103702.00159904001</v>
      </c>
      <c r="I2951" s="57">
        <v>77753</v>
      </c>
      <c r="J2951" s="54">
        <v>2950</v>
      </c>
      <c r="K2951" s="57">
        <v>56969.9</v>
      </c>
      <c r="M2951" s="107">
        <v>0.8</v>
      </c>
    </row>
    <row r="2952" spans="1:13">
      <c r="A2952" s="57">
        <f>'Infographic data 1'!$I$9</f>
        <v>54426.461571788779</v>
      </c>
      <c r="B2952" s="54">
        <v>2951</v>
      </c>
      <c r="C2952" s="57">
        <v>48849.961571788779</v>
      </c>
      <c r="E2952" s="57">
        <v>108067.40159904001</v>
      </c>
      <c r="F2952" s="54">
        <v>2951</v>
      </c>
      <c r="G2952" s="57">
        <v>103697.40159904001</v>
      </c>
      <c r="I2952" s="57">
        <v>77753</v>
      </c>
      <c r="J2952" s="54">
        <v>2951</v>
      </c>
      <c r="K2952" s="57">
        <v>56948</v>
      </c>
      <c r="M2952" s="107">
        <v>0.8</v>
      </c>
    </row>
    <row r="2953" spans="1:13">
      <c r="A2953" s="57">
        <f>'Infographic data 1'!$I$9</f>
        <v>54426.461571788779</v>
      </c>
      <c r="B2953" s="54">
        <v>2952</v>
      </c>
      <c r="C2953" s="57">
        <v>48844.091571788776</v>
      </c>
      <c r="E2953" s="57">
        <v>108067.40159904001</v>
      </c>
      <c r="F2953" s="54">
        <v>2952</v>
      </c>
      <c r="G2953" s="57">
        <v>103692.80159904</v>
      </c>
      <c r="I2953" s="57">
        <v>77753</v>
      </c>
      <c r="J2953" s="54">
        <v>2952</v>
      </c>
      <c r="K2953" s="57">
        <v>56926.100000000006</v>
      </c>
      <c r="M2953" s="107">
        <v>0.8</v>
      </c>
    </row>
    <row r="2954" spans="1:13">
      <c r="A2954" s="57">
        <f>'Infographic data 1'!$I$9</f>
        <v>54426.461571788779</v>
      </c>
      <c r="B2954" s="54">
        <v>2953</v>
      </c>
      <c r="C2954" s="57">
        <v>48838.221571788781</v>
      </c>
      <c r="E2954" s="57">
        <v>108067.40159904001</v>
      </c>
      <c r="F2954" s="54">
        <v>2953</v>
      </c>
      <c r="G2954" s="57">
        <v>103688.20159904001</v>
      </c>
      <c r="I2954" s="57">
        <v>77753</v>
      </c>
      <c r="J2954" s="54">
        <v>2953</v>
      </c>
      <c r="K2954" s="57">
        <v>56904.2</v>
      </c>
      <c r="M2954" s="107">
        <v>0.8</v>
      </c>
    </row>
    <row r="2955" spans="1:13">
      <c r="A2955" s="57">
        <f>'Infographic data 1'!$I$9</f>
        <v>54426.461571788779</v>
      </c>
      <c r="B2955" s="54">
        <v>2954</v>
      </c>
      <c r="C2955" s="57">
        <v>48832.351571788779</v>
      </c>
      <c r="E2955" s="57">
        <v>108067.40159904001</v>
      </c>
      <c r="F2955" s="54">
        <v>2954</v>
      </c>
      <c r="G2955" s="57">
        <v>103683.60159904</v>
      </c>
      <c r="I2955" s="57">
        <v>77753</v>
      </c>
      <c r="J2955" s="54">
        <v>2954</v>
      </c>
      <c r="K2955" s="57">
        <v>56882.3</v>
      </c>
      <c r="M2955" s="107">
        <v>0.8</v>
      </c>
    </row>
    <row r="2956" spans="1:13">
      <c r="A2956" s="57">
        <f>'Infographic data 1'!$I$9</f>
        <v>54426.461571788779</v>
      </c>
      <c r="B2956" s="54">
        <v>2955</v>
      </c>
      <c r="C2956" s="57">
        <v>48826.481571788776</v>
      </c>
      <c r="E2956" s="57">
        <v>108067.40159904001</v>
      </c>
      <c r="F2956" s="54">
        <v>2955</v>
      </c>
      <c r="G2956" s="57">
        <v>103679.00159904001</v>
      </c>
      <c r="I2956" s="57">
        <v>77753</v>
      </c>
      <c r="J2956" s="54">
        <v>2955</v>
      </c>
      <c r="K2956" s="57">
        <v>56860.4</v>
      </c>
      <c r="M2956" s="107">
        <v>0.8</v>
      </c>
    </row>
    <row r="2957" spans="1:13">
      <c r="A2957" s="57">
        <f>'Infographic data 1'!$I$9</f>
        <v>54426.461571788779</v>
      </c>
      <c r="B2957" s="54">
        <v>2956</v>
      </c>
      <c r="C2957" s="57">
        <v>48820.611571788781</v>
      </c>
      <c r="E2957" s="57">
        <v>108067.40159904001</v>
      </c>
      <c r="F2957" s="54">
        <v>2956</v>
      </c>
      <c r="G2957" s="57">
        <v>103674.40159904001</v>
      </c>
      <c r="I2957" s="57">
        <v>77753</v>
      </c>
      <c r="J2957" s="54">
        <v>2956</v>
      </c>
      <c r="K2957" s="57">
        <v>56838.5</v>
      </c>
      <c r="M2957" s="107">
        <v>0.8</v>
      </c>
    </row>
    <row r="2958" spans="1:13">
      <c r="A2958" s="57">
        <f>'Infographic data 1'!$I$9</f>
        <v>54426.461571788779</v>
      </c>
      <c r="B2958" s="54">
        <v>2957</v>
      </c>
      <c r="C2958" s="57">
        <v>48814.741571788778</v>
      </c>
      <c r="E2958" s="57">
        <v>108067.40159904001</v>
      </c>
      <c r="F2958" s="54">
        <v>2957</v>
      </c>
      <c r="G2958" s="57">
        <v>103669.80159904</v>
      </c>
      <c r="I2958" s="57">
        <v>77753</v>
      </c>
      <c r="J2958" s="54">
        <v>2957</v>
      </c>
      <c r="K2958" s="57">
        <v>56816.600000000006</v>
      </c>
      <c r="M2958" s="107">
        <v>0.8</v>
      </c>
    </row>
    <row r="2959" spans="1:13">
      <c r="A2959" s="57">
        <f>'Infographic data 1'!$I$9</f>
        <v>54426.461571788779</v>
      </c>
      <c r="B2959" s="54">
        <v>2958</v>
      </c>
      <c r="C2959" s="57">
        <v>48808.871571788783</v>
      </c>
      <c r="E2959" s="57">
        <v>108067.40159904001</v>
      </c>
      <c r="F2959" s="54">
        <v>2958</v>
      </c>
      <c r="G2959" s="57">
        <v>103665.20159904001</v>
      </c>
      <c r="I2959" s="57">
        <v>77753</v>
      </c>
      <c r="J2959" s="54">
        <v>2958</v>
      </c>
      <c r="K2959" s="57">
        <v>56794.7</v>
      </c>
      <c r="M2959" s="107">
        <v>0.8</v>
      </c>
    </row>
    <row r="2960" spans="1:13">
      <c r="A2960" s="57">
        <f>'Infographic data 1'!$I$9</f>
        <v>54426.461571788779</v>
      </c>
      <c r="B2960" s="54">
        <v>2959</v>
      </c>
      <c r="C2960" s="57">
        <v>48803.00157178878</v>
      </c>
      <c r="E2960" s="57">
        <v>108067.40159904001</v>
      </c>
      <c r="F2960" s="54">
        <v>2959</v>
      </c>
      <c r="G2960" s="57">
        <v>103660.60159904</v>
      </c>
      <c r="I2960" s="57">
        <v>77753</v>
      </c>
      <c r="J2960" s="54">
        <v>2959</v>
      </c>
      <c r="K2960" s="57">
        <v>56772.800000000003</v>
      </c>
      <c r="M2960" s="107">
        <v>0.8</v>
      </c>
    </row>
    <row r="2961" spans="1:13">
      <c r="A2961" s="57">
        <f>'Infographic data 1'!$I$9</f>
        <v>54426.461571788779</v>
      </c>
      <c r="B2961" s="54">
        <v>2960</v>
      </c>
      <c r="C2961" s="57">
        <v>48797.131571788777</v>
      </c>
      <c r="E2961" s="57">
        <v>108067.40159904001</v>
      </c>
      <c r="F2961" s="54">
        <v>2960</v>
      </c>
      <c r="G2961" s="57">
        <v>103656.00159904001</v>
      </c>
      <c r="I2961" s="57">
        <v>77753</v>
      </c>
      <c r="J2961" s="54">
        <v>2960</v>
      </c>
      <c r="K2961" s="57">
        <v>56750.9</v>
      </c>
      <c r="M2961" s="107">
        <v>0.8</v>
      </c>
    </row>
    <row r="2962" spans="1:13">
      <c r="A2962" s="57">
        <f>'Infographic data 1'!$I$9</f>
        <v>54426.461571788779</v>
      </c>
      <c r="B2962" s="54">
        <v>2961</v>
      </c>
      <c r="C2962" s="57">
        <v>48791.261571788782</v>
      </c>
      <c r="E2962" s="57">
        <v>108067.40159904001</v>
      </c>
      <c r="F2962" s="54">
        <v>2961</v>
      </c>
      <c r="G2962" s="57">
        <v>103651.40159904001</v>
      </c>
      <c r="I2962" s="57">
        <v>77753</v>
      </c>
      <c r="J2962" s="54">
        <v>2961</v>
      </c>
      <c r="K2962" s="57">
        <v>56729</v>
      </c>
      <c r="M2962" s="107">
        <v>0.8</v>
      </c>
    </row>
    <row r="2963" spans="1:13">
      <c r="A2963" s="57">
        <f>'Infographic data 1'!$I$9</f>
        <v>54426.461571788779</v>
      </c>
      <c r="B2963" s="54">
        <v>2962</v>
      </c>
      <c r="C2963" s="57">
        <v>48785.391571788779</v>
      </c>
      <c r="E2963" s="57">
        <v>108067.40159904001</v>
      </c>
      <c r="F2963" s="54">
        <v>2962</v>
      </c>
      <c r="G2963" s="57">
        <v>103646.80159904</v>
      </c>
      <c r="I2963" s="57">
        <v>77753</v>
      </c>
      <c r="J2963" s="54">
        <v>2962</v>
      </c>
      <c r="K2963" s="57">
        <v>56707.100000000006</v>
      </c>
      <c r="M2963" s="107">
        <v>0.8</v>
      </c>
    </row>
    <row r="2964" spans="1:13">
      <c r="A2964" s="57">
        <f>'Infographic data 1'!$I$9</f>
        <v>54426.461571788779</v>
      </c>
      <c r="B2964" s="54">
        <v>2963</v>
      </c>
      <c r="C2964" s="57">
        <v>48779.521571788777</v>
      </c>
      <c r="E2964" s="57">
        <v>108067.40159904001</v>
      </c>
      <c r="F2964" s="54">
        <v>2963</v>
      </c>
      <c r="G2964" s="57">
        <v>103642.20159904001</v>
      </c>
      <c r="I2964" s="57">
        <v>77753</v>
      </c>
      <c r="J2964" s="54">
        <v>2963</v>
      </c>
      <c r="K2964" s="57">
        <v>56685.2</v>
      </c>
      <c r="M2964" s="107">
        <v>0.8</v>
      </c>
    </row>
    <row r="2965" spans="1:13">
      <c r="A2965" s="57">
        <f>'Infographic data 1'!$I$9</f>
        <v>54426.461571788779</v>
      </c>
      <c r="B2965" s="54">
        <v>2964</v>
      </c>
      <c r="C2965" s="57">
        <v>48773.651571788781</v>
      </c>
      <c r="E2965" s="57">
        <v>108067.40159904001</v>
      </c>
      <c r="F2965" s="54">
        <v>2964</v>
      </c>
      <c r="G2965" s="57">
        <v>103637.60159904</v>
      </c>
      <c r="I2965" s="57">
        <v>77753</v>
      </c>
      <c r="J2965" s="54">
        <v>2964</v>
      </c>
      <c r="K2965" s="57">
        <v>56663.3</v>
      </c>
      <c r="M2965" s="107">
        <v>0.8</v>
      </c>
    </row>
    <row r="2966" spans="1:13">
      <c r="A2966" s="57">
        <f>'Infographic data 1'!$I$9</f>
        <v>54426.461571788779</v>
      </c>
      <c r="B2966" s="54">
        <v>2965</v>
      </c>
      <c r="C2966" s="57">
        <v>48767.781571788779</v>
      </c>
      <c r="E2966" s="57">
        <v>108067.40159904001</v>
      </c>
      <c r="F2966" s="54">
        <v>2965</v>
      </c>
      <c r="G2966" s="57">
        <v>103633.00159904001</v>
      </c>
      <c r="I2966" s="57">
        <v>77753</v>
      </c>
      <c r="J2966" s="54">
        <v>2965</v>
      </c>
      <c r="K2966" s="57">
        <v>56641.4</v>
      </c>
      <c r="M2966" s="107">
        <v>0.8</v>
      </c>
    </row>
    <row r="2967" spans="1:13">
      <c r="A2967" s="57">
        <f>'Infographic data 1'!$I$9</f>
        <v>54426.461571788779</v>
      </c>
      <c r="B2967" s="54">
        <v>2966</v>
      </c>
      <c r="C2967" s="57">
        <v>48761.911571788776</v>
      </c>
      <c r="E2967" s="57">
        <v>108067.40159904001</v>
      </c>
      <c r="F2967" s="54">
        <v>2966</v>
      </c>
      <c r="G2967" s="57">
        <v>103628.40159904001</v>
      </c>
      <c r="I2967" s="57">
        <v>77753</v>
      </c>
      <c r="J2967" s="54">
        <v>2966</v>
      </c>
      <c r="K2967" s="57">
        <v>56619.5</v>
      </c>
      <c r="M2967" s="107">
        <v>0.8</v>
      </c>
    </row>
    <row r="2968" spans="1:13">
      <c r="A2968" s="57">
        <f>'Infographic data 1'!$I$9</f>
        <v>54426.461571788779</v>
      </c>
      <c r="B2968" s="54">
        <v>2967</v>
      </c>
      <c r="C2968" s="57">
        <v>48756.041571788781</v>
      </c>
      <c r="E2968" s="57">
        <v>108067.40159904001</v>
      </c>
      <c r="F2968" s="54">
        <v>2967</v>
      </c>
      <c r="G2968" s="57">
        <v>103623.80159904</v>
      </c>
      <c r="I2968" s="57">
        <v>77753</v>
      </c>
      <c r="J2968" s="54">
        <v>2967</v>
      </c>
      <c r="K2968" s="57">
        <v>56597.600000000006</v>
      </c>
      <c r="M2968" s="107">
        <v>0.8</v>
      </c>
    </row>
    <row r="2969" spans="1:13">
      <c r="A2969" s="57">
        <f>'Infographic data 1'!$I$9</f>
        <v>54426.461571788779</v>
      </c>
      <c r="B2969" s="54">
        <v>2968</v>
      </c>
      <c r="C2969" s="57">
        <v>48750.171571788778</v>
      </c>
      <c r="E2969" s="57">
        <v>108067.40159904001</v>
      </c>
      <c r="F2969" s="54">
        <v>2968</v>
      </c>
      <c r="G2969" s="57">
        <v>103619.20159904001</v>
      </c>
      <c r="I2969" s="57">
        <v>77753</v>
      </c>
      <c r="J2969" s="54">
        <v>2968</v>
      </c>
      <c r="K2969" s="57">
        <v>56575.7</v>
      </c>
      <c r="M2969" s="107">
        <v>0.8</v>
      </c>
    </row>
    <row r="2970" spans="1:13">
      <c r="A2970" s="57">
        <f>'Infographic data 1'!$I$9</f>
        <v>54426.461571788779</v>
      </c>
      <c r="B2970" s="54">
        <v>2969</v>
      </c>
      <c r="C2970" s="57">
        <v>48744.301571788776</v>
      </c>
      <c r="E2970" s="57">
        <v>108067.40159904001</v>
      </c>
      <c r="F2970" s="54">
        <v>2969</v>
      </c>
      <c r="G2970" s="57">
        <v>103614.60159904</v>
      </c>
      <c r="I2970" s="57">
        <v>77753</v>
      </c>
      <c r="J2970" s="54">
        <v>2969</v>
      </c>
      <c r="K2970" s="57">
        <v>56553.8</v>
      </c>
      <c r="M2970" s="107">
        <v>0.8</v>
      </c>
    </row>
    <row r="2971" spans="1:13">
      <c r="A2971" s="57">
        <f>'Infographic data 1'!$I$9</f>
        <v>54426.461571788779</v>
      </c>
      <c r="B2971" s="54">
        <v>2970</v>
      </c>
      <c r="C2971" s="57">
        <v>48738.43157178878</v>
      </c>
      <c r="E2971" s="57">
        <v>108067.40159904001</v>
      </c>
      <c r="F2971" s="54">
        <v>2970</v>
      </c>
      <c r="G2971" s="57">
        <v>103610.00159904001</v>
      </c>
      <c r="I2971" s="57">
        <v>77753</v>
      </c>
      <c r="J2971" s="54">
        <v>2970</v>
      </c>
      <c r="K2971" s="57">
        <v>56531.9</v>
      </c>
      <c r="M2971" s="107">
        <v>0.8</v>
      </c>
    </row>
    <row r="2972" spans="1:13">
      <c r="A2972" s="57">
        <f>'Infographic data 1'!$I$9</f>
        <v>54426.461571788779</v>
      </c>
      <c r="B2972" s="54">
        <v>2971</v>
      </c>
      <c r="C2972" s="57">
        <v>48732.561571788778</v>
      </c>
      <c r="E2972" s="57">
        <v>108067.40159904001</v>
      </c>
      <c r="F2972" s="54">
        <v>2971</v>
      </c>
      <c r="G2972" s="57">
        <v>103605.40159904001</v>
      </c>
      <c r="I2972" s="57">
        <v>77753</v>
      </c>
      <c r="J2972" s="54">
        <v>2971</v>
      </c>
      <c r="K2972" s="57">
        <v>56510</v>
      </c>
      <c r="M2972" s="107">
        <v>0.8</v>
      </c>
    </row>
    <row r="2973" spans="1:13">
      <c r="A2973" s="57">
        <f>'Infographic data 1'!$I$9</f>
        <v>54426.461571788779</v>
      </c>
      <c r="B2973" s="54">
        <v>2972</v>
      </c>
      <c r="C2973" s="57">
        <v>48726.691571788775</v>
      </c>
      <c r="E2973" s="57">
        <v>108067.40159904001</v>
      </c>
      <c r="F2973" s="54">
        <v>2972</v>
      </c>
      <c r="G2973" s="57">
        <v>103600.80159904</v>
      </c>
      <c r="I2973" s="57">
        <v>77753</v>
      </c>
      <c r="J2973" s="54">
        <v>2972</v>
      </c>
      <c r="K2973" s="57">
        <v>56488.100000000006</v>
      </c>
      <c r="M2973" s="107">
        <v>0.8</v>
      </c>
    </row>
    <row r="2974" spans="1:13">
      <c r="A2974" s="57">
        <f>'Infographic data 1'!$I$9</f>
        <v>54426.461571788779</v>
      </c>
      <c r="B2974" s="54">
        <v>2973</v>
      </c>
      <c r="C2974" s="57">
        <v>48720.82157178878</v>
      </c>
      <c r="E2974" s="57">
        <v>108067.40159904001</v>
      </c>
      <c r="F2974" s="54">
        <v>2973</v>
      </c>
      <c r="G2974" s="57">
        <v>103596.20159904001</v>
      </c>
      <c r="I2974" s="57">
        <v>77753</v>
      </c>
      <c r="J2974" s="54">
        <v>2973</v>
      </c>
      <c r="K2974" s="57">
        <v>56466.2</v>
      </c>
      <c r="M2974" s="107">
        <v>0.8</v>
      </c>
    </row>
    <row r="2975" spans="1:13">
      <c r="A2975" s="57">
        <f>'Infographic data 1'!$I$9</f>
        <v>54426.461571788779</v>
      </c>
      <c r="B2975" s="54">
        <v>2974</v>
      </c>
      <c r="C2975" s="57">
        <v>48714.951571788777</v>
      </c>
      <c r="E2975" s="57">
        <v>108067.40159904001</v>
      </c>
      <c r="F2975" s="54">
        <v>2974</v>
      </c>
      <c r="G2975" s="57">
        <v>103591.60159904</v>
      </c>
      <c r="I2975" s="57">
        <v>77753</v>
      </c>
      <c r="J2975" s="54">
        <v>2974</v>
      </c>
      <c r="K2975" s="57">
        <v>56444.3</v>
      </c>
      <c r="M2975" s="107">
        <v>0.8</v>
      </c>
    </row>
    <row r="2976" spans="1:13">
      <c r="A2976" s="57">
        <f>'Infographic data 1'!$I$9</f>
        <v>54426.461571788779</v>
      </c>
      <c r="B2976" s="54">
        <v>2975</v>
      </c>
      <c r="C2976" s="57">
        <v>48709.081571788782</v>
      </c>
      <c r="E2976" s="57">
        <v>108067.40159904001</v>
      </c>
      <c r="F2976" s="54">
        <v>2975</v>
      </c>
      <c r="G2976" s="57">
        <v>103587.00159904001</v>
      </c>
      <c r="I2976" s="57">
        <v>77753</v>
      </c>
      <c r="J2976" s="54">
        <v>2975</v>
      </c>
      <c r="K2976" s="57">
        <v>56422.400000000001</v>
      </c>
      <c r="M2976" s="107">
        <v>0.8</v>
      </c>
    </row>
    <row r="2977" spans="1:13">
      <c r="A2977" s="57">
        <f>'Infographic data 1'!$I$9</f>
        <v>54426.461571788779</v>
      </c>
      <c r="B2977" s="54">
        <v>2976</v>
      </c>
      <c r="C2977" s="57">
        <v>48703.211571788779</v>
      </c>
      <c r="E2977" s="57">
        <v>108067.40159904001</v>
      </c>
      <c r="F2977" s="54">
        <v>2976</v>
      </c>
      <c r="G2977" s="57">
        <v>103582.40159904001</v>
      </c>
      <c r="I2977" s="57">
        <v>77753</v>
      </c>
      <c r="J2977" s="54">
        <v>2976</v>
      </c>
      <c r="K2977" s="57">
        <v>56400.5</v>
      </c>
      <c r="M2977" s="107">
        <v>0.8</v>
      </c>
    </row>
    <row r="2978" spans="1:13">
      <c r="A2978" s="57">
        <f>'Infographic data 1'!$I$9</f>
        <v>54426.461571788779</v>
      </c>
      <c r="B2978" s="54">
        <v>2977</v>
      </c>
      <c r="C2978" s="57">
        <v>48697.341571788776</v>
      </c>
      <c r="E2978" s="57">
        <v>108067.40159904001</v>
      </c>
      <c r="F2978" s="54">
        <v>2977</v>
      </c>
      <c r="G2978" s="57">
        <v>103577.80159904</v>
      </c>
      <c r="I2978" s="57">
        <v>77753</v>
      </c>
      <c r="J2978" s="54">
        <v>2977</v>
      </c>
      <c r="K2978" s="57">
        <v>56378.600000000006</v>
      </c>
      <c r="M2978" s="107">
        <v>0.8</v>
      </c>
    </row>
    <row r="2979" spans="1:13">
      <c r="A2979" s="57">
        <f>'Infographic data 1'!$I$9</f>
        <v>54426.461571788779</v>
      </c>
      <c r="B2979" s="54">
        <v>2978</v>
      </c>
      <c r="C2979" s="57">
        <v>48691.471571788781</v>
      </c>
      <c r="E2979" s="57">
        <v>108067.40159904001</v>
      </c>
      <c r="F2979" s="54">
        <v>2978</v>
      </c>
      <c r="G2979" s="57">
        <v>103573.20159904001</v>
      </c>
      <c r="I2979" s="57">
        <v>77753</v>
      </c>
      <c r="J2979" s="54">
        <v>2978</v>
      </c>
      <c r="K2979" s="57">
        <v>56356.7</v>
      </c>
      <c r="M2979" s="107">
        <v>0.8</v>
      </c>
    </row>
    <row r="2980" spans="1:13">
      <c r="A2980" s="57">
        <f>'Infographic data 1'!$I$9</f>
        <v>54426.461571788779</v>
      </c>
      <c r="B2980" s="54">
        <v>2979</v>
      </c>
      <c r="C2980" s="57">
        <v>48685.601571788779</v>
      </c>
      <c r="E2980" s="57">
        <v>108067.40159904001</v>
      </c>
      <c r="F2980" s="54">
        <v>2979</v>
      </c>
      <c r="G2980" s="57">
        <v>103568.60159904</v>
      </c>
      <c r="I2980" s="57">
        <v>77753</v>
      </c>
      <c r="J2980" s="54">
        <v>2979</v>
      </c>
      <c r="K2980" s="57">
        <v>56334.8</v>
      </c>
      <c r="M2980" s="107">
        <v>0.8</v>
      </c>
    </row>
    <row r="2981" spans="1:13">
      <c r="A2981" s="57">
        <f>'Infographic data 1'!$I$9</f>
        <v>54426.461571788779</v>
      </c>
      <c r="B2981" s="54">
        <v>2980</v>
      </c>
      <c r="C2981" s="57">
        <v>48679.731571788776</v>
      </c>
      <c r="E2981" s="57">
        <v>108067.40159904001</v>
      </c>
      <c r="F2981" s="54">
        <v>2980</v>
      </c>
      <c r="G2981" s="57">
        <v>103564.00159904001</v>
      </c>
      <c r="I2981" s="57">
        <v>77753</v>
      </c>
      <c r="J2981" s="54">
        <v>2980</v>
      </c>
      <c r="K2981" s="57">
        <v>56312.9</v>
      </c>
      <c r="M2981" s="107">
        <v>0.8</v>
      </c>
    </row>
    <row r="2982" spans="1:13">
      <c r="A2982" s="57">
        <f>'Infographic data 1'!$I$9</f>
        <v>54426.461571788779</v>
      </c>
      <c r="B2982" s="54">
        <v>2981</v>
      </c>
      <c r="C2982" s="57">
        <v>48673.861571788781</v>
      </c>
      <c r="E2982" s="57">
        <v>108067.40159904001</v>
      </c>
      <c r="F2982" s="54">
        <v>2981</v>
      </c>
      <c r="G2982" s="57">
        <v>103559.40159904001</v>
      </c>
      <c r="I2982" s="57">
        <v>77753</v>
      </c>
      <c r="J2982" s="54">
        <v>2981</v>
      </c>
      <c r="K2982" s="57">
        <v>56291</v>
      </c>
      <c r="M2982" s="107">
        <v>0.8</v>
      </c>
    </row>
    <row r="2983" spans="1:13">
      <c r="A2983" s="57">
        <f>'Infographic data 1'!$I$9</f>
        <v>54426.461571788779</v>
      </c>
      <c r="B2983" s="54">
        <v>2982</v>
      </c>
      <c r="C2983" s="57">
        <v>48667.991571788778</v>
      </c>
      <c r="E2983" s="57">
        <v>108067.40159904001</v>
      </c>
      <c r="F2983" s="54">
        <v>2982</v>
      </c>
      <c r="G2983" s="57">
        <v>103554.80159904</v>
      </c>
      <c r="I2983" s="57">
        <v>77753</v>
      </c>
      <c r="J2983" s="54">
        <v>2982</v>
      </c>
      <c r="K2983" s="57">
        <v>56269.100000000006</v>
      </c>
      <c r="M2983" s="107">
        <v>0.8</v>
      </c>
    </row>
    <row r="2984" spans="1:13">
      <c r="A2984" s="57">
        <f>'Infographic data 1'!$I$9</f>
        <v>54426.461571788779</v>
      </c>
      <c r="B2984" s="54">
        <v>2983</v>
      </c>
      <c r="C2984" s="57">
        <v>48662.121571788783</v>
      </c>
      <c r="E2984" s="57">
        <v>108067.40159904001</v>
      </c>
      <c r="F2984" s="54">
        <v>2983</v>
      </c>
      <c r="G2984" s="57">
        <v>103550.20159904001</v>
      </c>
      <c r="I2984" s="57">
        <v>77753</v>
      </c>
      <c r="J2984" s="54">
        <v>2983</v>
      </c>
      <c r="K2984" s="57">
        <v>56247.199999999997</v>
      </c>
      <c r="M2984" s="107">
        <v>0.8</v>
      </c>
    </row>
    <row r="2985" spans="1:13">
      <c r="A2985" s="57">
        <f>'Infographic data 1'!$I$9</f>
        <v>54426.461571788779</v>
      </c>
      <c r="B2985" s="54">
        <v>2984</v>
      </c>
      <c r="C2985" s="57">
        <v>48656.25157178878</v>
      </c>
      <c r="E2985" s="57">
        <v>108067.40159904001</v>
      </c>
      <c r="F2985" s="54">
        <v>2984</v>
      </c>
      <c r="G2985" s="57">
        <v>103545.60159904</v>
      </c>
      <c r="I2985" s="57">
        <v>77753</v>
      </c>
      <c r="J2985" s="54">
        <v>2984</v>
      </c>
      <c r="K2985" s="57">
        <v>56225.3</v>
      </c>
      <c r="M2985" s="107">
        <v>0.8</v>
      </c>
    </row>
    <row r="2986" spans="1:13">
      <c r="A2986" s="57">
        <f>'Infographic data 1'!$I$9</f>
        <v>54426.461571788779</v>
      </c>
      <c r="B2986" s="54">
        <v>2985</v>
      </c>
      <c r="C2986" s="57">
        <v>48650.381571788777</v>
      </c>
      <c r="E2986" s="57">
        <v>108067.40159904001</v>
      </c>
      <c r="F2986" s="54">
        <v>2985</v>
      </c>
      <c r="G2986" s="57">
        <v>103541.00159904001</v>
      </c>
      <c r="I2986" s="57">
        <v>77753</v>
      </c>
      <c r="J2986" s="54">
        <v>2985</v>
      </c>
      <c r="K2986" s="57">
        <v>56203.4</v>
      </c>
      <c r="M2986" s="107">
        <v>0.8</v>
      </c>
    </row>
    <row r="2987" spans="1:13">
      <c r="A2987" s="57">
        <f>'Infographic data 1'!$I$9</f>
        <v>54426.461571788779</v>
      </c>
      <c r="B2987" s="54">
        <v>2986</v>
      </c>
      <c r="C2987" s="57">
        <v>48644.511571788782</v>
      </c>
      <c r="E2987" s="57">
        <v>108067.40159904001</v>
      </c>
      <c r="F2987" s="54">
        <v>2986</v>
      </c>
      <c r="G2987" s="57">
        <v>103536.40159904001</v>
      </c>
      <c r="I2987" s="57">
        <v>77753</v>
      </c>
      <c r="J2987" s="54">
        <v>2986</v>
      </c>
      <c r="K2987" s="57">
        <v>56181.5</v>
      </c>
      <c r="M2987" s="107">
        <v>0.8</v>
      </c>
    </row>
    <row r="2988" spans="1:13">
      <c r="A2988" s="57">
        <f>'Infographic data 1'!$I$9</f>
        <v>54426.461571788779</v>
      </c>
      <c r="B2988" s="54">
        <v>2987</v>
      </c>
      <c r="C2988" s="57">
        <v>48638.641571788779</v>
      </c>
      <c r="E2988" s="57">
        <v>108067.40159904001</v>
      </c>
      <c r="F2988" s="54">
        <v>2987</v>
      </c>
      <c r="G2988" s="57">
        <v>103531.80159904</v>
      </c>
      <c r="I2988" s="57">
        <v>77753</v>
      </c>
      <c r="J2988" s="54">
        <v>2987</v>
      </c>
      <c r="K2988" s="57">
        <v>56159.600000000006</v>
      </c>
      <c r="M2988" s="107">
        <v>0.8</v>
      </c>
    </row>
    <row r="2989" spans="1:13">
      <c r="A2989" s="57">
        <f>'Infographic data 1'!$I$9</f>
        <v>54426.461571788779</v>
      </c>
      <c r="B2989" s="54">
        <v>2988</v>
      </c>
      <c r="C2989" s="57">
        <v>48632.771571788777</v>
      </c>
      <c r="E2989" s="57">
        <v>108067.40159904001</v>
      </c>
      <c r="F2989" s="54">
        <v>2988</v>
      </c>
      <c r="G2989" s="57">
        <v>103527.20159904001</v>
      </c>
      <c r="I2989" s="57">
        <v>77753</v>
      </c>
      <c r="J2989" s="54">
        <v>2988</v>
      </c>
      <c r="K2989" s="57">
        <v>56137.7</v>
      </c>
      <c r="M2989" s="107">
        <v>0.8</v>
      </c>
    </row>
    <row r="2990" spans="1:13">
      <c r="A2990" s="57">
        <f>'Infographic data 1'!$I$9</f>
        <v>54426.461571788779</v>
      </c>
      <c r="B2990" s="54">
        <v>2989</v>
      </c>
      <c r="C2990" s="57">
        <v>48626.901571788781</v>
      </c>
      <c r="E2990" s="57">
        <v>108067.40159904001</v>
      </c>
      <c r="F2990" s="54">
        <v>2989</v>
      </c>
      <c r="G2990" s="57">
        <v>103522.60159904</v>
      </c>
      <c r="I2990" s="57">
        <v>77753</v>
      </c>
      <c r="J2990" s="54">
        <v>2989</v>
      </c>
      <c r="K2990" s="57">
        <v>56115.8</v>
      </c>
      <c r="M2990" s="107">
        <v>0.8</v>
      </c>
    </row>
    <row r="2991" spans="1:13">
      <c r="A2991" s="57">
        <f>'Infographic data 1'!$I$9</f>
        <v>54426.461571788779</v>
      </c>
      <c r="B2991" s="54">
        <v>2990</v>
      </c>
      <c r="C2991" s="57">
        <v>48621.031571788779</v>
      </c>
      <c r="E2991" s="57">
        <v>108067.40159904001</v>
      </c>
      <c r="F2991" s="54">
        <v>2990</v>
      </c>
      <c r="G2991" s="57">
        <v>103518.00159904001</v>
      </c>
      <c r="I2991" s="57">
        <v>77753</v>
      </c>
      <c r="J2991" s="54">
        <v>2990</v>
      </c>
      <c r="K2991" s="57">
        <v>56093.9</v>
      </c>
      <c r="M2991" s="107">
        <v>0.8</v>
      </c>
    </row>
    <row r="2992" spans="1:13">
      <c r="A2992" s="57">
        <f>'Infographic data 1'!$I$9</f>
        <v>54426.461571788779</v>
      </c>
      <c r="B2992" s="54">
        <v>2991</v>
      </c>
      <c r="C2992" s="57">
        <v>48615.161571788776</v>
      </c>
      <c r="E2992" s="57">
        <v>108067.40159904001</v>
      </c>
      <c r="F2992" s="54">
        <v>2991</v>
      </c>
      <c r="G2992" s="57">
        <v>103513.40159904001</v>
      </c>
      <c r="I2992" s="57">
        <v>77753</v>
      </c>
      <c r="J2992" s="54">
        <v>2991</v>
      </c>
      <c r="K2992" s="57">
        <v>56072</v>
      </c>
      <c r="M2992" s="107">
        <v>0.8</v>
      </c>
    </row>
    <row r="2993" spans="1:13">
      <c r="A2993" s="57">
        <f>'Infographic data 1'!$I$9</f>
        <v>54426.461571788779</v>
      </c>
      <c r="B2993" s="54">
        <v>2992</v>
      </c>
      <c r="C2993" s="57">
        <v>48609.291571788781</v>
      </c>
      <c r="E2993" s="57">
        <v>108067.40159904001</v>
      </c>
      <c r="F2993" s="54">
        <v>2992</v>
      </c>
      <c r="G2993" s="57">
        <v>103508.80159904</v>
      </c>
      <c r="I2993" s="57">
        <v>77753</v>
      </c>
      <c r="J2993" s="54">
        <v>2992</v>
      </c>
      <c r="K2993" s="57">
        <v>56050.100000000006</v>
      </c>
      <c r="M2993" s="107">
        <v>0.8</v>
      </c>
    </row>
    <row r="2994" spans="1:13">
      <c r="A2994" s="57">
        <f>'Infographic data 1'!$I$9</f>
        <v>54426.461571788779</v>
      </c>
      <c r="B2994" s="54">
        <v>2993</v>
      </c>
      <c r="C2994" s="57">
        <v>48603.421571788778</v>
      </c>
      <c r="E2994" s="57">
        <v>108067.40159904001</v>
      </c>
      <c r="F2994" s="54">
        <v>2993</v>
      </c>
      <c r="G2994" s="57">
        <v>103504.20159904001</v>
      </c>
      <c r="I2994" s="57">
        <v>77753</v>
      </c>
      <c r="J2994" s="54">
        <v>2993</v>
      </c>
      <c r="K2994" s="57">
        <v>56028.2</v>
      </c>
      <c r="M2994" s="107">
        <v>0.8</v>
      </c>
    </row>
    <row r="2995" spans="1:13">
      <c r="A2995" s="57">
        <f>'Infographic data 1'!$I$9</f>
        <v>54426.461571788779</v>
      </c>
      <c r="B2995" s="54">
        <v>2994</v>
      </c>
      <c r="C2995" s="57">
        <v>48597.551571788776</v>
      </c>
      <c r="E2995" s="57">
        <v>108067.40159904001</v>
      </c>
      <c r="F2995" s="54">
        <v>2994</v>
      </c>
      <c r="G2995" s="57">
        <v>103499.60159904</v>
      </c>
      <c r="I2995" s="57">
        <v>77753</v>
      </c>
      <c r="J2995" s="54">
        <v>2994</v>
      </c>
      <c r="K2995" s="57">
        <v>56006.3</v>
      </c>
      <c r="M2995" s="107">
        <v>0.8</v>
      </c>
    </row>
    <row r="2996" spans="1:13">
      <c r="A2996" s="57">
        <f>'Infographic data 1'!$I$9</f>
        <v>54426.461571788779</v>
      </c>
      <c r="B2996" s="54">
        <v>2995</v>
      </c>
      <c r="C2996" s="57">
        <v>48591.68157178878</v>
      </c>
      <c r="E2996" s="57">
        <v>108067.40159904001</v>
      </c>
      <c r="F2996" s="54">
        <v>2995</v>
      </c>
      <c r="G2996" s="57">
        <v>103495.00159904001</v>
      </c>
      <c r="I2996" s="57">
        <v>77753</v>
      </c>
      <c r="J2996" s="54">
        <v>2995</v>
      </c>
      <c r="K2996" s="57">
        <v>55984.4</v>
      </c>
      <c r="M2996" s="107">
        <v>0.8</v>
      </c>
    </row>
    <row r="2997" spans="1:13">
      <c r="A2997" s="57">
        <f>'Infographic data 1'!$I$9</f>
        <v>54426.461571788779</v>
      </c>
      <c r="B2997" s="54">
        <v>2996</v>
      </c>
      <c r="C2997" s="57">
        <v>48585.811571788778</v>
      </c>
      <c r="E2997" s="57">
        <v>108067.40159904001</v>
      </c>
      <c r="F2997" s="54">
        <v>2996</v>
      </c>
      <c r="G2997" s="57">
        <v>103490.40159904001</v>
      </c>
      <c r="I2997" s="57">
        <v>77753</v>
      </c>
      <c r="J2997" s="54">
        <v>2996</v>
      </c>
      <c r="K2997" s="57">
        <v>55962.5</v>
      </c>
      <c r="M2997" s="107">
        <v>0.8</v>
      </c>
    </row>
    <row r="2998" spans="1:13">
      <c r="A2998" s="57">
        <f>'Infographic data 1'!$I$9</f>
        <v>54426.461571788779</v>
      </c>
      <c r="B2998" s="54">
        <v>2997</v>
      </c>
      <c r="C2998" s="57">
        <v>48579.941571788775</v>
      </c>
      <c r="E2998" s="57">
        <v>108067.40159904001</v>
      </c>
      <c r="F2998" s="54">
        <v>2997</v>
      </c>
      <c r="G2998" s="57">
        <v>103485.80159904</v>
      </c>
      <c r="I2998" s="57">
        <v>77753</v>
      </c>
      <c r="J2998" s="54">
        <v>2997</v>
      </c>
      <c r="K2998" s="57">
        <v>55940.600000000006</v>
      </c>
      <c r="M2998" s="107">
        <v>0.8</v>
      </c>
    </row>
    <row r="2999" spans="1:13">
      <c r="A2999" s="57">
        <f>'Infographic data 1'!$I$9</f>
        <v>54426.461571788779</v>
      </c>
      <c r="B2999" s="54">
        <v>2998</v>
      </c>
      <c r="C2999" s="57">
        <v>48574.07157178878</v>
      </c>
      <c r="E2999" s="57">
        <v>108067.40159904001</v>
      </c>
      <c r="F2999" s="54">
        <v>2998</v>
      </c>
      <c r="G2999" s="57">
        <v>103481.20159904001</v>
      </c>
      <c r="I2999" s="57">
        <v>77753</v>
      </c>
      <c r="J2999" s="54">
        <v>2998</v>
      </c>
      <c r="K2999" s="57">
        <v>55918.7</v>
      </c>
      <c r="M2999" s="107">
        <v>0.8</v>
      </c>
    </row>
    <row r="3000" spans="1:13">
      <c r="A3000" s="57">
        <f>'Infographic data 1'!$I$9</f>
        <v>54426.461571788779</v>
      </c>
      <c r="B3000" s="54">
        <v>2999</v>
      </c>
      <c r="C3000" s="57">
        <v>48568.201571788777</v>
      </c>
      <c r="E3000" s="57">
        <v>108067.40159904001</v>
      </c>
      <c r="F3000" s="54">
        <v>2999</v>
      </c>
      <c r="G3000" s="57">
        <v>103476.60159904</v>
      </c>
      <c r="I3000" s="57">
        <v>77753</v>
      </c>
      <c r="J3000" s="54">
        <v>2999</v>
      </c>
      <c r="K3000" s="57">
        <v>55896.800000000003</v>
      </c>
      <c r="M3000" s="107">
        <v>0.8</v>
      </c>
    </row>
    <row r="3001" spans="1:13">
      <c r="A3001" s="57">
        <f>'Infographic data 1'!$I$9</f>
        <v>54426.461571788779</v>
      </c>
      <c r="B3001" s="54">
        <v>3000</v>
      </c>
      <c r="C3001" s="57">
        <v>48562.331571788782</v>
      </c>
      <c r="E3001" s="57">
        <v>108067.40159904001</v>
      </c>
      <c r="F3001" s="54">
        <v>3000</v>
      </c>
      <c r="G3001" s="57">
        <v>103472.00159904001</v>
      </c>
      <c r="I3001" s="57">
        <v>77753</v>
      </c>
      <c r="J3001" s="54">
        <v>3000</v>
      </c>
      <c r="K3001" s="57">
        <v>55874.9</v>
      </c>
      <c r="M3001" s="107">
        <v>0.8</v>
      </c>
    </row>
    <row r="3002" spans="1:13">
      <c r="A3002" s="57">
        <f>'Infographic data 1'!$H$9</f>
        <v>48558.924822413799</v>
      </c>
      <c r="B3002" s="54">
        <v>3001</v>
      </c>
      <c r="C3002" s="57">
        <f>A3002</f>
        <v>48558.924822413799</v>
      </c>
      <c r="D3002" s="57"/>
      <c r="E3002" s="57">
        <f>'EQUALITY Income Calculator'!L29</f>
        <v>88224.654413234734</v>
      </c>
      <c r="F3002" s="54">
        <v>3001</v>
      </c>
      <c r="G3002" s="57">
        <v>103449.13657344</v>
      </c>
      <c r="H3002" s="57"/>
      <c r="I3002" s="57">
        <v>55419</v>
      </c>
      <c r="J3002" s="54">
        <v>3001</v>
      </c>
      <c r="K3002" s="57">
        <f>I3002</f>
        <v>55419</v>
      </c>
      <c r="L3002" s="57"/>
      <c r="M3002" s="107">
        <v>0.7</v>
      </c>
    </row>
    <row r="3003" spans="1:13">
      <c r="A3003" s="57">
        <f>'Infographic data 1'!$H$9</f>
        <v>48558.924822413799</v>
      </c>
      <c r="B3003" s="54">
        <v>3002</v>
      </c>
      <c r="C3003" s="57">
        <v>48555.554822413797</v>
      </c>
      <c r="E3003" s="57">
        <v>103449.13657344</v>
      </c>
      <c r="F3003" s="54">
        <v>3002</v>
      </c>
      <c r="G3003" s="57">
        <v>103422.93657344001</v>
      </c>
      <c r="I3003" s="57">
        <v>55419</v>
      </c>
      <c r="J3003" s="54">
        <v>3002</v>
      </c>
      <c r="K3003" s="57">
        <v>55417.05</v>
      </c>
      <c r="M3003" s="107">
        <v>0.7</v>
      </c>
    </row>
    <row r="3004" spans="1:13">
      <c r="A3004" s="57">
        <f>'Infographic data 1'!$H$9</f>
        <v>48558.924822413799</v>
      </c>
      <c r="B3004" s="54">
        <v>3003</v>
      </c>
      <c r="C3004" s="57">
        <v>48552.184822413801</v>
      </c>
      <c r="E3004" s="57">
        <v>103449.13657344</v>
      </c>
      <c r="F3004" s="54">
        <v>3003</v>
      </c>
      <c r="G3004" s="57">
        <v>103396.73657344001</v>
      </c>
      <c r="I3004" s="57">
        <v>55419</v>
      </c>
      <c r="J3004" s="54">
        <v>3003</v>
      </c>
      <c r="K3004" s="57">
        <v>55415.1</v>
      </c>
      <c r="M3004" s="107">
        <v>0.7</v>
      </c>
    </row>
    <row r="3005" spans="1:13">
      <c r="A3005" s="57">
        <f>'Infographic data 1'!$H$9</f>
        <v>48558.924822413799</v>
      </c>
      <c r="B3005" s="54">
        <v>3004</v>
      </c>
      <c r="C3005" s="57">
        <v>48548.814822413799</v>
      </c>
      <c r="E3005" s="57">
        <v>103449.13657344</v>
      </c>
      <c r="F3005" s="54">
        <v>3004</v>
      </c>
      <c r="G3005" s="57">
        <v>103370.53657344</v>
      </c>
      <c r="I3005" s="57">
        <v>55419</v>
      </c>
      <c r="J3005" s="54">
        <v>3004</v>
      </c>
      <c r="K3005" s="57">
        <v>55413.15</v>
      </c>
      <c r="M3005" s="107">
        <v>0.7</v>
      </c>
    </row>
    <row r="3006" spans="1:13">
      <c r="A3006" s="57">
        <f>'Infographic data 1'!$H$9</f>
        <v>48558.924822413799</v>
      </c>
      <c r="B3006" s="54">
        <v>3005</v>
      </c>
      <c r="C3006" s="57">
        <v>48545.444822413796</v>
      </c>
      <c r="E3006" s="57">
        <v>103449.13657344</v>
      </c>
      <c r="F3006" s="54">
        <v>3005</v>
      </c>
      <c r="G3006" s="57">
        <v>103344.33657344</v>
      </c>
      <c r="I3006" s="57">
        <v>55419</v>
      </c>
      <c r="J3006" s="54">
        <v>3005</v>
      </c>
      <c r="K3006" s="57">
        <v>55411.199999999997</v>
      </c>
      <c r="M3006" s="107">
        <v>0.7</v>
      </c>
    </row>
    <row r="3007" spans="1:13">
      <c r="A3007" s="57">
        <f>'Infographic data 1'!$H$9</f>
        <v>48558.924822413799</v>
      </c>
      <c r="B3007" s="54">
        <v>3006</v>
      </c>
      <c r="C3007" s="57">
        <v>48542.074822413801</v>
      </c>
      <c r="E3007" s="57">
        <v>103449.13657344</v>
      </c>
      <c r="F3007" s="54">
        <v>3006</v>
      </c>
      <c r="G3007" s="57">
        <v>103318.13657344</v>
      </c>
      <c r="I3007" s="57">
        <v>55419</v>
      </c>
      <c r="J3007" s="54">
        <v>3006</v>
      </c>
      <c r="K3007" s="57">
        <v>55409.25</v>
      </c>
      <c r="M3007" s="107">
        <v>0.7</v>
      </c>
    </row>
    <row r="3008" spans="1:13">
      <c r="A3008" s="57">
        <f>'Infographic data 1'!$H$9</f>
        <v>48558.924822413799</v>
      </c>
      <c r="B3008" s="54">
        <v>3007</v>
      </c>
      <c r="C3008" s="57">
        <v>48538.704822413798</v>
      </c>
      <c r="E3008" s="57">
        <v>103449.13657344</v>
      </c>
      <c r="F3008" s="54">
        <v>3007</v>
      </c>
      <c r="G3008" s="57">
        <v>103291.93657344001</v>
      </c>
      <c r="I3008" s="57">
        <v>55419</v>
      </c>
      <c r="J3008" s="54">
        <v>3007</v>
      </c>
      <c r="K3008" s="57">
        <v>55407.3</v>
      </c>
      <c r="M3008" s="107">
        <v>0.7</v>
      </c>
    </row>
    <row r="3009" spans="1:13">
      <c r="A3009" s="57">
        <f>'Infographic data 1'!$H$9</f>
        <v>48558.924822413799</v>
      </c>
      <c r="B3009" s="54">
        <v>3008</v>
      </c>
      <c r="C3009" s="57">
        <v>48535.334822413803</v>
      </c>
      <c r="E3009" s="57">
        <v>103449.13657344</v>
      </c>
      <c r="F3009" s="54">
        <v>3008</v>
      </c>
      <c r="G3009" s="57">
        <v>103265.73657344001</v>
      </c>
      <c r="I3009" s="57">
        <v>55419</v>
      </c>
      <c r="J3009" s="54">
        <v>3008</v>
      </c>
      <c r="K3009" s="57">
        <v>55405.35</v>
      </c>
      <c r="M3009" s="107">
        <v>0.7</v>
      </c>
    </row>
    <row r="3010" spans="1:13">
      <c r="A3010" s="57">
        <f>'Infographic data 1'!$H$9</f>
        <v>48558.924822413799</v>
      </c>
      <c r="B3010" s="54">
        <v>3009</v>
      </c>
      <c r="C3010" s="57">
        <v>48531.9648224138</v>
      </c>
      <c r="E3010" s="57">
        <v>103449.13657344</v>
      </c>
      <c r="F3010" s="54">
        <v>3009</v>
      </c>
      <c r="G3010" s="57">
        <v>103239.53657344</v>
      </c>
      <c r="I3010" s="57">
        <v>55419</v>
      </c>
      <c r="J3010" s="54">
        <v>3009</v>
      </c>
      <c r="K3010" s="57">
        <v>55403.4</v>
      </c>
      <c r="M3010" s="107">
        <v>0.7</v>
      </c>
    </row>
    <row r="3011" spans="1:13">
      <c r="A3011" s="57">
        <f>'Infographic data 1'!$H$9</f>
        <v>48558.924822413799</v>
      </c>
      <c r="B3011" s="54">
        <v>3010</v>
      </c>
      <c r="C3011" s="57">
        <v>48528.594822413797</v>
      </c>
      <c r="E3011" s="57">
        <v>103449.13657344</v>
      </c>
      <c r="F3011" s="54">
        <v>3010</v>
      </c>
      <c r="G3011" s="57">
        <v>103213.33657344</v>
      </c>
      <c r="I3011" s="57">
        <v>55419</v>
      </c>
      <c r="J3011" s="54">
        <v>3010</v>
      </c>
      <c r="K3011" s="57">
        <v>55401.45</v>
      </c>
      <c r="M3011" s="107">
        <v>0.7</v>
      </c>
    </row>
    <row r="3012" spans="1:13">
      <c r="A3012" s="57">
        <f>'Infographic data 1'!$H$9</f>
        <v>48558.924822413799</v>
      </c>
      <c r="B3012" s="54">
        <v>3011</v>
      </c>
      <c r="C3012" s="57">
        <v>48525.224822413802</v>
      </c>
      <c r="E3012" s="57">
        <v>103449.13657344</v>
      </c>
      <c r="F3012" s="54">
        <v>3011</v>
      </c>
      <c r="G3012" s="57">
        <v>103187.13657344</v>
      </c>
      <c r="I3012" s="57">
        <v>55419</v>
      </c>
      <c r="J3012" s="54">
        <v>3011</v>
      </c>
      <c r="K3012" s="57">
        <v>55399.5</v>
      </c>
      <c r="M3012" s="107">
        <v>0.7</v>
      </c>
    </row>
    <row r="3013" spans="1:13">
      <c r="A3013" s="57">
        <f>'Infographic data 1'!$H$9</f>
        <v>48558.924822413799</v>
      </c>
      <c r="B3013" s="54">
        <v>3012</v>
      </c>
      <c r="C3013" s="57">
        <v>48521.854822413799</v>
      </c>
      <c r="E3013" s="57">
        <v>103449.13657344</v>
      </c>
      <c r="F3013" s="54">
        <v>3012</v>
      </c>
      <c r="G3013" s="57">
        <v>103160.93657344001</v>
      </c>
      <c r="I3013" s="57">
        <v>55419</v>
      </c>
      <c r="J3013" s="54">
        <v>3012</v>
      </c>
      <c r="K3013" s="57">
        <v>55397.55</v>
      </c>
      <c r="M3013" s="107">
        <v>0.7</v>
      </c>
    </row>
    <row r="3014" spans="1:13">
      <c r="A3014" s="57">
        <f>'Infographic data 1'!$H$9</f>
        <v>48558.924822413799</v>
      </c>
      <c r="B3014" s="54">
        <v>3013</v>
      </c>
      <c r="C3014" s="57">
        <v>48518.484822413797</v>
      </c>
      <c r="E3014" s="57">
        <v>103449.13657344</v>
      </c>
      <c r="F3014" s="54">
        <v>3013</v>
      </c>
      <c r="G3014" s="57">
        <v>103134.73657344001</v>
      </c>
      <c r="I3014" s="57">
        <v>55419</v>
      </c>
      <c r="J3014" s="54">
        <v>3013</v>
      </c>
      <c r="K3014" s="57">
        <v>55395.6</v>
      </c>
      <c r="M3014" s="107">
        <v>0.7</v>
      </c>
    </row>
    <row r="3015" spans="1:13">
      <c r="A3015" s="57">
        <f>'Infographic data 1'!$H$9</f>
        <v>48558.924822413799</v>
      </c>
      <c r="B3015" s="54">
        <v>3014</v>
      </c>
      <c r="C3015" s="57">
        <v>48515.114822413801</v>
      </c>
      <c r="E3015" s="57">
        <v>103449.13657344</v>
      </c>
      <c r="F3015" s="54">
        <v>3014</v>
      </c>
      <c r="G3015" s="57">
        <v>103108.53657344</v>
      </c>
      <c r="I3015" s="57">
        <v>55419</v>
      </c>
      <c r="J3015" s="54">
        <v>3014</v>
      </c>
      <c r="K3015" s="57">
        <v>55393.65</v>
      </c>
      <c r="M3015" s="107">
        <v>0.7</v>
      </c>
    </row>
    <row r="3016" spans="1:13">
      <c r="A3016" s="57">
        <f>'Infographic data 1'!$H$9</f>
        <v>48558.924822413799</v>
      </c>
      <c r="B3016" s="54">
        <v>3015</v>
      </c>
      <c r="C3016" s="57">
        <v>48511.744822413799</v>
      </c>
      <c r="E3016" s="57">
        <v>103449.13657344</v>
      </c>
      <c r="F3016" s="54">
        <v>3015</v>
      </c>
      <c r="G3016" s="57">
        <v>103082.33657344</v>
      </c>
      <c r="I3016" s="57">
        <v>55419</v>
      </c>
      <c r="J3016" s="54">
        <v>3015</v>
      </c>
      <c r="K3016" s="57">
        <v>55391.7</v>
      </c>
      <c r="M3016" s="107">
        <v>0.7</v>
      </c>
    </row>
    <row r="3017" spans="1:13">
      <c r="A3017" s="57">
        <f>'Infographic data 1'!$H$9</f>
        <v>48558.924822413799</v>
      </c>
      <c r="B3017" s="54">
        <v>3016</v>
      </c>
      <c r="C3017" s="57">
        <v>48508.374822413796</v>
      </c>
      <c r="E3017" s="57">
        <v>103449.13657344</v>
      </c>
      <c r="F3017" s="54">
        <v>3016</v>
      </c>
      <c r="G3017" s="57">
        <v>103056.13657344</v>
      </c>
      <c r="I3017" s="57">
        <v>55419</v>
      </c>
      <c r="J3017" s="54">
        <v>3016</v>
      </c>
      <c r="K3017" s="57">
        <v>55389.75</v>
      </c>
      <c r="M3017" s="107">
        <v>0.7</v>
      </c>
    </row>
    <row r="3018" spans="1:13">
      <c r="A3018" s="57">
        <f>'Infographic data 1'!$H$9</f>
        <v>48558.924822413799</v>
      </c>
      <c r="B3018" s="54">
        <v>3017</v>
      </c>
      <c r="C3018" s="57">
        <v>48505.004822413801</v>
      </c>
      <c r="E3018" s="57">
        <v>103449.13657344</v>
      </c>
      <c r="F3018" s="54">
        <v>3017</v>
      </c>
      <c r="G3018" s="57">
        <v>103029.93657344001</v>
      </c>
      <c r="I3018" s="57">
        <v>55419</v>
      </c>
      <c r="J3018" s="54">
        <v>3017</v>
      </c>
      <c r="K3018" s="57">
        <v>55387.8</v>
      </c>
      <c r="M3018" s="107">
        <v>0.7</v>
      </c>
    </row>
    <row r="3019" spans="1:13">
      <c r="A3019" s="57">
        <f>'Infographic data 1'!$H$9</f>
        <v>48558.924822413799</v>
      </c>
      <c r="B3019" s="54">
        <v>3018</v>
      </c>
      <c r="C3019" s="57">
        <v>48501.634822413798</v>
      </c>
      <c r="E3019" s="57">
        <v>103449.13657344</v>
      </c>
      <c r="F3019" s="54">
        <v>3018</v>
      </c>
      <c r="G3019" s="57">
        <v>103003.73657344001</v>
      </c>
      <c r="I3019" s="57">
        <v>55419</v>
      </c>
      <c r="J3019" s="54">
        <v>3018</v>
      </c>
      <c r="K3019" s="57">
        <v>55385.85</v>
      </c>
      <c r="M3019" s="107">
        <v>0.7</v>
      </c>
    </row>
    <row r="3020" spans="1:13">
      <c r="A3020" s="57">
        <f>'Infographic data 1'!$H$9</f>
        <v>48558.924822413799</v>
      </c>
      <c r="B3020" s="54">
        <v>3019</v>
      </c>
      <c r="C3020" s="57">
        <v>48498.264822413796</v>
      </c>
      <c r="E3020" s="57">
        <v>103449.13657344</v>
      </c>
      <c r="F3020" s="54">
        <v>3019</v>
      </c>
      <c r="G3020" s="57">
        <v>102977.53657344</v>
      </c>
      <c r="I3020" s="57">
        <v>55419</v>
      </c>
      <c r="J3020" s="54">
        <v>3019</v>
      </c>
      <c r="K3020" s="57">
        <v>55383.9</v>
      </c>
      <c r="M3020" s="107">
        <v>0.7</v>
      </c>
    </row>
    <row r="3021" spans="1:13">
      <c r="A3021" s="57">
        <f>'Infographic data 1'!$H$9</f>
        <v>48558.924822413799</v>
      </c>
      <c r="B3021" s="54">
        <v>3020</v>
      </c>
      <c r="C3021" s="57">
        <v>48494.8948224138</v>
      </c>
      <c r="E3021" s="57">
        <v>103449.13657344</v>
      </c>
      <c r="F3021" s="54">
        <v>3020</v>
      </c>
      <c r="G3021" s="57">
        <v>102951.33657344</v>
      </c>
      <c r="I3021" s="57">
        <v>55419</v>
      </c>
      <c r="J3021" s="54">
        <v>3020</v>
      </c>
      <c r="K3021" s="57">
        <v>55381.95</v>
      </c>
      <c r="M3021" s="107">
        <v>0.7</v>
      </c>
    </row>
    <row r="3022" spans="1:13">
      <c r="A3022" s="57">
        <f>'Infographic data 1'!$H$9</f>
        <v>48558.924822413799</v>
      </c>
      <c r="B3022" s="54">
        <v>3021</v>
      </c>
      <c r="C3022" s="57">
        <v>48491.524822413798</v>
      </c>
      <c r="E3022" s="57">
        <v>103449.13657344</v>
      </c>
      <c r="F3022" s="54">
        <v>3021</v>
      </c>
      <c r="G3022" s="57">
        <v>102925.13657344</v>
      </c>
      <c r="I3022" s="57">
        <v>55419</v>
      </c>
      <c r="J3022" s="54">
        <v>3021</v>
      </c>
      <c r="K3022" s="57">
        <v>55380</v>
      </c>
      <c r="M3022" s="107">
        <v>0.7</v>
      </c>
    </row>
    <row r="3023" spans="1:13">
      <c r="A3023" s="57">
        <f>'Infographic data 1'!$H$9</f>
        <v>48558.924822413799</v>
      </c>
      <c r="B3023" s="54">
        <v>3022</v>
      </c>
      <c r="C3023" s="57">
        <v>48488.154822413802</v>
      </c>
      <c r="E3023" s="57">
        <v>103449.13657344</v>
      </c>
      <c r="F3023" s="54">
        <v>3022</v>
      </c>
      <c r="G3023" s="57">
        <v>102898.93657344001</v>
      </c>
      <c r="I3023" s="57">
        <v>55419</v>
      </c>
      <c r="J3023" s="54">
        <v>3022</v>
      </c>
      <c r="K3023" s="57">
        <v>55378.05</v>
      </c>
      <c r="M3023" s="107">
        <v>0.7</v>
      </c>
    </row>
    <row r="3024" spans="1:13">
      <c r="A3024" s="57">
        <f>'Infographic data 1'!$H$9</f>
        <v>48558.924822413799</v>
      </c>
      <c r="B3024" s="54">
        <v>3023</v>
      </c>
      <c r="C3024" s="57">
        <v>48484.7848224138</v>
      </c>
      <c r="E3024" s="57">
        <v>103449.13657344</v>
      </c>
      <c r="F3024" s="54">
        <v>3023</v>
      </c>
      <c r="G3024" s="57">
        <v>102872.73657344001</v>
      </c>
      <c r="I3024" s="57">
        <v>55419</v>
      </c>
      <c r="J3024" s="54">
        <v>3023</v>
      </c>
      <c r="K3024" s="57">
        <v>55376.1</v>
      </c>
      <c r="M3024" s="107">
        <v>0.7</v>
      </c>
    </row>
    <row r="3025" spans="1:13">
      <c r="A3025" s="57">
        <f>'Infographic data 1'!$H$9</f>
        <v>48558.924822413799</v>
      </c>
      <c r="B3025" s="54">
        <v>3024</v>
      </c>
      <c r="C3025" s="57">
        <v>48481.414822413797</v>
      </c>
      <c r="E3025" s="57">
        <v>103449.13657344</v>
      </c>
      <c r="F3025" s="54">
        <v>3024</v>
      </c>
      <c r="G3025" s="57">
        <v>102846.53657344</v>
      </c>
      <c r="I3025" s="57">
        <v>55419</v>
      </c>
      <c r="J3025" s="54">
        <v>3024</v>
      </c>
      <c r="K3025" s="57">
        <v>55374.15</v>
      </c>
      <c r="M3025" s="107">
        <v>0.7</v>
      </c>
    </row>
    <row r="3026" spans="1:13">
      <c r="A3026" s="57">
        <f>'Infographic data 1'!$H$9</f>
        <v>48558.924822413799</v>
      </c>
      <c r="B3026" s="54">
        <v>3025</v>
      </c>
      <c r="C3026" s="57">
        <v>48478.044822413802</v>
      </c>
      <c r="E3026" s="57">
        <v>103449.13657344</v>
      </c>
      <c r="F3026" s="54">
        <v>3025</v>
      </c>
      <c r="G3026" s="57">
        <v>102820.33657344</v>
      </c>
      <c r="I3026" s="57">
        <v>55419</v>
      </c>
      <c r="J3026" s="54">
        <v>3025</v>
      </c>
      <c r="K3026" s="57">
        <v>55372.2</v>
      </c>
      <c r="M3026" s="107">
        <v>0.7</v>
      </c>
    </row>
    <row r="3027" spans="1:13">
      <c r="A3027" s="57">
        <f>'Infographic data 1'!$H$9</f>
        <v>48558.924822413799</v>
      </c>
      <c r="B3027" s="54">
        <v>3026</v>
      </c>
      <c r="C3027" s="57">
        <v>48474.674822413799</v>
      </c>
      <c r="E3027" s="57">
        <v>103449.13657344</v>
      </c>
      <c r="F3027" s="54">
        <v>3026</v>
      </c>
      <c r="G3027" s="57">
        <v>102794.13657344</v>
      </c>
      <c r="I3027" s="57">
        <v>55419</v>
      </c>
      <c r="J3027" s="54">
        <v>3026</v>
      </c>
      <c r="K3027" s="57">
        <v>55370.25</v>
      </c>
      <c r="M3027" s="107">
        <v>0.7</v>
      </c>
    </row>
    <row r="3028" spans="1:13">
      <c r="A3028" s="57">
        <f>'Infographic data 1'!$H$9</f>
        <v>48558.924822413799</v>
      </c>
      <c r="B3028" s="54">
        <v>3027</v>
      </c>
      <c r="C3028" s="57">
        <v>48471.304822413797</v>
      </c>
      <c r="E3028" s="57">
        <v>103449.13657344</v>
      </c>
      <c r="F3028" s="54">
        <v>3027</v>
      </c>
      <c r="G3028" s="57">
        <v>102767.93657344001</v>
      </c>
      <c r="I3028" s="57">
        <v>55419</v>
      </c>
      <c r="J3028" s="54">
        <v>3027</v>
      </c>
      <c r="K3028" s="57">
        <v>55368.3</v>
      </c>
      <c r="M3028" s="107">
        <v>0.7</v>
      </c>
    </row>
    <row r="3029" spans="1:13">
      <c r="A3029" s="57">
        <f>'Infographic data 1'!$H$9</f>
        <v>48558.924822413799</v>
      </c>
      <c r="B3029" s="54">
        <v>3028</v>
      </c>
      <c r="C3029" s="57">
        <v>48467.934822413801</v>
      </c>
      <c r="E3029" s="57">
        <v>103449.13657344</v>
      </c>
      <c r="F3029" s="54">
        <v>3028</v>
      </c>
      <c r="G3029" s="57">
        <v>102741.73657344001</v>
      </c>
      <c r="I3029" s="57">
        <v>55419</v>
      </c>
      <c r="J3029" s="54">
        <v>3028</v>
      </c>
      <c r="K3029" s="57">
        <v>55366.35</v>
      </c>
      <c r="M3029" s="107">
        <v>0.7</v>
      </c>
    </row>
    <row r="3030" spans="1:13">
      <c r="A3030" s="57">
        <f>'Infographic data 1'!$H$9</f>
        <v>48558.924822413799</v>
      </c>
      <c r="B3030" s="54">
        <v>3029</v>
      </c>
      <c r="C3030" s="57">
        <v>48464.564822413799</v>
      </c>
      <c r="E3030" s="57">
        <v>103449.13657344</v>
      </c>
      <c r="F3030" s="54">
        <v>3029</v>
      </c>
      <c r="G3030" s="57">
        <v>102715.53657344</v>
      </c>
      <c r="I3030" s="57">
        <v>55419</v>
      </c>
      <c r="J3030" s="54">
        <v>3029</v>
      </c>
      <c r="K3030" s="57">
        <v>55364.4</v>
      </c>
      <c r="M3030" s="107">
        <v>0.7</v>
      </c>
    </row>
    <row r="3031" spans="1:13">
      <c r="A3031" s="57">
        <f>'Infographic data 1'!$H$9</f>
        <v>48558.924822413799</v>
      </c>
      <c r="B3031" s="54">
        <v>3030</v>
      </c>
      <c r="C3031" s="57">
        <v>48461.194822413796</v>
      </c>
      <c r="E3031" s="57">
        <v>103449.13657344</v>
      </c>
      <c r="F3031" s="54">
        <v>3030</v>
      </c>
      <c r="G3031" s="57">
        <v>102689.33657344</v>
      </c>
      <c r="I3031" s="57">
        <v>55419</v>
      </c>
      <c r="J3031" s="54">
        <v>3030</v>
      </c>
      <c r="K3031" s="57">
        <v>55362.45</v>
      </c>
      <c r="M3031" s="107">
        <v>0.7</v>
      </c>
    </row>
    <row r="3032" spans="1:13">
      <c r="A3032" s="57">
        <f>'Infographic data 1'!$H$9</f>
        <v>48558.924822413799</v>
      </c>
      <c r="B3032" s="54">
        <v>3031</v>
      </c>
      <c r="C3032" s="57">
        <v>48457.824822413801</v>
      </c>
      <c r="E3032" s="57">
        <v>103449.13657344</v>
      </c>
      <c r="F3032" s="54">
        <v>3031</v>
      </c>
      <c r="G3032" s="57">
        <v>102663.13657344</v>
      </c>
      <c r="I3032" s="57">
        <v>55419</v>
      </c>
      <c r="J3032" s="54">
        <v>3031</v>
      </c>
      <c r="K3032" s="57">
        <v>55360.5</v>
      </c>
      <c r="M3032" s="107">
        <v>0.7</v>
      </c>
    </row>
    <row r="3033" spans="1:13">
      <c r="A3033" s="57">
        <f>'Infographic data 1'!$H$9</f>
        <v>48558.924822413799</v>
      </c>
      <c r="B3033" s="54">
        <v>3032</v>
      </c>
      <c r="C3033" s="57">
        <v>48454.454822413798</v>
      </c>
      <c r="E3033" s="57">
        <v>103449.13657344</v>
      </c>
      <c r="F3033" s="54">
        <v>3032</v>
      </c>
      <c r="G3033" s="57">
        <v>102636.93657344001</v>
      </c>
      <c r="I3033" s="57">
        <v>55419</v>
      </c>
      <c r="J3033" s="54">
        <v>3032</v>
      </c>
      <c r="K3033" s="57">
        <v>55358.55</v>
      </c>
      <c r="M3033" s="107">
        <v>0.7</v>
      </c>
    </row>
    <row r="3034" spans="1:13">
      <c r="A3034" s="57">
        <f>'Infographic data 1'!$H$9</f>
        <v>48558.924822413799</v>
      </c>
      <c r="B3034" s="54">
        <v>3033</v>
      </c>
      <c r="C3034" s="57">
        <v>48451.084822413803</v>
      </c>
      <c r="E3034" s="57">
        <v>103449.13657344</v>
      </c>
      <c r="F3034" s="54">
        <v>3033</v>
      </c>
      <c r="G3034" s="57">
        <v>102610.73657344001</v>
      </c>
      <c r="I3034" s="57">
        <v>55419</v>
      </c>
      <c r="J3034" s="54">
        <v>3033</v>
      </c>
      <c r="K3034" s="57">
        <v>55356.6</v>
      </c>
      <c r="M3034" s="107">
        <v>0.7</v>
      </c>
    </row>
    <row r="3035" spans="1:13">
      <c r="A3035" s="57">
        <f>'Infographic data 1'!$H$9</f>
        <v>48558.924822413799</v>
      </c>
      <c r="B3035" s="54">
        <v>3034</v>
      </c>
      <c r="C3035" s="57">
        <v>48447.7148224138</v>
      </c>
      <c r="E3035" s="57">
        <v>103449.13657344</v>
      </c>
      <c r="F3035" s="54">
        <v>3034</v>
      </c>
      <c r="G3035" s="57">
        <v>102584.53657344</v>
      </c>
      <c r="I3035" s="57">
        <v>55419</v>
      </c>
      <c r="J3035" s="54">
        <v>3034</v>
      </c>
      <c r="K3035" s="57">
        <v>55354.65</v>
      </c>
      <c r="M3035" s="107">
        <v>0.7</v>
      </c>
    </row>
    <row r="3036" spans="1:13">
      <c r="A3036" s="57">
        <f>'Infographic data 1'!$H$9</f>
        <v>48558.924822413799</v>
      </c>
      <c r="B3036" s="54">
        <v>3035</v>
      </c>
      <c r="C3036" s="57">
        <v>48444.344822413797</v>
      </c>
      <c r="E3036" s="57">
        <v>103449.13657344</v>
      </c>
      <c r="F3036" s="54">
        <v>3035</v>
      </c>
      <c r="G3036" s="57">
        <v>102558.33657344</v>
      </c>
      <c r="I3036" s="57">
        <v>55419</v>
      </c>
      <c r="J3036" s="54">
        <v>3035</v>
      </c>
      <c r="K3036" s="57">
        <v>55352.7</v>
      </c>
      <c r="M3036" s="107">
        <v>0.7</v>
      </c>
    </row>
    <row r="3037" spans="1:13">
      <c r="A3037" s="57">
        <f>'Infographic data 1'!$H$9</f>
        <v>48558.924822413799</v>
      </c>
      <c r="B3037" s="54">
        <v>3036</v>
      </c>
      <c r="C3037" s="57">
        <v>48440.974822413802</v>
      </c>
      <c r="E3037" s="57">
        <v>103449.13657344</v>
      </c>
      <c r="F3037" s="54">
        <v>3036</v>
      </c>
      <c r="G3037" s="57">
        <v>102532.13657344</v>
      </c>
      <c r="I3037" s="57">
        <v>55419</v>
      </c>
      <c r="J3037" s="54">
        <v>3036</v>
      </c>
      <c r="K3037" s="57">
        <v>55350.75</v>
      </c>
      <c r="M3037" s="107">
        <v>0.7</v>
      </c>
    </row>
    <row r="3038" spans="1:13">
      <c r="A3038" s="57">
        <f>'Infographic data 1'!$H$9</f>
        <v>48558.924822413799</v>
      </c>
      <c r="B3038" s="54">
        <v>3037</v>
      </c>
      <c r="C3038" s="57">
        <v>48437.604822413799</v>
      </c>
      <c r="E3038" s="57">
        <v>103449.13657344</v>
      </c>
      <c r="F3038" s="54">
        <v>3037</v>
      </c>
      <c r="G3038" s="57">
        <v>102505.93657344001</v>
      </c>
      <c r="I3038" s="57">
        <v>55419</v>
      </c>
      <c r="J3038" s="54">
        <v>3037</v>
      </c>
      <c r="K3038" s="57">
        <v>55348.800000000003</v>
      </c>
      <c r="M3038" s="107">
        <v>0.7</v>
      </c>
    </row>
    <row r="3039" spans="1:13">
      <c r="A3039" s="57">
        <f>'Infographic data 1'!$H$9</f>
        <v>48558.924822413799</v>
      </c>
      <c r="B3039" s="54">
        <v>3038</v>
      </c>
      <c r="C3039" s="57">
        <v>48434.234822413797</v>
      </c>
      <c r="E3039" s="57">
        <v>103449.13657344</v>
      </c>
      <c r="F3039" s="54">
        <v>3038</v>
      </c>
      <c r="G3039" s="57">
        <v>102479.73657344001</v>
      </c>
      <c r="I3039" s="57">
        <v>55419</v>
      </c>
      <c r="J3039" s="54">
        <v>3038</v>
      </c>
      <c r="K3039" s="57">
        <v>55346.85</v>
      </c>
      <c r="M3039" s="107">
        <v>0.7</v>
      </c>
    </row>
    <row r="3040" spans="1:13">
      <c r="A3040" s="57">
        <f>'Infographic data 1'!$H$9</f>
        <v>48558.924822413799</v>
      </c>
      <c r="B3040" s="54">
        <v>3039</v>
      </c>
      <c r="C3040" s="57">
        <v>48430.864822413801</v>
      </c>
      <c r="E3040" s="57">
        <v>103449.13657344</v>
      </c>
      <c r="F3040" s="54">
        <v>3039</v>
      </c>
      <c r="G3040" s="57">
        <v>102453.53657344</v>
      </c>
      <c r="I3040" s="57">
        <v>55419</v>
      </c>
      <c r="J3040" s="54">
        <v>3039</v>
      </c>
      <c r="K3040" s="57">
        <v>55344.9</v>
      </c>
      <c r="M3040" s="107">
        <v>0.7</v>
      </c>
    </row>
    <row r="3041" spans="1:13">
      <c r="A3041" s="57">
        <f>'Infographic data 1'!$H$9</f>
        <v>48558.924822413799</v>
      </c>
      <c r="B3041" s="54">
        <v>3040</v>
      </c>
      <c r="C3041" s="57">
        <v>48427.494822413799</v>
      </c>
      <c r="E3041" s="57">
        <v>103449.13657344</v>
      </c>
      <c r="F3041" s="54">
        <v>3040</v>
      </c>
      <c r="G3041" s="57">
        <v>102427.33657344</v>
      </c>
      <c r="I3041" s="57">
        <v>55419</v>
      </c>
      <c r="J3041" s="54">
        <v>3040</v>
      </c>
      <c r="K3041" s="57">
        <v>55342.95</v>
      </c>
      <c r="M3041" s="107">
        <v>0.7</v>
      </c>
    </row>
    <row r="3042" spans="1:13">
      <c r="A3042" s="57">
        <f>'Infographic data 1'!$H$9</f>
        <v>48558.924822413799</v>
      </c>
      <c r="B3042" s="54">
        <v>3041</v>
      </c>
      <c r="C3042" s="57">
        <v>48424.124822413796</v>
      </c>
      <c r="E3042" s="57">
        <v>103449.13657344</v>
      </c>
      <c r="F3042" s="54">
        <v>3041</v>
      </c>
      <c r="G3042" s="57">
        <v>102401.13657344</v>
      </c>
      <c r="I3042" s="57">
        <v>55419</v>
      </c>
      <c r="J3042" s="54">
        <v>3041</v>
      </c>
      <c r="K3042" s="57">
        <v>55341</v>
      </c>
      <c r="M3042" s="107">
        <v>0.7</v>
      </c>
    </row>
    <row r="3043" spans="1:13">
      <c r="A3043" s="57">
        <f>'Infographic data 1'!$H$9</f>
        <v>48558.924822413799</v>
      </c>
      <c r="B3043" s="54">
        <v>3042</v>
      </c>
      <c r="C3043" s="57">
        <v>48420.754822413801</v>
      </c>
      <c r="E3043" s="57">
        <v>103449.13657344</v>
      </c>
      <c r="F3043" s="54">
        <v>3042</v>
      </c>
      <c r="G3043" s="57">
        <v>102374.93657344001</v>
      </c>
      <c r="I3043" s="57">
        <v>55419</v>
      </c>
      <c r="J3043" s="54">
        <v>3042</v>
      </c>
      <c r="K3043" s="57">
        <v>55339.05</v>
      </c>
      <c r="M3043" s="107">
        <v>0.7</v>
      </c>
    </row>
    <row r="3044" spans="1:13">
      <c r="A3044" s="57">
        <f>'Infographic data 1'!$H$9</f>
        <v>48558.924822413799</v>
      </c>
      <c r="B3044" s="54">
        <v>3043</v>
      </c>
      <c r="C3044" s="57">
        <v>48417.384822413798</v>
      </c>
      <c r="E3044" s="57">
        <v>103449.13657344</v>
      </c>
      <c r="F3044" s="54">
        <v>3043</v>
      </c>
      <c r="G3044" s="57">
        <v>102348.73657344001</v>
      </c>
      <c r="I3044" s="57">
        <v>55419</v>
      </c>
      <c r="J3044" s="54">
        <v>3043</v>
      </c>
      <c r="K3044" s="57">
        <v>55337.1</v>
      </c>
      <c r="M3044" s="107">
        <v>0.7</v>
      </c>
    </row>
    <row r="3045" spans="1:13">
      <c r="A3045" s="57">
        <f>'Infographic data 1'!$H$9</f>
        <v>48558.924822413799</v>
      </c>
      <c r="B3045" s="54">
        <v>3044</v>
      </c>
      <c r="C3045" s="57">
        <v>48414.014822413796</v>
      </c>
      <c r="E3045" s="57">
        <v>103449.13657344</v>
      </c>
      <c r="F3045" s="54">
        <v>3044</v>
      </c>
      <c r="G3045" s="57">
        <v>102322.53657344</v>
      </c>
      <c r="I3045" s="57">
        <v>55419</v>
      </c>
      <c r="J3045" s="54">
        <v>3044</v>
      </c>
      <c r="K3045" s="57">
        <v>55335.15</v>
      </c>
      <c r="M3045" s="107">
        <v>0.7</v>
      </c>
    </row>
    <row r="3046" spans="1:13">
      <c r="A3046" s="57">
        <f>'Infographic data 1'!$H$9</f>
        <v>48558.924822413799</v>
      </c>
      <c r="B3046" s="54">
        <v>3045</v>
      </c>
      <c r="C3046" s="57">
        <v>48410.6448224138</v>
      </c>
      <c r="E3046" s="57">
        <v>103449.13657344</v>
      </c>
      <c r="F3046" s="54">
        <v>3045</v>
      </c>
      <c r="G3046" s="57">
        <v>102296.33657344</v>
      </c>
      <c r="I3046" s="57">
        <v>55419</v>
      </c>
      <c r="J3046" s="54">
        <v>3045</v>
      </c>
      <c r="K3046" s="57">
        <v>55333.2</v>
      </c>
      <c r="M3046" s="107">
        <v>0.7</v>
      </c>
    </row>
    <row r="3047" spans="1:13">
      <c r="A3047" s="57">
        <f>'Infographic data 1'!$H$9</f>
        <v>48558.924822413799</v>
      </c>
      <c r="B3047" s="54">
        <v>3046</v>
      </c>
      <c r="C3047" s="57">
        <v>48407.274822413798</v>
      </c>
      <c r="E3047" s="57">
        <v>103449.13657344</v>
      </c>
      <c r="F3047" s="54">
        <v>3046</v>
      </c>
      <c r="G3047" s="57">
        <v>102270.13657344</v>
      </c>
      <c r="I3047" s="57">
        <v>55419</v>
      </c>
      <c r="J3047" s="54">
        <v>3046</v>
      </c>
      <c r="K3047" s="57">
        <v>55331.25</v>
      </c>
      <c r="M3047" s="107">
        <v>0.7</v>
      </c>
    </row>
    <row r="3048" spans="1:13">
      <c r="A3048" s="57">
        <f>'Infographic data 1'!$H$9</f>
        <v>48558.924822413799</v>
      </c>
      <c r="B3048" s="54">
        <v>3047</v>
      </c>
      <c r="C3048" s="57">
        <v>48403.904822413802</v>
      </c>
      <c r="E3048" s="57">
        <v>103449.13657344</v>
      </c>
      <c r="F3048" s="54">
        <v>3047</v>
      </c>
      <c r="G3048" s="57">
        <v>102243.93657344001</v>
      </c>
      <c r="I3048" s="57">
        <v>55419</v>
      </c>
      <c r="J3048" s="54">
        <v>3047</v>
      </c>
      <c r="K3048" s="57">
        <v>55329.3</v>
      </c>
      <c r="M3048" s="107">
        <v>0.7</v>
      </c>
    </row>
    <row r="3049" spans="1:13">
      <c r="A3049" s="57">
        <f>'Infographic data 1'!$H$9</f>
        <v>48558.924822413799</v>
      </c>
      <c r="B3049" s="54">
        <v>3048</v>
      </c>
      <c r="C3049" s="57">
        <v>48400.5348224138</v>
      </c>
      <c r="E3049" s="57">
        <v>103449.13657344</v>
      </c>
      <c r="F3049" s="54">
        <v>3048</v>
      </c>
      <c r="G3049" s="57">
        <v>102217.73657344001</v>
      </c>
      <c r="I3049" s="57">
        <v>55419</v>
      </c>
      <c r="J3049" s="54">
        <v>3048</v>
      </c>
      <c r="K3049" s="57">
        <v>55327.35</v>
      </c>
      <c r="M3049" s="107">
        <v>0.7</v>
      </c>
    </row>
    <row r="3050" spans="1:13">
      <c r="A3050" s="57">
        <f>'Infographic data 1'!$H$9</f>
        <v>48558.924822413799</v>
      </c>
      <c r="B3050" s="54">
        <v>3049</v>
      </c>
      <c r="C3050" s="57">
        <v>48397.164822413797</v>
      </c>
      <c r="E3050" s="57">
        <v>103449.13657344</v>
      </c>
      <c r="F3050" s="54">
        <v>3049</v>
      </c>
      <c r="G3050" s="57">
        <v>102191.53657344</v>
      </c>
      <c r="I3050" s="57">
        <v>55419</v>
      </c>
      <c r="J3050" s="54">
        <v>3049</v>
      </c>
      <c r="K3050" s="57">
        <v>55325.4</v>
      </c>
      <c r="M3050" s="107">
        <v>0.7</v>
      </c>
    </row>
    <row r="3051" spans="1:13">
      <c r="A3051" s="57">
        <f>'Infographic data 1'!$H$9</f>
        <v>48558.924822413799</v>
      </c>
      <c r="B3051" s="54">
        <v>3050</v>
      </c>
      <c r="C3051" s="57">
        <v>48393.794822413802</v>
      </c>
      <c r="E3051" s="57">
        <v>103449.13657344</v>
      </c>
      <c r="F3051" s="54">
        <v>3050</v>
      </c>
      <c r="G3051" s="57">
        <v>102165.33657344</v>
      </c>
      <c r="I3051" s="57">
        <v>55419</v>
      </c>
      <c r="J3051" s="54">
        <v>3050</v>
      </c>
      <c r="K3051" s="57">
        <v>55323.45</v>
      </c>
      <c r="M3051" s="107">
        <v>0.7</v>
      </c>
    </row>
    <row r="3052" spans="1:13">
      <c r="A3052" s="57">
        <f>'Infographic data 1'!$H$9</f>
        <v>48558.924822413799</v>
      </c>
      <c r="B3052" s="54">
        <v>3051</v>
      </c>
      <c r="C3052" s="57">
        <v>48390.424822413799</v>
      </c>
      <c r="E3052" s="57">
        <v>103449.13657344</v>
      </c>
      <c r="F3052" s="54">
        <v>3051</v>
      </c>
      <c r="G3052" s="57">
        <v>102139.13657344</v>
      </c>
      <c r="I3052" s="57">
        <v>55419</v>
      </c>
      <c r="J3052" s="54">
        <v>3051</v>
      </c>
      <c r="K3052" s="57">
        <v>55321.5</v>
      </c>
      <c r="M3052" s="107">
        <v>0.7</v>
      </c>
    </row>
    <row r="3053" spans="1:13">
      <c r="A3053" s="57">
        <f>'Infographic data 1'!$H$9</f>
        <v>48558.924822413799</v>
      </c>
      <c r="B3053" s="54">
        <v>3052</v>
      </c>
      <c r="C3053" s="57">
        <v>48387.054822413797</v>
      </c>
      <c r="E3053" s="57">
        <v>103449.13657344</v>
      </c>
      <c r="F3053" s="54">
        <v>3052</v>
      </c>
      <c r="G3053" s="57">
        <v>102112.93657344001</v>
      </c>
      <c r="I3053" s="57">
        <v>55419</v>
      </c>
      <c r="J3053" s="54">
        <v>3052</v>
      </c>
      <c r="K3053" s="57">
        <v>55319.55</v>
      </c>
      <c r="M3053" s="107">
        <v>0.7</v>
      </c>
    </row>
    <row r="3054" spans="1:13">
      <c r="A3054" s="57">
        <f>'Infographic data 1'!$H$9</f>
        <v>48558.924822413799</v>
      </c>
      <c r="B3054" s="54">
        <v>3053</v>
      </c>
      <c r="C3054" s="57">
        <v>48383.684822413801</v>
      </c>
      <c r="E3054" s="57">
        <v>103449.13657344</v>
      </c>
      <c r="F3054" s="54">
        <v>3053</v>
      </c>
      <c r="G3054" s="57">
        <v>102086.73657344001</v>
      </c>
      <c r="I3054" s="57">
        <v>55419</v>
      </c>
      <c r="J3054" s="54">
        <v>3053</v>
      </c>
      <c r="K3054" s="57">
        <v>55317.599999999999</v>
      </c>
      <c r="M3054" s="107">
        <v>0.7</v>
      </c>
    </row>
    <row r="3055" spans="1:13">
      <c r="A3055" s="57">
        <f>'Infographic data 1'!$H$9</f>
        <v>48558.924822413799</v>
      </c>
      <c r="B3055" s="54">
        <v>3054</v>
      </c>
      <c r="C3055" s="57">
        <v>48380.314822413799</v>
      </c>
      <c r="E3055" s="57">
        <v>103449.13657344</v>
      </c>
      <c r="F3055" s="54">
        <v>3054</v>
      </c>
      <c r="G3055" s="57">
        <v>102060.53657344</v>
      </c>
      <c r="I3055" s="57">
        <v>55419</v>
      </c>
      <c r="J3055" s="54">
        <v>3054</v>
      </c>
      <c r="K3055" s="57">
        <v>55315.65</v>
      </c>
      <c r="M3055" s="107">
        <v>0.7</v>
      </c>
    </row>
    <row r="3056" spans="1:13">
      <c r="A3056" s="57">
        <f>'Infographic data 1'!$H$9</f>
        <v>48558.924822413799</v>
      </c>
      <c r="B3056" s="54">
        <v>3055</v>
      </c>
      <c r="C3056" s="57">
        <v>48376.944822413796</v>
      </c>
      <c r="E3056" s="57">
        <v>103449.13657344</v>
      </c>
      <c r="F3056" s="54">
        <v>3055</v>
      </c>
      <c r="G3056" s="57">
        <v>102034.33657344</v>
      </c>
      <c r="I3056" s="57">
        <v>55419</v>
      </c>
      <c r="J3056" s="54">
        <v>3055</v>
      </c>
      <c r="K3056" s="57">
        <v>55313.7</v>
      </c>
      <c r="M3056" s="107">
        <v>0.7</v>
      </c>
    </row>
    <row r="3057" spans="1:13">
      <c r="A3057" s="57">
        <f>'Infographic data 1'!$H$9</f>
        <v>48558.924822413799</v>
      </c>
      <c r="B3057" s="54">
        <v>3056</v>
      </c>
      <c r="C3057" s="57">
        <v>48373.574822413801</v>
      </c>
      <c r="E3057" s="57">
        <v>103449.13657344</v>
      </c>
      <c r="F3057" s="54">
        <v>3056</v>
      </c>
      <c r="G3057" s="57">
        <v>102008.13657344</v>
      </c>
      <c r="I3057" s="57">
        <v>55419</v>
      </c>
      <c r="J3057" s="54">
        <v>3056</v>
      </c>
      <c r="K3057" s="57">
        <v>55311.75</v>
      </c>
      <c r="M3057" s="107">
        <v>0.7</v>
      </c>
    </row>
    <row r="3058" spans="1:13">
      <c r="A3058" s="57">
        <f>'Infographic data 1'!$H$9</f>
        <v>48558.924822413799</v>
      </c>
      <c r="B3058" s="54">
        <v>3057</v>
      </c>
      <c r="C3058" s="57">
        <v>48370.204822413798</v>
      </c>
      <c r="E3058" s="57">
        <v>103449.13657344</v>
      </c>
      <c r="F3058" s="54">
        <v>3057</v>
      </c>
      <c r="G3058" s="57">
        <v>101981.93657344001</v>
      </c>
      <c r="I3058" s="57">
        <v>55419</v>
      </c>
      <c r="J3058" s="54">
        <v>3057</v>
      </c>
      <c r="K3058" s="57">
        <v>55309.8</v>
      </c>
      <c r="M3058" s="107">
        <v>0.7</v>
      </c>
    </row>
    <row r="3059" spans="1:13">
      <c r="A3059" s="57">
        <f>'Infographic data 1'!$H$9</f>
        <v>48558.924822413799</v>
      </c>
      <c r="B3059" s="54">
        <v>3058</v>
      </c>
      <c r="C3059" s="57">
        <v>48366.834822413803</v>
      </c>
      <c r="E3059" s="57">
        <v>103449.13657344</v>
      </c>
      <c r="F3059" s="54">
        <v>3058</v>
      </c>
      <c r="G3059" s="57">
        <v>101955.73657344001</v>
      </c>
      <c r="I3059" s="57">
        <v>55419</v>
      </c>
      <c r="J3059" s="54">
        <v>3058</v>
      </c>
      <c r="K3059" s="57">
        <v>55307.85</v>
      </c>
      <c r="M3059" s="107">
        <v>0.7</v>
      </c>
    </row>
    <row r="3060" spans="1:13">
      <c r="A3060" s="57">
        <f>'Infographic data 1'!$H$9</f>
        <v>48558.924822413799</v>
      </c>
      <c r="B3060" s="54">
        <v>3059</v>
      </c>
      <c r="C3060" s="57">
        <v>48363.4648224138</v>
      </c>
      <c r="E3060" s="57">
        <v>103449.13657344</v>
      </c>
      <c r="F3060" s="54">
        <v>3059</v>
      </c>
      <c r="G3060" s="57">
        <v>101929.53657344</v>
      </c>
      <c r="I3060" s="57">
        <v>55419</v>
      </c>
      <c r="J3060" s="54">
        <v>3059</v>
      </c>
      <c r="K3060" s="57">
        <v>55305.9</v>
      </c>
      <c r="M3060" s="107">
        <v>0.7</v>
      </c>
    </row>
    <row r="3061" spans="1:13">
      <c r="A3061" s="57">
        <f>'Infographic data 1'!$H$9</f>
        <v>48558.924822413799</v>
      </c>
      <c r="B3061" s="54">
        <v>3060</v>
      </c>
      <c r="C3061" s="57">
        <v>48360.094822413797</v>
      </c>
      <c r="E3061" s="57">
        <v>103449.13657344</v>
      </c>
      <c r="F3061" s="54">
        <v>3060</v>
      </c>
      <c r="G3061" s="57">
        <v>101903.33657344</v>
      </c>
      <c r="I3061" s="57">
        <v>55419</v>
      </c>
      <c r="J3061" s="54">
        <v>3060</v>
      </c>
      <c r="K3061" s="57">
        <v>55303.95</v>
      </c>
      <c r="M3061" s="107">
        <v>0.7</v>
      </c>
    </row>
    <row r="3062" spans="1:13">
      <c r="A3062" s="57">
        <f>'Infographic data 1'!$H$9</f>
        <v>48558.924822413799</v>
      </c>
      <c r="B3062" s="54">
        <v>3061</v>
      </c>
      <c r="C3062" s="57">
        <v>48356.724822413802</v>
      </c>
      <c r="E3062" s="57">
        <v>103449.13657344</v>
      </c>
      <c r="F3062" s="54">
        <v>3061</v>
      </c>
      <c r="G3062" s="57">
        <v>101877.13657344</v>
      </c>
      <c r="I3062" s="57">
        <v>55419</v>
      </c>
      <c r="J3062" s="54">
        <v>3061</v>
      </c>
      <c r="K3062" s="57">
        <v>55302</v>
      </c>
      <c r="M3062" s="107">
        <v>0.7</v>
      </c>
    </row>
    <row r="3063" spans="1:13">
      <c r="A3063" s="57">
        <f>'Infographic data 1'!$H$9</f>
        <v>48558.924822413799</v>
      </c>
      <c r="B3063" s="54">
        <v>3062</v>
      </c>
      <c r="C3063" s="57">
        <v>48353.354822413799</v>
      </c>
      <c r="E3063" s="57">
        <v>103449.13657344</v>
      </c>
      <c r="F3063" s="54">
        <v>3062</v>
      </c>
      <c r="G3063" s="57">
        <v>101850.93657344001</v>
      </c>
      <c r="I3063" s="57">
        <v>55419</v>
      </c>
      <c r="J3063" s="54">
        <v>3062</v>
      </c>
      <c r="K3063" s="57">
        <v>55300.05</v>
      </c>
      <c r="M3063" s="107">
        <v>0.7</v>
      </c>
    </row>
    <row r="3064" spans="1:13">
      <c r="A3064" s="57">
        <f>'Infographic data 1'!$H$9</f>
        <v>48558.924822413799</v>
      </c>
      <c r="B3064" s="54">
        <v>3063</v>
      </c>
      <c r="C3064" s="57">
        <v>48349.984822413797</v>
      </c>
      <c r="E3064" s="57">
        <v>103449.13657344</v>
      </c>
      <c r="F3064" s="54">
        <v>3063</v>
      </c>
      <c r="G3064" s="57">
        <v>101824.73657344001</v>
      </c>
      <c r="I3064" s="57">
        <v>55419</v>
      </c>
      <c r="J3064" s="54">
        <v>3063</v>
      </c>
      <c r="K3064" s="57">
        <v>55298.1</v>
      </c>
      <c r="M3064" s="107">
        <v>0.7</v>
      </c>
    </row>
    <row r="3065" spans="1:13">
      <c r="A3065" s="57">
        <f>'Infographic data 1'!$H$9</f>
        <v>48558.924822413799</v>
      </c>
      <c r="B3065" s="54">
        <v>3064</v>
      </c>
      <c r="C3065" s="57">
        <v>48346.614822413801</v>
      </c>
      <c r="E3065" s="57">
        <v>103449.13657344</v>
      </c>
      <c r="F3065" s="54">
        <v>3064</v>
      </c>
      <c r="G3065" s="57">
        <v>101798.53657344</v>
      </c>
      <c r="I3065" s="57">
        <v>55419</v>
      </c>
      <c r="J3065" s="54">
        <v>3064</v>
      </c>
      <c r="K3065" s="57">
        <v>55296.15</v>
      </c>
      <c r="M3065" s="107">
        <v>0.7</v>
      </c>
    </row>
    <row r="3066" spans="1:13">
      <c r="A3066" s="57">
        <f>'Infographic data 1'!$H$9</f>
        <v>48558.924822413799</v>
      </c>
      <c r="B3066" s="54">
        <v>3065</v>
      </c>
      <c r="C3066" s="57">
        <v>48343.244822413799</v>
      </c>
      <c r="E3066" s="57">
        <v>103449.13657344</v>
      </c>
      <c r="F3066" s="54">
        <v>3065</v>
      </c>
      <c r="G3066" s="57">
        <v>101772.33657344</v>
      </c>
      <c r="I3066" s="57">
        <v>55419</v>
      </c>
      <c r="J3066" s="54">
        <v>3065</v>
      </c>
      <c r="K3066" s="57">
        <v>55294.2</v>
      </c>
      <c r="M3066" s="107">
        <v>0.7</v>
      </c>
    </row>
    <row r="3067" spans="1:13">
      <c r="A3067" s="57">
        <f>'Infographic data 1'!$H$9</f>
        <v>48558.924822413799</v>
      </c>
      <c r="B3067" s="54">
        <v>3066</v>
      </c>
      <c r="C3067" s="57">
        <v>48339.874822413796</v>
      </c>
      <c r="E3067" s="57">
        <v>103449.13657344</v>
      </c>
      <c r="F3067" s="54">
        <v>3066</v>
      </c>
      <c r="G3067" s="57">
        <v>101746.13657344</v>
      </c>
      <c r="I3067" s="57">
        <v>55419</v>
      </c>
      <c r="J3067" s="54">
        <v>3066</v>
      </c>
      <c r="K3067" s="57">
        <v>55292.25</v>
      </c>
      <c r="M3067" s="107">
        <v>0.7</v>
      </c>
    </row>
    <row r="3068" spans="1:13">
      <c r="A3068" s="57">
        <f>'Infographic data 1'!$H$9</f>
        <v>48558.924822413799</v>
      </c>
      <c r="B3068" s="54">
        <v>3067</v>
      </c>
      <c r="C3068" s="57">
        <v>48336.504822413801</v>
      </c>
      <c r="E3068" s="57">
        <v>103449.13657344</v>
      </c>
      <c r="F3068" s="54">
        <v>3067</v>
      </c>
      <c r="G3068" s="57">
        <v>101719.93657344001</v>
      </c>
      <c r="I3068" s="57">
        <v>55419</v>
      </c>
      <c r="J3068" s="54">
        <v>3067</v>
      </c>
      <c r="K3068" s="57">
        <v>55290.3</v>
      </c>
      <c r="M3068" s="107">
        <v>0.7</v>
      </c>
    </row>
    <row r="3069" spans="1:13">
      <c r="A3069" s="57">
        <f>'Infographic data 1'!$H$9</f>
        <v>48558.924822413799</v>
      </c>
      <c r="B3069" s="54">
        <v>3068</v>
      </c>
      <c r="C3069" s="57">
        <v>48333.134822413798</v>
      </c>
      <c r="E3069" s="57">
        <v>103449.13657344</v>
      </c>
      <c r="F3069" s="54">
        <v>3068</v>
      </c>
      <c r="G3069" s="57">
        <v>101693.73657344001</v>
      </c>
      <c r="I3069" s="57">
        <v>55419</v>
      </c>
      <c r="J3069" s="54">
        <v>3068</v>
      </c>
      <c r="K3069" s="57">
        <v>55288.35</v>
      </c>
      <c r="M3069" s="107">
        <v>0.7</v>
      </c>
    </row>
    <row r="3070" spans="1:13">
      <c r="A3070" s="57">
        <f>'Infographic data 1'!$H$9</f>
        <v>48558.924822413799</v>
      </c>
      <c r="B3070" s="54">
        <v>3069</v>
      </c>
      <c r="C3070" s="57">
        <v>48329.764822413796</v>
      </c>
      <c r="E3070" s="57">
        <v>103449.13657344</v>
      </c>
      <c r="F3070" s="54">
        <v>3069</v>
      </c>
      <c r="G3070" s="57">
        <v>101667.53657344</v>
      </c>
      <c r="I3070" s="57">
        <v>55419</v>
      </c>
      <c r="J3070" s="54">
        <v>3069</v>
      </c>
      <c r="K3070" s="57">
        <v>55286.400000000001</v>
      </c>
      <c r="M3070" s="107">
        <v>0.7</v>
      </c>
    </row>
    <row r="3071" spans="1:13">
      <c r="A3071" s="57">
        <f>'Infographic data 1'!$H$9</f>
        <v>48558.924822413799</v>
      </c>
      <c r="B3071" s="54">
        <v>3070</v>
      </c>
      <c r="C3071" s="57">
        <v>48326.3948224138</v>
      </c>
      <c r="E3071" s="57">
        <v>103449.13657344</v>
      </c>
      <c r="F3071" s="54">
        <v>3070</v>
      </c>
      <c r="G3071" s="57">
        <v>101641.33657344</v>
      </c>
      <c r="I3071" s="57">
        <v>55419</v>
      </c>
      <c r="J3071" s="54">
        <v>3070</v>
      </c>
      <c r="K3071" s="57">
        <v>55284.45</v>
      </c>
      <c r="M3071" s="107">
        <v>0.7</v>
      </c>
    </row>
    <row r="3072" spans="1:13">
      <c r="A3072" s="57">
        <f>'Infographic data 1'!$H$9</f>
        <v>48558.924822413799</v>
      </c>
      <c r="B3072" s="54">
        <v>3071</v>
      </c>
      <c r="C3072" s="57">
        <v>48323.024822413798</v>
      </c>
      <c r="E3072" s="57">
        <v>103449.13657344</v>
      </c>
      <c r="F3072" s="54">
        <v>3071</v>
      </c>
      <c r="G3072" s="57">
        <v>101615.13657344</v>
      </c>
      <c r="I3072" s="57">
        <v>55419</v>
      </c>
      <c r="J3072" s="54">
        <v>3071</v>
      </c>
      <c r="K3072" s="57">
        <v>55282.5</v>
      </c>
      <c r="M3072" s="107">
        <v>0.7</v>
      </c>
    </row>
    <row r="3073" spans="1:13">
      <c r="A3073" s="57">
        <f>'Infographic data 1'!$H$9</f>
        <v>48558.924822413799</v>
      </c>
      <c r="B3073" s="54">
        <v>3072</v>
      </c>
      <c r="C3073" s="57">
        <v>48319.654822413802</v>
      </c>
      <c r="E3073" s="57">
        <v>103449.13657344</v>
      </c>
      <c r="F3073" s="54">
        <v>3072</v>
      </c>
      <c r="G3073" s="57">
        <v>101588.93657344001</v>
      </c>
      <c r="I3073" s="57">
        <v>55419</v>
      </c>
      <c r="J3073" s="54">
        <v>3072</v>
      </c>
      <c r="K3073" s="57">
        <v>55280.55</v>
      </c>
      <c r="M3073" s="107">
        <v>0.7</v>
      </c>
    </row>
    <row r="3074" spans="1:13">
      <c r="A3074" s="57">
        <f>'Infographic data 1'!$H$9</f>
        <v>48558.924822413799</v>
      </c>
      <c r="B3074" s="54">
        <v>3073</v>
      </c>
      <c r="C3074" s="57">
        <v>48316.2848224138</v>
      </c>
      <c r="E3074" s="57">
        <v>103449.13657344</v>
      </c>
      <c r="F3074" s="54">
        <v>3073</v>
      </c>
      <c r="G3074" s="57">
        <v>101562.73657344001</v>
      </c>
      <c r="I3074" s="57">
        <v>55419</v>
      </c>
      <c r="J3074" s="54">
        <v>3073</v>
      </c>
      <c r="K3074" s="57">
        <v>55278.6</v>
      </c>
      <c r="M3074" s="107">
        <v>0.7</v>
      </c>
    </row>
    <row r="3075" spans="1:13">
      <c r="A3075" s="57">
        <f>'Infographic data 1'!$H$9</f>
        <v>48558.924822413799</v>
      </c>
      <c r="B3075" s="54">
        <v>3074</v>
      </c>
      <c r="C3075" s="57">
        <v>48312.914822413797</v>
      </c>
      <c r="E3075" s="57">
        <v>103449.13657344</v>
      </c>
      <c r="F3075" s="54">
        <v>3074</v>
      </c>
      <c r="G3075" s="57">
        <v>101536.53657344</v>
      </c>
      <c r="I3075" s="57">
        <v>55419</v>
      </c>
      <c r="J3075" s="54">
        <v>3074</v>
      </c>
      <c r="K3075" s="57">
        <v>55276.65</v>
      </c>
      <c r="M3075" s="107">
        <v>0.7</v>
      </c>
    </row>
    <row r="3076" spans="1:13">
      <c r="A3076" s="57">
        <f>'Infographic data 1'!$H$9</f>
        <v>48558.924822413799</v>
      </c>
      <c r="B3076" s="54">
        <v>3075</v>
      </c>
      <c r="C3076" s="57">
        <v>48309.544822413802</v>
      </c>
      <c r="E3076" s="57">
        <v>103449.13657344</v>
      </c>
      <c r="F3076" s="54">
        <v>3075</v>
      </c>
      <c r="G3076" s="57">
        <v>101510.33657344</v>
      </c>
      <c r="I3076" s="57">
        <v>55419</v>
      </c>
      <c r="J3076" s="54">
        <v>3075</v>
      </c>
      <c r="K3076" s="57">
        <v>55274.7</v>
      </c>
      <c r="M3076" s="107">
        <v>0.7</v>
      </c>
    </row>
    <row r="3077" spans="1:13">
      <c r="A3077" s="57">
        <f>'Infographic data 1'!$H$9</f>
        <v>48558.924822413799</v>
      </c>
      <c r="B3077" s="54">
        <v>3076</v>
      </c>
      <c r="C3077" s="57">
        <v>48306.174822413799</v>
      </c>
      <c r="E3077" s="57">
        <v>103449.13657344</v>
      </c>
      <c r="F3077" s="54">
        <v>3076</v>
      </c>
      <c r="G3077" s="57">
        <v>101484.13657344</v>
      </c>
      <c r="I3077" s="57">
        <v>55419</v>
      </c>
      <c r="J3077" s="54">
        <v>3076</v>
      </c>
      <c r="K3077" s="57">
        <v>55272.75</v>
      </c>
      <c r="M3077" s="107">
        <v>0.7</v>
      </c>
    </row>
    <row r="3078" spans="1:13">
      <c r="A3078" s="57">
        <f>'Infographic data 1'!$H$9</f>
        <v>48558.924822413799</v>
      </c>
      <c r="B3078" s="54">
        <v>3077</v>
      </c>
      <c r="C3078" s="57">
        <v>48302.804822413797</v>
      </c>
      <c r="E3078" s="57">
        <v>103449.13657344</v>
      </c>
      <c r="F3078" s="54">
        <v>3077</v>
      </c>
      <c r="G3078" s="57">
        <v>101457.93657344001</v>
      </c>
      <c r="I3078" s="57">
        <v>55419</v>
      </c>
      <c r="J3078" s="54">
        <v>3077</v>
      </c>
      <c r="K3078" s="57">
        <v>55270.8</v>
      </c>
      <c r="M3078" s="107">
        <v>0.7</v>
      </c>
    </row>
    <row r="3079" spans="1:13">
      <c r="A3079" s="57">
        <f>'Infographic data 1'!$H$9</f>
        <v>48558.924822413799</v>
      </c>
      <c r="B3079" s="54">
        <v>3078</v>
      </c>
      <c r="C3079" s="57">
        <v>48299.434822413801</v>
      </c>
      <c r="E3079" s="57">
        <v>103449.13657344</v>
      </c>
      <c r="F3079" s="54">
        <v>3078</v>
      </c>
      <c r="G3079" s="57">
        <v>101431.73657344001</v>
      </c>
      <c r="I3079" s="57">
        <v>55419</v>
      </c>
      <c r="J3079" s="54">
        <v>3078</v>
      </c>
      <c r="K3079" s="57">
        <v>55268.85</v>
      </c>
      <c r="M3079" s="107">
        <v>0.7</v>
      </c>
    </row>
    <row r="3080" spans="1:13">
      <c r="A3080" s="57">
        <f>'Infographic data 1'!$H$9</f>
        <v>48558.924822413799</v>
      </c>
      <c r="B3080" s="54">
        <v>3079</v>
      </c>
      <c r="C3080" s="57">
        <v>48296.064822413799</v>
      </c>
      <c r="E3080" s="57">
        <v>103449.13657344</v>
      </c>
      <c r="F3080" s="54">
        <v>3079</v>
      </c>
      <c r="G3080" s="57">
        <v>101405.53657344</v>
      </c>
      <c r="I3080" s="57">
        <v>55419</v>
      </c>
      <c r="J3080" s="54">
        <v>3079</v>
      </c>
      <c r="K3080" s="57">
        <v>55266.9</v>
      </c>
      <c r="M3080" s="107">
        <v>0.7</v>
      </c>
    </row>
    <row r="3081" spans="1:13">
      <c r="A3081" s="57">
        <f>'Infographic data 1'!$H$9</f>
        <v>48558.924822413799</v>
      </c>
      <c r="B3081" s="54">
        <v>3080</v>
      </c>
      <c r="C3081" s="57">
        <v>48292.694822413796</v>
      </c>
      <c r="E3081" s="57">
        <v>103449.13657344</v>
      </c>
      <c r="F3081" s="54">
        <v>3080</v>
      </c>
      <c r="G3081" s="57">
        <v>101379.33657344</v>
      </c>
      <c r="I3081" s="57">
        <v>55419</v>
      </c>
      <c r="J3081" s="54">
        <v>3080</v>
      </c>
      <c r="K3081" s="57">
        <v>55264.95</v>
      </c>
      <c r="M3081" s="107">
        <v>0.7</v>
      </c>
    </row>
    <row r="3082" spans="1:13">
      <c r="A3082" s="57">
        <f>'Infographic data 1'!$H$9</f>
        <v>48558.924822413799</v>
      </c>
      <c r="B3082" s="54">
        <v>3081</v>
      </c>
      <c r="C3082" s="57">
        <v>48289.324822413801</v>
      </c>
      <c r="E3082" s="57">
        <v>103449.13657344</v>
      </c>
      <c r="F3082" s="54">
        <v>3081</v>
      </c>
      <c r="G3082" s="57">
        <v>101353.13657344</v>
      </c>
      <c r="I3082" s="57">
        <v>55419</v>
      </c>
      <c r="J3082" s="54">
        <v>3081</v>
      </c>
      <c r="K3082" s="57">
        <v>55263</v>
      </c>
      <c r="M3082" s="107">
        <v>0.7</v>
      </c>
    </row>
    <row r="3083" spans="1:13">
      <c r="A3083" s="57">
        <f>'Infographic data 1'!$H$9</f>
        <v>48558.924822413799</v>
      </c>
      <c r="B3083" s="54">
        <v>3082</v>
      </c>
      <c r="C3083" s="57">
        <v>48285.954822413798</v>
      </c>
      <c r="E3083" s="57">
        <v>103449.13657344</v>
      </c>
      <c r="F3083" s="54">
        <v>3082</v>
      </c>
      <c r="G3083" s="57">
        <v>101326.93657344001</v>
      </c>
      <c r="I3083" s="57">
        <v>55419</v>
      </c>
      <c r="J3083" s="54">
        <v>3082</v>
      </c>
      <c r="K3083" s="57">
        <v>55261.05</v>
      </c>
      <c r="M3083" s="107">
        <v>0.7</v>
      </c>
    </row>
    <row r="3084" spans="1:13">
      <c r="A3084" s="57">
        <f>'Infographic data 1'!$H$9</f>
        <v>48558.924822413799</v>
      </c>
      <c r="B3084" s="54">
        <v>3083</v>
      </c>
      <c r="C3084" s="57">
        <v>48282.584822413803</v>
      </c>
      <c r="E3084" s="57">
        <v>103449.13657344</v>
      </c>
      <c r="F3084" s="54">
        <v>3083</v>
      </c>
      <c r="G3084" s="57">
        <v>101300.73657344001</v>
      </c>
      <c r="I3084" s="57">
        <v>55419</v>
      </c>
      <c r="J3084" s="54">
        <v>3083</v>
      </c>
      <c r="K3084" s="57">
        <v>55259.1</v>
      </c>
      <c r="M3084" s="107">
        <v>0.7</v>
      </c>
    </row>
    <row r="3085" spans="1:13">
      <c r="A3085" s="57">
        <f>'Infographic data 1'!$H$9</f>
        <v>48558.924822413799</v>
      </c>
      <c r="B3085" s="54">
        <v>3084</v>
      </c>
      <c r="C3085" s="57">
        <v>48279.2148224138</v>
      </c>
      <c r="E3085" s="57">
        <v>103449.13657344</v>
      </c>
      <c r="F3085" s="54">
        <v>3084</v>
      </c>
      <c r="G3085" s="57">
        <v>101274.53657344</v>
      </c>
      <c r="I3085" s="57">
        <v>55419</v>
      </c>
      <c r="J3085" s="54">
        <v>3084</v>
      </c>
      <c r="K3085" s="57">
        <v>55257.15</v>
      </c>
      <c r="M3085" s="107">
        <v>0.7</v>
      </c>
    </row>
    <row r="3086" spans="1:13">
      <c r="A3086" s="57">
        <f>'Infographic data 1'!$H$9</f>
        <v>48558.924822413799</v>
      </c>
      <c r="B3086" s="54">
        <v>3085</v>
      </c>
      <c r="C3086" s="57">
        <v>48275.844822413797</v>
      </c>
      <c r="E3086" s="57">
        <v>103449.13657344</v>
      </c>
      <c r="F3086" s="54">
        <v>3085</v>
      </c>
      <c r="G3086" s="57">
        <v>101248.33657344</v>
      </c>
      <c r="I3086" s="57">
        <v>55419</v>
      </c>
      <c r="J3086" s="54">
        <v>3085</v>
      </c>
      <c r="K3086" s="57">
        <v>55255.199999999997</v>
      </c>
      <c r="M3086" s="107">
        <v>0.7</v>
      </c>
    </row>
    <row r="3087" spans="1:13">
      <c r="A3087" s="57">
        <f>'Infographic data 1'!$H$9</f>
        <v>48558.924822413799</v>
      </c>
      <c r="B3087" s="54">
        <v>3086</v>
      </c>
      <c r="C3087" s="57">
        <v>48272.474822413802</v>
      </c>
      <c r="E3087" s="57">
        <v>103449.13657344</v>
      </c>
      <c r="F3087" s="54">
        <v>3086</v>
      </c>
      <c r="G3087" s="57">
        <v>101222.13657344</v>
      </c>
      <c r="I3087" s="57">
        <v>55419</v>
      </c>
      <c r="J3087" s="54">
        <v>3086</v>
      </c>
      <c r="K3087" s="57">
        <v>55253.25</v>
      </c>
      <c r="M3087" s="107">
        <v>0.7</v>
      </c>
    </row>
    <row r="3088" spans="1:13">
      <c r="A3088" s="57">
        <f>'Infographic data 1'!$H$9</f>
        <v>48558.924822413799</v>
      </c>
      <c r="B3088" s="54">
        <v>3087</v>
      </c>
      <c r="C3088" s="57">
        <v>48269.104822413799</v>
      </c>
      <c r="E3088" s="57">
        <v>103449.13657344</v>
      </c>
      <c r="F3088" s="54">
        <v>3087</v>
      </c>
      <c r="G3088" s="57">
        <v>101195.93657344001</v>
      </c>
      <c r="I3088" s="57">
        <v>55419</v>
      </c>
      <c r="J3088" s="54">
        <v>3087</v>
      </c>
      <c r="K3088" s="57">
        <v>55251.3</v>
      </c>
      <c r="M3088" s="107">
        <v>0.7</v>
      </c>
    </row>
    <row r="3089" spans="1:13">
      <c r="A3089" s="57">
        <f>'Infographic data 1'!$H$9</f>
        <v>48558.924822413799</v>
      </c>
      <c r="B3089" s="54">
        <v>3088</v>
      </c>
      <c r="C3089" s="57">
        <v>48265.734822413797</v>
      </c>
      <c r="E3089" s="57">
        <v>103449.13657344</v>
      </c>
      <c r="F3089" s="54">
        <v>3088</v>
      </c>
      <c r="G3089" s="57">
        <v>101169.73657344001</v>
      </c>
      <c r="I3089" s="57">
        <v>55419</v>
      </c>
      <c r="J3089" s="54">
        <v>3088</v>
      </c>
      <c r="K3089" s="57">
        <v>55249.35</v>
      </c>
      <c r="M3089" s="107">
        <v>0.7</v>
      </c>
    </row>
    <row r="3090" spans="1:13">
      <c r="A3090" s="57">
        <f>'Infographic data 1'!$H$9</f>
        <v>48558.924822413799</v>
      </c>
      <c r="B3090" s="54">
        <v>3089</v>
      </c>
      <c r="C3090" s="57">
        <v>48262.364822413801</v>
      </c>
      <c r="E3090" s="57">
        <v>103449.13657344</v>
      </c>
      <c r="F3090" s="54">
        <v>3089</v>
      </c>
      <c r="G3090" s="57">
        <v>101143.53657344</v>
      </c>
      <c r="I3090" s="57">
        <v>55419</v>
      </c>
      <c r="J3090" s="54">
        <v>3089</v>
      </c>
      <c r="K3090" s="57">
        <v>55247.4</v>
      </c>
      <c r="M3090" s="107">
        <v>0.7</v>
      </c>
    </row>
    <row r="3091" spans="1:13">
      <c r="A3091" s="57">
        <f>'Infographic data 1'!$H$9</f>
        <v>48558.924822413799</v>
      </c>
      <c r="B3091" s="54">
        <v>3090</v>
      </c>
      <c r="C3091" s="57">
        <v>48258.994822413799</v>
      </c>
      <c r="E3091" s="57">
        <v>103449.13657344</v>
      </c>
      <c r="F3091" s="54">
        <v>3090</v>
      </c>
      <c r="G3091" s="57">
        <v>101117.33657344</v>
      </c>
      <c r="I3091" s="57">
        <v>55419</v>
      </c>
      <c r="J3091" s="54">
        <v>3090</v>
      </c>
      <c r="K3091" s="57">
        <v>55245.45</v>
      </c>
      <c r="M3091" s="107">
        <v>0.7</v>
      </c>
    </row>
    <row r="3092" spans="1:13">
      <c r="A3092" s="57">
        <f>'Infographic data 1'!$H$9</f>
        <v>48558.924822413799</v>
      </c>
      <c r="B3092" s="54">
        <v>3091</v>
      </c>
      <c r="C3092" s="57">
        <v>48255.624822413796</v>
      </c>
      <c r="E3092" s="57">
        <v>103449.13657344</v>
      </c>
      <c r="F3092" s="54">
        <v>3091</v>
      </c>
      <c r="G3092" s="57">
        <v>101091.13657344</v>
      </c>
      <c r="I3092" s="57">
        <v>55419</v>
      </c>
      <c r="J3092" s="54">
        <v>3091</v>
      </c>
      <c r="K3092" s="57">
        <v>55243.5</v>
      </c>
      <c r="M3092" s="107">
        <v>0.7</v>
      </c>
    </row>
    <row r="3093" spans="1:13">
      <c r="A3093" s="57">
        <f>'Infographic data 1'!$H$9</f>
        <v>48558.924822413799</v>
      </c>
      <c r="B3093" s="54">
        <v>3092</v>
      </c>
      <c r="C3093" s="57">
        <v>48252.254822413801</v>
      </c>
      <c r="E3093" s="57">
        <v>103449.13657344</v>
      </c>
      <c r="F3093" s="54">
        <v>3092</v>
      </c>
      <c r="G3093" s="57">
        <v>101064.93657344001</v>
      </c>
      <c r="I3093" s="57">
        <v>55419</v>
      </c>
      <c r="J3093" s="54">
        <v>3092</v>
      </c>
      <c r="K3093" s="57">
        <v>55241.55</v>
      </c>
      <c r="M3093" s="107">
        <v>0.7</v>
      </c>
    </row>
    <row r="3094" spans="1:13">
      <c r="A3094" s="57">
        <f>'Infographic data 1'!$H$9</f>
        <v>48558.924822413799</v>
      </c>
      <c r="B3094" s="54">
        <v>3093</v>
      </c>
      <c r="C3094" s="57">
        <v>48248.884822413798</v>
      </c>
      <c r="E3094" s="57">
        <v>103449.13657344</v>
      </c>
      <c r="F3094" s="54">
        <v>3093</v>
      </c>
      <c r="G3094" s="57">
        <v>101038.73657344001</v>
      </c>
      <c r="I3094" s="57">
        <v>55419</v>
      </c>
      <c r="J3094" s="54">
        <v>3093</v>
      </c>
      <c r="K3094" s="57">
        <v>55239.6</v>
      </c>
      <c r="M3094" s="107">
        <v>0.7</v>
      </c>
    </row>
    <row r="3095" spans="1:13">
      <c r="A3095" s="57">
        <f>'Infographic data 1'!$H$9</f>
        <v>48558.924822413799</v>
      </c>
      <c r="B3095" s="54">
        <v>3094</v>
      </c>
      <c r="C3095" s="57">
        <v>48245.514822413796</v>
      </c>
      <c r="E3095" s="57">
        <v>103449.13657344</v>
      </c>
      <c r="F3095" s="54">
        <v>3094</v>
      </c>
      <c r="G3095" s="57">
        <v>101012.53657344</v>
      </c>
      <c r="I3095" s="57">
        <v>55419</v>
      </c>
      <c r="J3095" s="54">
        <v>3094</v>
      </c>
      <c r="K3095" s="57">
        <v>55237.65</v>
      </c>
      <c r="M3095" s="107">
        <v>0.7</v>
      </c>
    </row>
    <row r="3096" spans="1:13">
      <c r="A3096" s="57">
        <f>'Infographic data 1'!$H$9</f>
        <v>48558.924822413799</v>
      </c>
      <c r="B3096" s="54">
        <v>3095</v>
      </c>
      <c r="C3096" s="57">
        <v>48242.1448224138</v>
      </c>
      <c r="E3096" s="57">
        <v>103449.13657344</v>
      </c>
      <c r="F3096" s="54">
        <v>3095</v>
      </c>
      <c r="G3096" s="57">
        <v>100986.33657344</v>
      </c>
      <c r="I3096" s="57">
        <v>55419</v>
      </c>
      <c r="J3096" s="54">
        <v>3095</v>
      </c>
      <c r="K3096" s="57">
        <v>55235.7</v>
      </c>
      <c r="M3096" s="107">
        <v>0.7</v>
      </c>
    </row>
    <row r="3097" spans="1:13">
      <c r="A3097" s="57">
        <f>'Infographic data 1'!$H$9</f>
        <v>48558.924822413799</v>
      </c>
      <c r="B3097" s="54">
        <v>3096</v>
      </c>
      <c r="C3097" s="57">
        <v>48238.774822413798</v>
      </c>
      <c r="E3097" s="57">
        <v>103449.13657344</v>
      </c>
      <c r="F3097" s="54">
        <v>3096</v>
      </c>
      <c r="G3097" s="57">
        <v>100960.13657344</v>
      </c>
      <c r="I3097" s="57">
        <v>55419</v>
      </c>
      <c r="J3097" s="54">
        <v>3096</v>
      </c>
      <c r="K3097" s="57">
        <v>55233.75</v>
      </c>
      <c r="M3097" s="107">
        <v>0.7</v>
      </c>
    </row>
    <row r="3098" spans="1:13">
      <c r="A3098" s="57">
        <f>'Infographic data 1'!$H$9</f>
        <v>48558.924822413799</v>
      </c>
      <c r="B3098" s="54">
        <v>3097</v>
      </c>
      <c r="C3098" s="57">
        <v>48235.404822413802</v>
      </c>
      <c r="E3098" s="57">
        <v>103449.13657344</v>
      </c>
      <c r="F3098" s="54">
        <v>3097</v>
      </c>
      <c r="G3098" s="57">
        <v>100933.93657344001</v>
      </c>
      <c r="I3098" s="57">
        <v>55419</v>
      </c>
      <c r="J3098" s="54">
        <v>3097</v>
      </c>
      <c r="K3098" s="57">
        <v>55231.8</v>
      </c>
      <c r="M3098" s="107">
        <v>0.7</v>
      </c>
    </row>
    <row r="3099" spans="1:13">
      <c r="A3099" s="57">
        <f>'Infographic data 1'!$H$9</f>
        <v>48558.924822413799</v>
      </c>
      <c r="B3099" s="54">
        <v>3098</v>
      </c>
      <c r="C3099" s="57">
        <v>48232.0348224138</v>
      </c>
      <c r="E3099" s="57">
        <v>103449.13657344</v>
      </c>
      <c r="F3099" s="54">
        <v>3098</v>
      </c>
      <c r="G3099" s="57">
        <v>100907.73657344001</v>
      </c>
      <c r="I3099" s="57">
        <v>55419</v>
      </c>
      <c r="J3099" s="54">
        <v>3098</v>
      </c>
      <c r="K3099" s="57">
        <v>55229.85</v>
      </c>
      <c r="M3099" s="107">
        <v>0.7</v>
      </c>
    </row>
    <row r="3100" spans="1:13">
      <c r="A3100" s="57">
        <f>'Infographic data 1'!$H$9</f>
        <v>48558.924822413799</v>
      </c>
      <c r="B3100" s="54">
        <v>3099</v>
      </c>
      <c r="C3100" s="57">
        <v>48228.664822413797</v>
      </c>
      <c r="E3100" s="57">
        <v>103449.13657344</v>
      </c>
      <c r="F3100" s="54">
        <v>3099</v>
      </c>
      <c r="G3100" s="57">
        <v>100881.53657344</v>
      </c>
      <c r="I3100" s="57">
        <v>55419</v>
      </c>
      <c r="J3100" s="54">
        <v>3099</v>
      </c>
      <c r="K3100" s="57">
        <v>55227.9</v>
      </c>
      <c r="M3100" s="107">
        <v>0.7</v>
      </c>
    </row>
    <row r="3101" spans="1:13">
      <c r="A3101" s="57">
        <f>'Infographic data 1'!$H$9</f>
        <v>48558.924822413799</v>
      </c>
      <c r="B3101" s="54">
        <v>3100</v>
      </c>
      <c r="C3101" s="57">
        <v>48225.294822413802</v>
      </c>
      <c r="E3101" s="57">
        <v>103449.13657344</v>
      </c>
      <c r="F3101" s="54">
        <v>3100</v>
      </c>
      <c r="G3101" s="57">
        <v>100855.33657344</v>
      </c>
      <c r="I3101" s="57">
        <v>55419</v>
      </c>
      <c r="J3101" s="54">
        <v>3100</v>
      </c>
      <c r="K3101" s="57">
        <v>55225.95</v>
      </c>
      <c r="M3101" s="107">
        <v>0.7</v>
      </c>
    </row>
    <row r="3102" spans="1:13">
      <c r="A3102" s="57">
        <f>'Infographic data 1'!$H$9</f>
        <v>48558.924822413799</v>
      </c>
      <c r="B3102" s="54">
        <v>3101</v>
      </c>
      <c r="C3102" s="57">
        <v>48221.924822413799</v>
      </c>
      <c r="E3102" s="57">
        <v>103449.13657344</v>
      </c>
      <c r="F3102" s="54">
        <v>3101</v>
      </c>
      <c r="G3102" s="57">
        <v>100829.13657344</v>
      </c>
      <c r="I3102" s="57">
        <v>55419</v>
      </c>
      <c r="J3102" s="54">
        <v>3101</v>
      </c>
      <c r="K3102" s="57">
        <v>55224</v>
      </c>
      <c r="M3102" s="107">
        <v>0.7</v>
      </c>
    </row>
    <row r="3103" spans="1:13">
      <c r="A3103" s="57">
        <f>'Infographic data 1'!$H$9</f>
        <v>48558.924822413799</v>
      </c>
      <c r="B3103" s="54">
        <v>3102</v>
      </c>
      <c r="C3103" s="57">
        <v>48218.554822413797</v>
      </c>
      <c r="E3103" s="57">
        <v>103449.13657344</v>
      </c>
      <c r="F3103" s="54">
        <v>3102</v>
      </c>
      <c r="G3103" s="57">
        <v>100802.93657344001</v>
      </c>
      <c r="I3103" s="57">
        <v>55419</v>
      </c>
      <c r="J3103" s="54">
        <v>3102</v>
      </c>
      <c r="K3103" s="57">
        <v>55222.05</v>
      </c>
      <c r="M3103" s="107">
        <v>0.7</v>
      </c>
    </row>
    <row r="3104" spans="1:13">
      <c r="A3104" s="57">
        <f>'Infographic data 1'!$H$9</f>
        <v>48558.924822413799</v>
      </c>
      <c r="B3104" s="54">
        <v>3103</v>
      </c>
      <c r="C3104" s="57">
        <v>48215.184822413801</v>
      </c>
      <c r="E3104" s="57">
        <v>103449.13657344</v>
      </c>
      <c r="F3104" s="54">
        <v>3103</v>
      </c>
      <c r="G3104" s="57">
        <v>100776.73657344001</v>
      </c>
      <c r="I3104" s="57">
        <v>55419</v>
      </c>
      <c r="J3104" s="54">
        <v>3103</v>
      </c>
      <c r="K3104" s="57">
        <v>55220.1</v>
      </c>
      <c r="M3104" s="107">
        <v>0.7</v>
      </c>
    </row>
    <row r="3105" spans="1:13">
      <c r="A3105" s="57">
        <f>'Infographic data 1'!$H$9</f>
        <v>48558.924822413799</v>
      </c>
      <c r="B3105" s="54">
        <v>3104</v>
      </c>
      <c r="C3105" s="57">
        <v>48211.814822413799</v>
      </c>
      <c r="E3105" s="57">
        <v>103449.13657344</v>
      </c>
      <c r="F3105" s="54">
        <v>3104</v>
      </c>
      <c r="G3105" s="57">
        <v>100750.53657344</v>
      </c>
      <c r="I3105" s="57">
        <v>55419</v>
      </c>
      <c r="J3105" s="54">
        <v>3104</v>
      </c>
      <c r="K3105" s="57">
        <v>55218.15</v>
      </c>
      <c r="M3105" s="107">
        <v>0.7</v>
      </c>
    </row>
    <row r="3106" spans="1:13">
      <c r="A3106" s="57">
        <f>'Infographic data 1'!$H$9</f>
        <v>48558.924822413799</v>
      </c>
      <c r="B3106" s="54">
        <v>3105</v>
      </c>
      <c r="C3106" s="57">
        <v>48208.444822413796</v>
      </c>
      <c r="E3106" s="57">
        <v>103449.13657344</v>
      </c>
      <c r="F3106" s="54">
        <v>3105</v>
      </c>
      <c r="G3106" s="57">
        <v>100724.33657344</v>
      </c>
      <c r="I3106" s="57">
        <v>55419</v>
      </c>
      <c r="J3106" s="54">
        <v>3105</v>
      </c>
      <c r="K3106" s="57">
        <v>55216.2</v>
      </c>
      <c r="M3106" s="107">
        <v>0.7</v>
      </c>
    </row>
    <row r="3107" spans="1:13">
      <c r="A3107" s="57">
        <f>'Infographic data 1'!$H$9</f>
        <v>48558.924822413799</v>
      </c>
      <c r="B3107" s="54">
        <v>3106</v>
      </c>
      <c r="C3107" s="57">
        <v>48205.074822413801</v>
      </c>
      <c r="E3107" s="57">
        <v>103449.13657344</v>
      </c>
      <c r="F3107" s="54">
        <v>3106</v>
      </c>
      <c r="G3107" s="57">
        <v>100698.13657344</v>
      </c>
      <c r="I3107" s="57">
        <v>55419</v>
      </c>
      <c r="J3107" s="54">
        <v>3106</v>
      </c>
      <c r="K3107" s="57">
        <v>55214.25</v>
      </c>
      <c r="M3107" s="107">
        <v>0.7</v>
      </c>
    </row>
    <row r="3108" spans="1:13">
      <c r="A3108" s="57">
        <f>'Infographic data 1'!$H$9</f>
        <v>48558.924822413799</v>
      </c>
      <c r="B3108" s="54">
        <v>3107</v>
      </c>
      <c r="C3108" s="57">
        <v>48201.704822413798</v>
      </c>
      <c r="E3108" s="57">
        <v>103449.13657344</v>
      </c>
      <c r="F3108" s="54">
        <v>3107</v>
      </c>
      <c r="G3108" s="57">
        <v>100671.93657344001</v>
      </c>
      <c r="I3108" s="57">
        <v>55419</v>
      </c>
      <c r="J3108" s="54">
        <v>3107</v>
      </c>
      <c r="K3108" s="57">
        <v>55212.3</v>
      </c>
      <c r="M3108" s="107">
        <v>0.7</v>
      </c>
    </row>
    <row r="3109" spans="1:13">
      <c r="A3109" s="57">
        <f>'Infographic data 1'!$H$9</f>
        <v>48558.924822413799</v>
      </c>
      <c r="B3109" s="54">
        <v>3108</v>
      </c>
      <c r="C3109" s="57">
        <v>48198.334822413803</v>
      </c>
      <c r="E3109" s="57">
        <v>103449.13657344</v>
      </c>
      <c r="F3109" s="54">
        <v>3108</v>
      </c>
      <c r="G3109" s="57">
        <v>100645.73657344001</v>
      </c>
      <c r="I3109" s="57">
        <v>55419</v>
      </c>
      <c r="J3109" s="54">
        <v>3108</v>
      </c>
      <c r="K3109" s="57">
        <v>55210.35</v>
      </c>
      <c r="M3109" s="107">
        <v>0.7</v>
      </c>
    </row>
    <row r="3110" spans="1:13">
      <c r="A3110" s="57">
        <f>'Infographic data 1'!$H$9</f>
        <v>48558.924822413799</v>
      </c>
      <c r="B3110" s="54">
        <v>3109</v>
      </c>
      <c r="C3110" s="57">
        <v>48194.9648224138</v>
      </c>
      <c r="E3110" s="57">
        <v>103449.13657344</v>
      </c>
      <c r="F3110" s="54">
        <v>3109</v>
      </c>
      <c r="G3110" s="57">
        <v>100619.53657344</v>
      </c>
      <c r="I3110" s="57">
        <v>55419</v>
      </c>
      <c r="J3110" s="54">
        <v>3109</v>
      </c>
      <c r="K3110" s="57">
        <v>55208.4</v>
      </c>
      <c r="M3110" s="107">
        <v>0.7</v>
      </c>
    </row>
    <row r="3111" spans="1:13">
      <c r="A3111" s="57">
        <f>'Infographic data 1'!$H$9</f>
        <v>48558.924822413799</v>
      </c>
      <c r="B3111" s="54">
        <v>3110</v>
      </c>
      <c r="C3111" s="57">
        <v>48191.594822413797</v>
      </c>
      <c r="E3111" s="57">
        <v>103449.13657344</v>
      </c>
      <c r="F3111" s="54">
        <v>3110</v>
      </c>
      <c r="G3111" s="57">
        <v>100593.33657344</v>
      </c>
      <c r="I3111" s="57">
        <v>55419</v>
      </c>
      <c r="J3111" s="54">
        <v>3110</v>
      </c>
      <c r="K3111" s="57">
        <v>55206.45</v>
      </c>
      <c r="M3111" s="107">
        <v>0.7</v>
      </c>
    </row>
    <row r="3112" spans="1:13">
      <c r="A3112" s="57">
        <f>'Infographic data 1'!$H$9</f>
        <v>48558.924822413799</v>
      </c>
      <c r="B3112" s="54">
        <v>3111</v>
      </c>
      <c r="C3112" s="57">
        <v>48188.224822413802</v>
      </c>
      <c r="E3112" s="57">
        <v>103449.13657344</v>
      </c>
      <c r="F3112" s="54">
        <v>3111</v>
      </c>
      <c r="G3112" s="57">
        <v>100567.13657344</v>
      </c>
      <c r="I3112" s="57">
        <v>55419</v>
      </c>
      <c r="J3112" s="54">
        <v>3111</v>
      </c>
      <c r="K3112" s="57">
        <v>55204.5</v>
      </c>
      <c r="M3112" s="107">
        <v>0.7</v>
      </c>
    </row>
    <row r="3113" spans="1:13">
      <c r="A3113" s="57">
        <f>'Infographic data 1'!$H$9</f>
        <v>48558.924822413799</v>
      </c>
      <c r="B3113" s="54">
        <v>3112</v>
      </c>
      <c r="C3113" s="57">
        <v>48184.854822413799</v>
      </c>
      <c r="E3113" s="57">
        <v>103449.13657344</v>
      </c>
      <c r="F3113" s="54">
        <v>3112</v>
      </c>
      <c r="G3113" s="57">
        <v>100540.93657344001</v>
      </c>
      <c r="I3113" s="57">
        <v>55419</v>
      </c>
      <c r="J3113" s="54">
        <v>3112</v>
      </c>
      <c r="K3113" s="57">
        <v>55202.55</v>
      </c>
      <c r="M3113" s="107">
        <v>0.7</v>
      </c>
    </row>
    <row r="3114" spans="1:13">
      <c r="A3114" s="57">
        <f>'Infographic data 1'!$H$9</f>
        <v>48558.924822413799</v>
      </c>
      <c r="B3114" s="54">
        <v>3113</v>
      </c>
      <c r="C3114" s="57">
        <v>48181.484822413797</v>
      </c>
      <c r="E3114" s="57">
        <v>103449.13657344</v>
      </c>
      <c r="F3114" s="54">
        <v>3113</v>
      </c>
      <c r="G3114" s="57">
        <v>100514.73657344001</v>
      </c>
      <c r="I3114" s="57">
        <v>55419</v>
      </c>
      <c r="J3114" s="54">
        <v>3113</v>
      </c>
      <c r="K3114" s="57">
        <v>55200.6</v>
      </c>
      <c r="M3114" s="107">
        <v>0.7</v>
      </c>
    </row>
    <row r="3115" spans="1:13">
      <c r="A3115" s="57">
        <f>'Infographic data 1'!$H$9</f>
        <v>48558.924822413799</v>
      </c>
      <c r="B3115" s="54">
        <v>3114</v>
      </c>
      <c r="C3115" s="57">
        <v>48178.114822413801</v>
      </c>
      <c r="E3115" s="57">
        <v>103449.13657344</v>
      </c>
      <c r="F3115" s="54">
        <v>3114</v>
      </c>
      <c r="G3115" s="57">
        <v>100488.53657344</v>
      </c>
      <c r="I3115" s="57">
        <v>55419</v>
      </c>
      <c r="J3115" s="54">
        <v>3114</v>
      </c>
      <c r="K3115" s="57">
        <v>55198.65</v>
      </c>
      <c r="M3115" s="107">
        <v>0.7</v>
      </c>
    </row>
    <row r="3116" spans="1:13">
      <c r="A3116" s="57">
        <f>'Infographic data 1'!$H$9</f>
        <v>48558.924822413799</v>
      </c>
      <c r="B3116" s="54">
        <v>3115</v>
      </c>
      <c r="C3116" s="57">
        <v>48174.744822413799</v>
      </c>
      <c r="E3116" s="57">
        <v>103449.13657344</v>
      </c>
      <c r="F3116" s="54">
        <v>3115</v>
      </c>
      <c r="G3116" s="57">
        <v>100462.33657344</v>
      </c>
      <c r="I3116" s="57">
        <v>55419</v>
      </c>
      <c r="J3116" s="54">
        <v>3115</v>
      </c>
      <c r="K3116" s="57">
        <v>55196.7</v>
      </c>
      <c r="M3116" s="107">
        <v>0.7</v>
      </c>
    </row>
    <row r="3117" spans="1:13">
      <c r="A3117" s="57">
        <f>'Infographic data 1'!$H$9</f>
        <v>48558.924822413799</v>
      </c>
      <c r="B3117" s="54">
        <v>3116</v>
      </c>
      <c r="C3117" s="57">
        <v>48171.374822413796</v>
      </c>
      <c r="E3117" s="57">
        <v>103449.13657344</v>
      </c>
      <c r="F3117" s="54">
        <v>3116</v>
      </c>
      <c r="G3117" s="57">
        <v>100436.13657344</v>
      </c>
      <c r="I3117" s="57">
        <v>55419</v>
      </c>
      <c r="J3117" s="54">
        <v>3116</v>
      </c>
      <c r="K3117" s="57">
        <v>55194.75</v>
      </c>
      <c r="M3117" s="107">
        <v>0.7</v>
      </c>
    </row>
    <row r="3118" spans="1:13">
      <c r="A3118" s="57">
        <f>'Infographic data 1'!$H$9</f>
        <v>48558.924822413799</v>
      </c>
      <c r="B3118" s="54">
        <v>3117</v>
      </c>
      <c r="C3118" s="57">
        <v>48168.004822413801</v>
      </c>
      <c r="E3118" s="57">
        <v>103449.13657344</v>
      </c>
      <c r="F3118" s="54">
        <v>3117</v>
      </c>
      <c r="G3118" s="57">
        <v>100409.93657344001</v>
      </c>
      <c r="I3118" s="57">
        <v>55419</v>
      </c>
      <c r="J3118" s="54">
        <v>3117</v>
      </c>
      <c r="K3118" s="57">
        <v>55192.800000000003</v>
      </c>
      <c r="M3118" s="107">
        <v>0.7</v>
      </c>
    </row>
    <row r="3119" spans="1:13">
      <c r="A3119" s="57">
        <f>'Infographic data 1'!$H$9</f>
        <v>48558.924822413799</v>
      </c>
      <c r="B3119" s="54">
        <v>3118</v>
      </c>
      <c r="C3119" s="57">
        <v>48164.634822413798</v>
      </c>
      <c r="E3119" s="57">
        <v>103449.13657344</v>
      </c>
      <c r="F3119" s="54">
        <v>3118</v>
      </c>
      <c r="G3119" s="57">
        <v>100383.73657344001</v>
      </c>
      <c r="I3119" s="57">
        <v>55419</v>
      </c>
      <c r="J3119" s="54">
        <v>3118</v>
      </c>
      <c r="K3119" s="57">
        <v>55190.85</v>
      </c>
      <c r="M3119" s="107">
        <v>0.7</v>
      </c>
    </row>
    <row r="3120" spans="1:13">
      <c r="A3120" s="57">
        <f>'Infographic data 1'!$H$9</f>
        <v>48558.924822413799</v>
      </c>
      <c r="B3120" s="54">
        <v>3119</v>
      </c>
      <c r="C3120" s="57">
        <v>48161.264822413796</v>
      </c>
      <c r="E3120" s="57">
        <v>103449.13657344</v>
      </c>
      <c r="F3120" s="54">
        <v>3119</v>
      </c>
      <c r="G3120" s="57">
        <v>100357.53657344</v>
      </c>
      <c r="I3120" s="57">
        <v>55419</v>
      </c>
      <c r="J3120" s="54">
        <v>3119</v>
      </c>
      <c r="K3120" s="57">
        <v>55188.9</v>
      </c>
      <c r="M3120" s="107">
        <v>0.7</v>
      </c>
    </row>
    <row r="3121" spans="1:13">
      <c r="A3121" s="57">
        <f>'Infographic data 1'!$H$9</f>
        <v>48558.924822413799</v>
      </c>
      <c r="B3121" s="54">
        <v>3120</v>
      </c>
      <c r="C3121" s="57">
        <v>48157.8948224138</v>
      </c>
      <c r="E3121" s="57">
        <v>103449.13657344</v>
      </c>
      <c r="F3121" s="54">
        <v>3120</v>
      </c>
      <c r="G3121" s="57">
        <v>100331.33657344</v>
      </c>
      <c r="I3121" s="57">
        <v>55419</v>
      </c>
      <c r="J3121" s="54">
        <v>3120</v>
      </c>
      <c r="K3121" s="57">
        <v>55186.95</v>
      </c>
      <c r="M3121" s="107">
        <v>0.7</v>
      </c>
    </row>
    <row r="3122" spans="1:13">
      <c r="A3122" s="57">
        <f>'Infographic data 1'!$H$9</f>
        <v>48558.924822413799</v>
      </c>
      <c r="B3122" s="54">
        <v>3121</v>
      </c>
      <c r="C3122" s="57">
        <v>48154.524822413798</v>
      </c>
      <c r="E3122" s="57">
        <v>103449.13657344</v>
      </c>
      <c r="F3122" s="54">
        <v>3121</v>
      </c>
      <c r="G3122" s="57">
        <v>100305.13657344</v>
      </c>
      <c r="I3122" s="57">
        <v>55419</v>
      </c>
      <c r="J3122" s="54">
        <v>3121</v>
      </c>
      <c r="K3122" s="57">
        <v>55185</v>
      </c>
      <c r="M3122" s="107">
        <v>0.7</v>
      </c>
    </row>
    <row r="3123" spans="1:13">
      <c r="A3123" s="57">
        <f>'Infographic data 1'!$H$9</f>
        <v>48558.924822413799</v>
      </c>
      <c r="B3123" s="54">
        <v>3122</v>
      </c>
      <c r="C3123" s="57">
        <v>48151.154822413802</v>
      </c>
      <c r="E3123" s="57">
        <v>103449.13657344</v>
      </c>
      <c r="F3123" s="54">
        <v>3122</v>
      </c>
      <c r="G3123" s="57">
        <v>100278.93657344001</v>
      </c>
      <c r="I3123" s="57">
        <v>55419</v>
      </c>
      <c r="J3123" s="54">
        <v>3122</v>
      </c>
      <c r="K3123" s="57">
        <v>55183.05</v>
      </c>
      <c r="M3123" s="107">
        <v>0.7</v>
      </c>
    </row>
    <row r="3124" spans="1:13">
      <c r="A3124" s="57">
        <f>'Infographic data 1'!$H$9</f>
        <v>48558.924822413799</v>
      </c>
      <c r="B3124" s="54">
        <v>3123</v>
      </c>
      <c r="C3124" s="57">
        <v>48147.7848224138</v>
      </c>
      <c r="E3124" s="57">
        <v>103449.13657344</v>
      </c>
      <c r="F3124" s="54">
        <v>3123</v>
      </c>
      <c r="G3124" s="57">
        <v>100252.73657344001</v>
      </c>
      <c r="I3124" s="57">
        <v>55419</v>
      </c>
      <c r="J3124" s="54">
        <v>3123</v>
      </c>
      <c r="K3124" s="57">
        <v>55181.1</v>
      </c>
      <c r="M3124" s="107">
        <v>0.7</v>
      </c>
    </row>
    <row r="3125" spans="1:13">
      <c r="A3125" s="57">
        <f>'Infographic data 1'!$H$9</f>
        <v>48558.924822413799</v>
      </c>
      <c r="B3125" s="54">
        <v>3124</v>
      </c>
      <c r="C3125" s="57">
        <v>48144.414822413797</v>
      </c>
      <c r="E3125" s="57">
        <v>103449.13657344</v>
      </c>
      <c r="F3125" s="54">
        <v>3124</v>
      </c>
      <c r="G3125" s="57">
        <v>100226.53657344</v>
      </c>
      <c r="I3125" s="57">
        <v>55419</v>
      </c>
      <c r="J3125" s="54">
        <v>3124</v>
      </c>
      <c r="K3125" s="57">
        <v>55179.15</v>
      </c>
      <c r="M3125" s="107">
        <v>0.7</v>
      </c>
    </row>
    <row r="3126" spans="1:13">
      <c r="A3126" s="57">
        <f>'Infographic data 1'!$H$9</f>
        <v>48558.924822413799</v>
      </c>
      <c r="B3126" s="54">
        <v>3125</v>
      </c>
      <c r="C3126" s="57">
        <v>48141.044822413802</v>
      </c>
      <c r="E3126" s="57">
        <v>103449.13657344</v>
      </c>
      <c r="F3126" s="54">
        <v>3125</v>
      </c>
      <c r="G3126" s="57">
        <v>100200.33657344</v>
      </c>
      <c r="I3126" s="57">
        <v>55419</v>
      </c>
      <c r="J3126" s="54">
        <v>3125</v>
      </c>
      <c r="K3126" s="57">
        <v>55177.2</v>
      </c>
      <c r="M3126" s="107">
        <v>0.7</v>
      </c>
    </row>
    <row r="3127" spans="1:13">
      <c r="A3127" s="57">
        <f>'Infographic data 1'!$H$9</f>
        <v>48558.924822413799</v>
      </c>
      <c r="B3127" s="54">
        <v>3126</v>
      </c>
      <c r="C3127" s="57">
        <v>48137.674822413799</v>
      </c>
      <c r="E3127" s="57">
        <v>103449.13657344</v>
      </c>
      <c r="F3127" s="54">
        <v>3126</v>
      </c>
      <c r="G3127" s="57">
        <v>100174.13657344</v>
      </c>
      <c r="I3127" s="57">
        <v>55419</v>
      </c>
      <c r="J3127" s="54">
        <v>3126</v>
      </c>
      <c r="K3127" s="57">
        <v>55175.25</v>
      </c>
      <c r="M3127" s="107">
        <v>0.7</v>
      </c>
    </row>
    <row r="3128" spans="1:13">
      <c r="A3128" s="57">
        <f>'Infographic data 1'!$H$9</f>
        <v>48558.924822413799</v>
      </c>
      <c r="B3128" s="54">
        <v>3127</v>
      </c>
      <c r="C3128" s="57">
        <v>48134.304822413797</v>
      </c>
      <c r="E3128" s="57">
        <v>103449.13657344</v>
      </c>
      <c r="F3128" s="54">
        <v>3127</v>
      </c>
      <c r="G3128" s="57">
        <v>100147.93657344001</v>
      </c>
      <c r="I3128" s="57">
        <v>55419</v>
      </c>
      <c r="J3128" s="54">
        <v>3127</v>
      </c>
      <c r="K3128" s="57">
        <v>55173.3</v>
      </c>
      <c r="M3128" s="107">
        <v>0.7</v>
      </c>
    </row>
    <row r="3129" spans="1:13">
      <c r="A3129" s="57">
        <f>'Infographic data 1'!$H$9</f>
        <v>48558.924822413799</v>
      </c>
      <c r="B3129" s="54">
        <v>3128</v>
      </c>
      <c r="C3129" s="57">
        <v>48130.934822413801</v>
      </c>
      <c r="E3129" s="57">
        <v>103449.13657344</v>
      </c>
      <c r="F3129" s="54">
        <v>3128</v>
      </c>
      <c r="G3129" s="57">
        <v>100121.73657344001</v>
      </c>
      <c r="I3129" s="57">
        <v>55419</v>
      </c>
      <c r="J3129" s="54">
        <v>3128</v>
      </c>
      <c r="K3129" s="57">
        <v>55171.35</v>
      </c>
      <c r="M3129" s="107">
        <v>0.7</v>
      </c>
    </row>
    <row r="3130" spans="1:13">
      <c r="A3130" s="57">
        <f>'Infographic data 1'!$H$9</f>
        <v>48558.924822413799</v>
      </c>
      <c r="B3130" s="54">
        <v>3129</v>
      </c>
      <c r="C3130" s="57">
        <v>48127.564822413799</v>
      </c>
      <c r="E3130" s="57">
        <v>103449.13657344</v>
      </c>
      <c r="F3130" s="54">
        <v>3129</v>
      </c>
      <c r="G3130" s="57">
        <v>100095.53657344</v>
      </c>
      <c r="I3130" s="57">
        <v>55419</v>
      </c>
      <c r="J3130" s="54">
        <v>3129</v>
      </c>
      <c r="K3130" s="57">
        <v>55169.4</v>
      </c>
      <c r="M3130" s="107">
        <v>0.7</v>
      </c>
    </row>
    <row r="3131" spans="1:13">
      <c r="A3131" s="57">
        <f>'Infographic data 1'!$H$9</f>
        <v>48558.924822413799</v>
      </c>
      <c r="B3131" s="54">
        <v>3130</v>
      </c>
      <c r="C3131" s="57">
        <v>48124.194822413796</v>
      </c>
      <c r="E3131" s="57">
        <v>103449.13657344</v>
      </c>
      <c r="F3131" s="54">
        <v>3130</v>
      </c>
      <c r="G3131" s="57">
        <v>100069.33657344</v>
      </c>
      <c r="I3131" s="57">
        <v>55419</v>
      </c>
      <c r="J3131" s="54">
        <v>3130</v>
      </c>
      <c r="K3131" s="57">
        <v>55167.45</v>
      </c>
      <c r="M3131" s="107">
        <v>0.7</v>
      </c>
    </row>
    <row r="3132" spans="1:13">
      <c r="A3132" s="57">
        <f>'Infographic data 1'!$H$9</f>
        <v>48558.924822413799</v>
      </c>
      <c r="B3132" s="54">
        <v>3131</v>
      </c>
      <c r="C3132" s="57">
        <v>48120.824822413801</v>
      </c>
      <c r="E3132" s="57">
        <v>103449.13657344</v>
      </c>
      <c r="F3132" s="54">
        <v>3131</v>
      </c>
      <c r="G3132" s="57">
        <v>100043.13657344</v>
      </c>
      <c r="I3132" s="57">
        <v>55419</v>
      </c>
      <c r="J3132" s="54">
        <v>3131</v>
      </c>
      <c r="K3132" s="57">
        <v>55165.5</v>
      </c>
      <c r="M3132" s="107">
        <v>0.7</v>
      </c>
    </row>
    <row r="3133" spans="1:13">
      <c r="A3133" s="57">
        <f>'Infographic data 1'!$H$9</f>
        <v>48558.924822413799</v>
      </c>
      <c r="B3133" s="54">
        <v>3132</v>
      </c>
      <c r="C3133" s="57">
        <v>48117.454822413798</v>
      </c>
      <c r="E3133" s="57">
        <v>103449.13657344</v>
      </c>
      <c r="F3133" s="54">
        <v>3132</v>
      </c>
      <c r="G3133" s="57">
        <v>100016.93657344001</v>
      </c>
      <c r="I3133" s="57">
        <v>55419</v>
      </c>
      <c r="J3133" s="54">
        <v>3132</v>
      </c>
      <c r="K3133" s="57">
        <v>55163.55</v>
      </c>
      <c r="M3133" s="107">
        <v>0.7</v>
      </c>
    </row>
    <row r="3134" spans="1:13">
      <c r="A3134" s="57">
        <f>'Infographic data 1'!$H$9</f>
        <v>48558.924822413799</v>
      </c>
      <c r="B3134" s="54">
        <v>3133</v>
      </c>
      <c r="C3134" s="57">
        <v>48114.084822413803</v>
      </c>
      <c r="E3134" s="57">
        <v>103449.13657344</v>
      </c>
      <c r="F3134" s="54">
        <v>3133</v>
      </c>
      <c r="G3134" s="57">
        <v>99990.736573440008</v>
      </c>
      <c r="I3134" s="57">
        <v>55419</v>
      </c>
      <c r="J3134" s="54">
        <v>3133</v>
      </c>
      <c r="K3134" s="57">
        <v>55161.599999999999</v>
      </c>
      <c r="M3134" s="107">
        <v>0.7</v>
      </c>
    </row>
    <row r="3135" spans="1:13">
      <c r="A3135" s="57">
        <f>'Infographic data 1'!$H$9</f>
        <v>48558.924822413799</v>
      </c>
      <c r="B3135" s="54">
        <v>3134</v>
      </c>
      <c r="C3135" s="57">
        <v>48110.7148224138</v>
      </c>
      <c r="E3135" s="57">
        <v>103449.13657344</v>
      </c>
      <c r="F3135" s="54">
        <v>3134</v>
      </c>
      <c r="G3135" s="57">
        <v>99964.536573439997</v>
      </c>
      <c r="I3135" s="57">
        <v>55419</v>
      </c>
      <c r="J3135" s="54">
        <v>3134</v>
      </c>
      <c r="K3135" s="57">
        <v>55159.65</v>
      </c>
      <c r="M3135" s="107">
        <v>0.7</v>
      </c>
    </row>
    <row r="3136" spans="1:13">
      <c r="A3136" s="57">
        <f>'Infographic data 1'!$H$9</f>
        <v>48558.924822413799</v>
      </c>
      <c r="B3136" s="54">
        <v>3135</v>
      </c>
      <c r="C3136" s="57">
        <v>48107.344822413797</v>
      </c>
      <c r="E3136" s="57">
        <v>103449.13657344</v>
      </c>
      <c r="F3136" s="54">
        <v>3135</v>
      </c>
      <c r="G3136" s="57">
        <v>99938.336573439999</v>
      </c>
      <c r="I3136" s="57">
        <v>55419</v>
      </c>
      <c r="J3136" s="54">
        <v>3135</v>
      </c>
      <c r="K3136" s="57">
        <v>55157.7</v>
      </c>
      <c r="M3136" s="107">
        <v>0.7</v>
      </c>
    </row>
    <row r="3137" spans="1:13">
      <c r="A3137" s="57">
        <f>'Infographic data 1'!$H$9</f>
        <v>48558.924822413799</v>
      </c>
      <c r="B3137" s="54">
        <v>3136</v>
      </c>
      <c r="C3137" s="57">
        <v>48103.974822413802</v>
      </c>
      <c r="E3137" s="57">
        <v>103449.13657344</v>
      </c>
      <c r="F3137" s="54">
        <v>3136</v>
      </c>
      <c r="G3137" s="57">
        <v>99912.136573440002</v>
      </c>
      <c r="I3137" s="57">
        <v>55419</v>
      </c>
      <c r="J3137" s="54">
        <v>3136</v>
      </c>
      <c r="K3137" s="57">
        <v>55155.75</v>
      </c>
      <c r="M3137" s="107">
        <v>0.7</v>
      </c>
    </row>
    <row r="3138" spans="1:13">
      <c r="A3138" s="57">
        <f>'Infographic data 1'!$H$9</f>
        <v>48558.924822413799</v>
      </c>
      <c r="B3138" s="54">
        <v>3137</v>
      </c>
      <c r="C3138" s="57">
        <v>48100.604822413799</v>
      </c>
      <c r="E3138" s="57">
        <v>103449.13657344</v>
      </c>
      <c r="F3138" s="54">
        <v>3137</v>
      </c>
      <c r="G3138" s="57">
        <v>99885.936573440005</v>
      </c>
      <c r="I3138" s="57">
        <v>55419</v>
      </c>
      <c r="J3138" s="54">
        <v>3137</v>
      </c>
      <c r="K3138" s="57">
        <v>55153.8</v>
      </c>
      <c r="M3138" s="107">
        <v>0.7</v>
      </c>
    </row>
    <row r="3139" spans="1:13">
      <c r="A3139" s="57">
        <f>'Infographic data 1'!$H$9</f>
        <v>48558.924822413799</v>
      </c>
      <c r="B3139" s="54">
        <v>3138</v>
      </c>
      <c r="C3139" s="57">
        <v>48097.234822413797</v>
      </c>
      <c r="E3139" s="57">
        <v>103449.13657344</v>
      </c>
      <c r="F3139" s="54">
        <v>3138</v>
      </c>
      <c r="G3139" s="57">
        <v>99859.736573440008</v>
      </c>
      <c r="I3139" s="57">
        <v>55419</v>
      </c>
      <c r="J3139" s="54">
        <v>3138</v>
      </c>
      <c r="K3139" s="57">
        <v>55151.85</v>
      </c>
      <c r="M3139" s="107">
        <v>0.7</v>
      </c>
    </row>
    <row r="3140" spans="1:13">
      <c r="A3140" s="57">
        <f>'Infographic data 1'!$H$9</f>
        <v>48558.924822413799</v>
      </c>
      <c r="B3140" s="54">
        <v>3139</v>
      </c>
      <c r="C3140" s="57">
        <v>48093.864822413801</v>
      </c>
      <c r="E3140" s="57">
        <v>103449.13657344</v>
      </c>
      <c r="F3140" s="54">
        <v>3139</v>
      </c>
      <c r="G3140" s="57">
        <v>99833.536573439997</v>
      </c>
      <c r="I3140" s="57">
        <v>55419</v>
      </c>
      <c r="J3140" s="54">
        <v>3139</v>
      </c>
      <c r="K3140" s="57">
        <v>55149.9</v>
      </c>
      <c r="M3140" s="107">
        <v>0.7</v>
      </c>
    </row>
    <row r="3141" spans="1:13">
      <c r="A3141" s="57">
        <f>'Infographic data 1'!$H$9</f>
        <v>48558.924822413799</v>
      </c>
      <c r="B3141" s="54">
        <v>3140</v>
      </c>
      <c r="C3141" s="57">
        <v>48090.494822413799</v>
      </c>
      <c r="E3141" s="57">
        <v>103449.13657344</v>
      </c>
      <c r="F3141" s="54">
        <v>3140</v>
      </c>
      <c r="G3141" s="57">
        <v>99807.336573439999</v>
      </c>
      <c r="I3141" s="57">
        <v>55419</v>
      </c>
      <c r="J3141" s="54">
        <v>3140</v>
      </c>
      <c r="K3141" s="57">
        <v>55147.95</v>
      </c>
      <c r="M3141" s="107">
        <v>0.7</v>
      </c>
    </row>
    <row r="3142" spans="1:13">
      <c r="A3142" s="57">
        <f>'Infographic data 1'!$H$9</f>
        <v>48558.924822413799</v>
      </c>
      <c r="B3142" s="54">
        <v>3141</v>
      </c>
      <c r="C3142" s="57">
        <v>48087.124822413796</v>
      </c>
      <c r="E3142" s="57">
        <v>103449.13657344</v>
      </c>
      <c r="F3142" s="54">
        <v>3141</v>
      </c>
      <c r="G3142" s="57">
        <v>99781.136573440002</v>
      </c>
      <c r="I3142" s="57">
        <v>55419</v>
      </c>
      <c r="J3142" s="54">
        <v>3141</v>
      </c>
      <c r="K3142" s="57">
        <v>55146</v>
      </c>
      <c r="M3142" s="107">
        <v>0.7</v>
      </c>
    </row>
    <row r="3143" spans="1:13">
      <c r="A3143" s="57">
        <f>'Infographic data 1'!$H$9</f>
        <v>48558.924822413799</v>
      </c>
      <c r="B3143" s="54">
        <v>3142</v>
      </c>
      <c r="C3143" s="57">
        <v>48083.754822413801</v>
      </c>
      <c r="E3143" s="57">
        <v>103449.13657344</v>
      </c>
      <c r="F3143" s="54">
        <v>3142</v>
      </c>
      <c r="G3143" s="57">
        <v>99754.936573440005</v>
      </c>
      <c r="I3143" s="57">
        <v>55419</v>
      </c>
      <c r="J3143" s="54">
        <v>3142</v>
      </c>
      <c r="K3143" s="57">
        <v>55144.05</v>
      </c>
      <c r="M3143" s="107">
        <v>0.7</v>
      </c>
    </row>
    <row r="3144" spans="1:13">
      <c r="A3144" s="57">
        <f>'Infographic data 1'!$H$9</f>
        <v>48558.924822413799</v>
      </c>
      <c r="B3144" s="54">
        <v>3143</v>
      </c>
      <c r="C3144" s="57">
        <v>48080.384822413798</v>
      </c>
      <c r="E3144" s="57">
        <v>103449.13657344</v>
      </c>
      <c r="F3144" s="54">
        <v>3143</v>
      </c>
      <c r="G3144" s="57">
        <v>99728.736573440008</v>
      </c>
      <c r="I3144" s="57">
        <v>55419</v>
      </c>
      <c r="J3144" s="54">
        <v>3143</v>
      </c>
      <c r="K3144" s="57">
        <v>55142.1</v>
      </c>
      <c r="M3144" s="107">
        <v>0.7</v>
      </c>
    </row>
    <row r="3145" spans="1:13">
      <c r="A3145" s="57">
        <f>'Infographic data 1'!$H$9</f>
        <v>48558.924822413799</v>
      </c>
      <c r="B3145" s="54">
        <v>3144</v>
      </c>
      <c r="C3145" s="57">
        <v>48077.014822413796</v>
      </c>
      <c r="E3145" s="57">
        <v>103449.13657344</v>
      </c>
      <c r="F3145" s="54">
        <v>3144</v>
      </c>
      <c r="G3145" s="57">
        <v>99702.536573439997</v>
      </c>
      <c r="I3145" s="57">
        <v>55419</v>
      </c>
      <c r="J3145" s="54">
        <v>3144</v>
      </c>
      <c r="K3145" s="57">
        <v>55140.15</v>
      </c>
      <c r="M3145" s="107">
        <v>0.7</v>
      </c>
    </row>
    <row r="3146" spans="1:13">
      <c r="A3146" s="57">
        <f>'Infographic data 1'!$H$9</f>
        <v>48558.924822413799</v>
      </c>
      <c r="B3146" s="54">
        <v>3145</v>
      </c>
      <c r="C3146" s="57">
        <v>48073.6448224138</v>
      </c>
      <c r="E3146" s="57">
        <v>103449.13657344</v>
      </c>
      <c r="F3146" s="54">
        <v>3145</v>
      </c>
      <c r="G3146" s="57">
        <v>99676.336573439999</v>
      </c>
      <c r="I3146" s="57">
        <v>55419</v>
      </c>
      <c r="J3146" s="54">
        <v>3145</v>
      </c>
      <c r="K3146" s="57">
        <v>55138.2</v>
      </c>
      <c r="M3146" s="107">
        <v>0.7</v>
      </c>
    </row>
    <row r="3147" spans="1:13">
      <c r="A3147" s="57">
        <f>'Infographic data 1'!$H$9</f>
        <v>48558.924822413799</v>
      </c>
      <c r="B3147" s="54">
        <v>3146</v>
      </c>
      <c r="C3147" s="57">
        <v>48070.274822413798</v>
      </c>
      <c r="E3147" s="57">
        <v>103449.13657344</v>
      </c>
      <c r="F3147" s="54">
        <v>3146</v>
      </c>
      <c r="G3147" s="57">
        <v>99650.136573440002</v>
      </c>
      <c r="I3147" s="57">
        <v>55419</v>
      </c>
      <c r="J3147" s="54">
        <v>3146</v>
      </c>
      <c r="K3147" s="57">
        <v>55136.25</v>
      </c>
      <c r="M3147" s="107">
        <v>0.7</v>
      </c>
    </row>
    <row r="3148" spans="1:13">
      <c r="A3148" s="57">
        <f>'Infographic data 1'!$H$9</f>
        <v>48558.924822413799</v>
      </c>
      <c r="B3148" s="54">
        <v>3147</v>
      </c>
      <c r="C3148" s="57">
        <v>48066.904822413802</v>
      </c>
      <c r="E3148" s="57">
        <v>103449.13657344</v>
      </c>
      <c r="F3148" s="54">
        <v>3147</v>
      </c>
      <c r="G3148" s="57">
        <v>99623.936573440005</v>
      </c>
      <c r="I3148" s="57">
        <v>55419</v>
      </c>
      <c r="J3148" s="54">
        <v>3147</v>
      </c>
      <c r="K3148" s="57">
        <v>55134.3</v>
      </c>
      <c r="M3148" s="107">
        <v>0.7</v>
      </c>
    </row>
    <row r="3149" spans="1:13">
      <c r="A3149" s="57">
        <f>'Infographic data 1'!$H$9</f>
        <v>48558.924822413799</v>
      </c>
      <c r="B3149" s="54">
        <v>3148</v>
      </c>
      <c r="C3149" s="57">
        <v>48063.5348224138</v>
      </c>
      <c r="E3149" s="57">
        <v>103449.13657344</v>
      </c>
      <c r="F3149" s="54">
        <v>3148</v>
      </c>
      <c r="G3149" s="57">
        <v>99597.736573440008</v>
      </c>
      <c r="I3149" s="57">
        <v>55419</v>
      </c>
      <c r="J3149" s="54">
        <v>3148</v>
      </c>
      <c r="K3149" s="57">
        <v>55132.35</v>
      </c>
      <c r="M3149" s="107">
        <v>0.7</v>
      </c>
    </row>
    <row r="3150" spans="1:13">
      <c r="A3150" s="57">
        <f>'Infographic data 1'!$H$9</f>
        <v>48558.924822413799</v>
      </c>
      <c r="B3150" s="54">
        <v>3149</v>
      </c>
      <c r="C3150" s="57">
        <v>48060.164822413797</v>
      </c>
      <c r="E3150" s="57">
        <v>103449.13657344</v>
      </c>
      <c r="F3150" s="54">
        <v>3149</v>
      </c>
      <c r="G3150" s="57">
        <v>99571.536573439997</v>
      </c>
      <c r="I3150" s="57">
        <v>55419</v>
      </c>
      <c r="J3150" s="54">
        <v>3149</v>
      </c>
      <c r="K3150" s="57">
        <v>55130.400000000001</v>
      </c>
      <c r="M3150" s="107">
        <v>0.7</v>
      </c>
    </row>
    <row r="3151" spans="1:13">
      <c r="A3151" s="57">
        <f>'Infographic data 1'!$H$9</f>
        <v>48558.924822413799</v>
      </c>
      <c r="B3151" s="54">
        <v>3150</v>
      </c>
      <c r="C3151" s="57">
        <v>48056.794822413802</v>
      </c>
      <c r="E3151" s="57">
        <v>103449.13657344</v>
      </c>
      <c r="F3151" s="54">
        <v>3150</v>
      </c>
      <c r="G3151" s="57">
        <v>99545.336573439999</v>
      </c>
      <c r="I3151" s="57">
        <v>55419</v>
      </c>
      <c r="J3151" s="54">
        <v>3150</v>
      </c>
      <c r="K3151" s="57">
        <v>55128.45</v>
      </c>
      <c r="M3151" s="107">
        <v>0.7</v>
      </c>
    </row>
    <row r="3152" spans="1:13">
      <c r="A3152" s="57">
        <f>'Infographic data 1'!$H$9</f>
        <v>48558.924822413799</v>
      </c>
      <c r="B3152" s="54">
        <v>3151</v>
      </c>
      <c r="C3152" s="57">
        <v>48053.424822413799</v>
      </c>
      <c r="E3152" s="57">
        <v>103449.13657344</v>
      </c>
      <c r="F3152" s="54">
        <v>3151</v>
      </c>
      <c r="G3152" s="57">
        <v>99519.136573440002</v>
      </c>
      <c r="I3152" s="57">
        <v>55419</v>
      </c>
      <c r="J3152" s="54">
        <v>3151</v>
      </c>
      <c r="K3152" s="57">
        <v>55126.5</v>
      </c>
      <c r="M3152" s="107">
        <v>0.7</v>
      </c>
    </row>
    <row r="3153" spans="1:13">
      <c r="A3153" s="57">
        <f>'Infographic data 1'!$H$9</f>
        <v>48558.924822413799</v>
      </c>
      <c r="B3153" s="54">
        <v>3152</v>
      </c>
      <c r="C3153" s="57">
        <v>48050.054822413797</v>
      </c>
      <c r="E3153" s="57">
        <v>103449.13657344</v>
      </c>
      <c r="F3153" s="54">
        <v>3152</v>
      </c>
      <c r="G3153" s="57">
        <v>99492.936573440005</v>
      </c>
      <c r="I3153" s="57">
        <v>55419</v>
      </c>
      <c r="J3153" s="54">
        <v>3152</v>
      </c>
      <c r="K3153" s="57">
        <v>55124.55</v>
      </c>
      <c r="M3153" s="107">
        <v>0.7</v>
      </c>
    </row>
    <row r="3154" spans="1:13">
      <c r="A3154" s="57">
        <f>'Infographic data 1'!$H$9</f>
        <v>48558.924822413799</v>
      </c>
      <c r="B3154" s="54">
        <v>3153</v>
      </c>
      <c r="C3154" s="57">
        <v>48046.684822413801</v>
      </c>
      <c r="E3154" s="57">
        <v>103449.13657344</v>
      </c>
      <c r="F3154" s="54">
        <v>3153</v>
      </c>
      <c r="G3154" s="57">
        <v>99466.736573440008</v>
      </c>
      <c r="I3154" s="57">
        <v>55419</v>
      </c>
      <c r="J3154" s="54">
        <v>3153</v>
      </c>
      <c r="K3154" s="57">
        <v>55122.6</v>
      </c>
      <c r="M3154" s="107">
        <v>0.7</v>
      </c>
    </row>
    <row r="3155" spans="1:13">
      <c r="A3155" s="57">
        <f>'Infographic data 1'!$H$9</f>
        <v>48558.924822413799</v>
      </c>
      <c r="B3155" s="54">
        <v>3154</v>
      </c>
      <c r="C3155" s="57">
        <v>48043.314822413799</v>
      </c>
      <c r="E3155" s="57">
        <v>103449.13657344</v>
      </c>
      <c r="F3155" s="54">
        <v>3154</v>
      </c>
      <c r="G3155" s="57">
        <v>99440.536573439997</v>
      </c>
      <c r="I3155" s="57">
        <v>55419</v>
      </c>
      <c r="J3155" s="54">
        <v>3154</v>
      </c>
      <c r="K3155" s="57">
        <v>55120.65</v>
      </c>
      <c r="M3155" s="107">
        <v>0.7</v>
      </c>
    </row>
    <row r="3156" spans="1:13">
      <c r="A3156" s="57">
        <f>'Infographic data 1'!$H$9</f>
        <v>48558.924822413799</v>
      </c>
      <c r="B3156" s="54">
        <v>3155</v>
      </c>
      <c r="C3156" s="57">
        <v>48039.944822413796</v>
      </c>
      <c r="E3156" s="57">
        <v>103449.13657344</v>
      </c>
      <c r="F3156" s="54">
        <v>3155</v>
      </c>
      <c r="G3156" s="57">
        <v>99414.336573439999</v>
      </c>
      <c r="I3156" s="57">
        <v>55419</v>
      </c>
      <c r="J3156" s="54">
        <v>3155</v>
      </c>
      <c r="K3156" s="57">
        <v>55118.7</v>
      </c>
      <c r="M3156" s="107">
        <v>0.7</v>
      </c>
    </row>
    <row r="3157" spans="1:13">
      <c r="A3157" s="57">
        <f>'Infographic data 1'!$H$9</f>
        <v>48558.924822413799</v>
      </c>
      <c r="B3157" s="54">
        <v>3156</v>
      </c>
      <c r="C3157" s="57">
        <v>48036.574822413801</v>
      </c>
      <c r="E3157" s="57">
        <v>103449.13657344</v>
      </c>
      <c r="F3157" s="54">
        <v>3156</v>
      </c>
      <c r="G3157" s="57">
        <v>99388.136573440002</v>
      </c>
      <c r="I3157" s="57">
        <v>55419</v>
      </c>
      <c r="J3157" s="54">
        <v>3156</v>
      </c>
      <c r="K3157" s="57">
        <v>55116.75</v>
      </c>
      <c r="M3157" s="107">
        <v>0.7</v>
      </c>
    </row>
    <row r="3158" spans="1:13">
      <c r="A3158" s="57">
        <f>'Infographic data 1'!$H$9</f>
        <v>48558.924822413799</v>
      </c>
      <c r="B3158" s="54">
        <v>3157</v>
      </c>
      <c r="C3158" s="57">
        <v>48033.204822413798</v>
      </c>
      <c r="E3158" s="57">
        <v>103449.13657344</v>
      </c>
      <c r="F3158" s="54">
        <v>3157</v>
      </c>
      <c r="G3158" s="57">
        <v>99361.936573440005</v>
      </c>
      <c r="I3158" s="57">
        <v>55419</v>
      </c>
      <c r="J3158" s="54">
        <v>3157</v>
      </c>
      <c r="K3158" s="57">
        <v>55114.8</v>
      </c>
      <c r="M3158" s="107">
        <v>0.7</v>
      </c>
    </row>
    <row r="3159" spans="1:13">
      <c r="A3159" s="57">
        <f>'Infographic data 1'!$H$9</f>
        <v>48558.924822413799</v>
      </c>
      <c r="B3159" s="54">
        <v>3158</v>
      </c>
      <c r="C3159" s="57">
        <v>48029.834822413803</v>
      </c>
      <c r="E3159" s="57">
        <v>103449.13657344</v>
      </c>
      <c r="F3159" s="54">
        <v>3158</v>
      </c>
      <c r="G3159" s="57">
        <v>99335.736573440008</v>
      </c>
      <c r="I3159" s="57">
        <v>55419</v>
      </c>
      <c r="J3159" s="54">
        <v>3158</v>
      </c>
      <c r="K3159" s="57">
        <v>55112.85</v>
      </c>
      <c r="M3159" s="107">
        <v>0.7</v>
      </c>
    </row>
    <row r="3160" spans="1:13">
      <c r="A3160" s="57">
        <f>'Infographic data 1'!$H$9</f>
        <v>48558.924822413799</v>
      </c>
      <c r="B3160" s="54">
        <v>3159</v>
      </c>
      <c r="C3160" s="57">
        <v>48026.4648224138</v>
      </c>
      <c r="E3160" s="57">
        <v>103449.13657344</v>
      </c>
      <c r="F3160" s="54">
        <v>3159</v>
      </c>
      <c r="G3160" s="57">
        <v>99309.536573439997</v>
      </c>
      <c r="I3160" s="57">
        <v>55419</v>
      </c>
      <c r="J3160" s="54">
        <v>3159</v>
      </c>
      <c r="K3160" s="57">
        <v>55110.9</v>
      </c>
      <c r="M3160" s="107">
        <v>0.7</v>
      </c>
    </row>
    <row r="3161" spans="1:13">
      <c r="A3161" s="57">
        <f>'Infographic data 1'!$H$9</f>
        <v>48558.924822413799</v>
      </c>
      <c r="B3161" s="54">
        <v>3160</v>
      </c>
      <c r="C3161" s="57">
        <v>48023.094822413797</v>
      </c>
      <c r="E3161" s="57">
        <v>103449.13657344</v>
      </c>
      <c r="F3161" s="54">
        <v>3160</v>
      </c>
      <c r="G3161" s="57">
        <v>99283.336573439999</v>
      </c>
      <c r="I3161" s="57">
        <v>55419</v>
      </c>
      <c r="J3161" s="54">
        <v>3160</v>
      </c>
      <c r="K3161" s="57">
        <v>55108.95</v>
      </c>
      <c r="M3161" s="107">
        <v>0.7</v>
      </c>
    </row>
    <row r="3162" spans="1:13">
      <c r="A3162" s="57">
        <f>'Infographic data 1'!$H$9</f>
        <v>48558.924822413799</v>
      </c>
      <c r="B3162" s="54">
        <v>3161</v>
      </c>
      <c r="C3162" s="57">
        <v>48019.724822413802</v>
      </c>
      <c r="E3162" s="57">
        <v>103449.13657344</v>
      </c>
      <c r="F3162" s="54">
        <v>3161</v>
      </c>
      <c r="G3162" s="57">
        <v>99257.136573440002</v>
      </c>
      <c r="I3162" s="57">
        <v>55419</v>
      </c>
      <c r="J3162" s="54">
        <v>3161</v>
      </c>
      <c r="K3162" s="57">
        <v>55107</v>
      </c>
      <c r="M3162" s="107">
        <v>0.7</v>
      </c>
    </row>
    <row r="3163" spans="1:13">
      <c r="A3163" s="57">
        <f>'Infographic data 1'!$H$9</f>
        <v>48558.924822413799</v>
      </c>
      <c r="B3163" s="54">
        <v>3162</v>
      </c>
      <c r="C3163" s="57">
        <v>48016.354822413799</v>
      </c>
      <c r="E3163" s="57">
        <v>103449.13657344</v>
      </c>
      <c r="F3163" s="54">
        <v>3162</v>
      </c>
      <c r="G3163" s="57">
        <v>99230.936573440005</v>
      </c>
      <c r="I3163" s="57">
        <v>55419</v>
      </c>
      <c r="J3163" s="54">
        <v>3162</v>
      </c>
      <c r="K3163" s="57">
        <v>55105.05</v>
      </c>
      <c r="M3163" s="107">
        <v>0.7</v>
      </c>
    </row>
    <row r="3164" spans="1:13">
      <c r="A3164" s="57">
        <f>'Infographic data 1'!$H$9</f>
        <v>48558.924822413799</v>
      </c>
      <c r="B3164" s="54">
        <v>3163</v>
      </c>
      <c r="C3164" s="57">
        <v>48012.984822413797</v>
      </c>
      <c r="E3164" s="57">
        <v>103449.13657344</v>
      </c>
      <c r="F3164" s="54">
        <v>3163</v>
      </c>
      <c r="G3164" s="57">
        <v>99204.736573440008</v>
      </c>
      <c r="I3164" s="57">
        <v>55419</v>
      </c>
      <c r="J3164" s="54">
        <v>3163</v>
      </c>
      <c r="K3164" s="57">
        <v>55103.1</v>
      </c>
      <c r="M3164" s="107">
        <v>0.7</v>
      </c>
    </row>
    <row r="3165" spans="1:13">
      <c r="A3165" s="57">
        <f>'Infographic data 1'!$H$9</f>
        <v>48558.924822413799</v>
      </c>
      <c r="B3165" s="54">
        <v>3164</v>
      </c>
      <c r="C3165" s="57">
        <v>48009.614822413801</v>
      </c>
      <c r="E3165" s="57">
        <v>103449.13657344</v>
      </c>
      <c r="F3165" s="54">
        <v>3164</v>
      </c>
      <c r="G3165" s="57">
        <v>99178.536573439997</v>
      </c>
      <c r="I3165" s="57">
        <v>55419</v>
      </c>
      <c r="J3165" s="54">
        <v>3164</v>
      </c>
      <c r="K3165" s="57">
        <v>55101.15</v>
      </c>
      <c r="M3165" s="107">
        <v>0.7</v>
      </c>
    </row>
    <row r="3166" spans="1:13">
      <c r="A3166" s="57">
        <f>'Infographic data 1'!$H$9</f>
        <v>48558.924822413799</v>
      </c>
      <c r="B3166" s="54">
        <v>3165</v>
      </c>
      <c r="C3166" s="57">
        <v>48006.244822413799</v>
      </c>
      <c r="E3166" s="57">
        <v>103449.13657344</v>
      </c>
      <c r="F3166" s="54">
        <v>3165</v>
      </c>
      <c r="G3166" s="57">
        <v>99152.336573439999</v>
      </c>
      <c r="I3166" s="57">
        <v>55419</v>
      </c>
      <c r="J3166" s="54">
        <v>3165</v>
      </c>
      <c r="K3166" s="57">
        <v>55099.199999999997</v>
      </c>
      <c r="M3166" s="107">
        <v>0.7</v>
      </c>
    </row>
    <row r="3167" spans="1:13">
      <c r="A3167" s="57">
        <f>'Infographic data 1'!$H$9</f>
        <v>48558.924822413799</v>
      </c>
      <c r="B3167" s="54">
        <v>3166</v>
      </c>
      <c r="C3167" s="57">
        <v>48002.874822413796</v>
      </c>
      <c r="E3167" s="57">
        <v>103449.13657344</v>
      </c>
      <c r="F3167" s="54">
        <v>3166</v>
      </c>
      <c r="G3167" s="57">
        <v>99126.136573440002</v>
      </c>
      <c r="I3167" s="57">
        <v>55419</v>
      </c>
      <c r="J3167" s="54">
        <v>3166</v>
      </c>
      <c r="K3167" s="57">
        <v>55097.25</v>
      </c>
      <c r="M3167" s="107">
        <v>0.7</v>
      </c>
    </row>
    <row r="3168" spans="1:13">
      <c r="A3168" s="57">
        <f>'Infographic data 1'!$H$9</f>
        <v>48558.924822413799</v>
      </c>
      <c r="B3168" s="54">
        <v>3167</v>
      </c>
      <c r="C3168" s="57">
        <v>47999.504822413801</v>
      </c>
      <c r="E3168" s="57">
        <v>103449.13657344</v>
      </c>
      <c r="F3168" s="54">
        <v>3167</v>
      </c>
      <c r="G3168" s="57">
        <v>99099.936573440005</v>
      </c>
      <c r="I3168" s="57">
        <v>55419</v>
      </c>
      <c r="J3168" s="54">
        <v>3167</v>
      </c>
      <c r="K3168" s="57">
        <v>55095.3</v>
      </c>
      <c r="M3168" s="107">
        <v>0.7</v>
      </c>
    </row>
    <row r="3169" spans="1:13">
      <c r="A3169" s="57">
        <f>'Infographic data 1'!$H$9</f>
        <v>48558.924822413799</v>
      </c>
      <c r="B3169" s="54">
        <v>3168</v>
      </c>
      <c r="C3169" s="57">
        <v>47996.134822413798</v>
      </c>
      <c r="E3169" s="57">
        <v>103449.13657344</v>
      </c>
      <c r="F3169" s="54">
        <v>3168</v>
      </c>
      <c r="G3169" s="57">
        <v>99073.736573440008</v>
      </c>
      <c r="I3169" s="57">
        <v>55419</v>
      </c>
      <c r="J3169" s="54">
        <v>3168</v>
      </c>
      <c r="K3169" s="57">
        <v>55093.35</v>
      </c>
      <c r="M3169" s="107">
        <v>0.7</v>
      </c>
    </row>
    <row r="3170" spans="1:13">
      <c r="A3170" s="57">
        <f>'Infographic data 1'!$H$9</f>
        <v>48558.924822413799</v>
      </c>
      <c r="B3170" s="54">
        <v>3169</v>
      </c>
      <c r="C3170" s="57">
        <v>47992.764822413796</v>
      </c>
      <c r="E3170" s="57">
        <v>103449.13657344</v>
      </c>
      <c r="F3170" s="54">
        <v>3169</v>
      </c>
      <c r="G3170" s="57">
        <v>99047.536573439997</v>
      </c>
      <c r="I3170" s="57">
        <v>55419</v>
      </c>
      <c r="J3170" s="54">
        <v>3169</v>
      </c>
      <c r="K3170" s="57">
        <v>55091.4</v>
      </c>
      <c r="M3170" s="107">
        <v>0.7</v>
      </c>
    </row>
    <row r="3171" spans="1:13">
      <c r="A3171" s="57">
        <f>'Infographic data 1'!$H$9</f>
        <v>48558.924822413799</v>
      </c>
      <c r="B3171" s="54">
        <v>3170</v>
      </c>
      <c r="C3171" s="57">
        <v>47989.3948224138</v>
      </c>
      <c r="E3171" s="57">
        <v>103449.13657344</v>
      </c>
      <c r="F3171" s="54">
        <v>3170</v>
      </c>
      <c r="G3171" s="57">
        <v>99021.336573439999</v>
      </c>
      <c r="I3171" s="57">
        <v>55419</v>
      </c>
      <c r="J3171" s="54">
        <v>3170</v>
      </c>
      <c r="K3171" s="57">
        <v>55089.45</v>
      </c>
      <c r="M3171" s="107">
        <v>0.7</v>
      </c>
    </row>
    <row r="3172" spans="1:13">
      <c r="A3172" s="57">
        <f>'Infographic data 1'!$H$9</f>
        <v>48558.924822413799</v>
      </c>
      <c r="B3172" s="54">
        <v>3171</v>
      </c>
      <c r="C3172" s="57">
        <v>47986.024822413798</v>
      </c>
      <c r="E3172" s="57">
        <v>103449.13657344</v>
      </c>
      <c r="F3172" s="54">
        <v>3171</v>
      </c>
      <c r="G3172" s="57">
        <v>98995.136573440002</v>
      </c>
      <c r="I3172" s="57">
        <v>55419</v>
      </c>
      <c r="J3172" s="54">
        <v>3171</v>
      </c>
      <c r="K3172" s="57">
        <v>55087.5</v>
      </c>
      <c r="M3172" s="107">
        <v>0.7</v>
      </c>
    </row>
    <row r="3173" spans="1:13">
      <c r="A3173" s="57">
        <f>'Infographic data 1'!$H$9</f>
        <v>48558.924822413799</v>
      </c>
      <c r="B3173" s="54">
        <v>3172</v>
      </c>
      <c r="C3173" s="57">
        <v>47982.654822413802</v>
      </c>
      <c r="E3173" s="57">
        <v>103449.13657344</v>
      </c>
      <c r="F3173" s="54">
        <v>3172</v>
      </c>
      <c r="G3173" s="57">
        <v>98968.936573440005</v>
      </c>
      <c r="I3173" s="57">
        <v>55419</v>
      </c>
      <c r="J3173" s="54">
        <v>3172</v>
      </c>
      <c r="K3173" s="57">
        <v>55085.55</v>
      </c>
      <c r="M3173" s="107">
        <v>0.7</v>
      </c>
    </row>
    <row r="3174" spans="1:13">
      <c r="A3174" s="57">
        <f>'Infographic data 1'!$H$9</f>
        <v>48558.924822413799</v>
      </c>
      <c r="B3174" s="54">
        <v>3173</v>
      </c>
      <c r="C3174" s="57">
        <v>47979.2848224138</v>
      </c>
      <c r="E3174" s="57">
        <v>103449.13657344</v>
      </c>
      <c r="F3174" s="54">
        <v>3173</v>
      </c>
      <c r="G3174" s="57">
        <v>98942.736573440008</v>
      </c>
      <c r="I3174" s="57">
        <v>55419</v>
      </c>
      <c r="J3174" s="54">
        <v>3173</v>
      </c>
      <c r="K3174" s="57">
        <v>55083.6</v>
      </c>
      <c r="M3174" s="107">
        <v>0.7</v>
      </c>
    </row>
    <row r="3175" spans="1:13">
      <c r="A3175" s="57">
        <f>'Infographic data 1'!$H$9</f>
        <v>48558.924822413799</v>
      </c>
      <c r="B3175" s="54">
        <v>3174</v>
      </c>
      <c r="C3175" s="57">
        <v>47975.914822413797</v>
      </c>
      <c r="E3175" s="57">
        <v>103449.13657344</v>
      </c>
      <c r="F3175" s="54">
        <v>3174</v>
      </c>
      <c r="G3175" s="57">
        <v>98916.536573439997</v>
      </c>
      <c r="I3175" s="57">
        <v>55419</v>
      </c>
      <c r="J3175" s="54">
        <v>3174</v>
      </c>
      <c r="K3175" s="57">
        <v>55081.65</v>
      </c>
      <c r="M3175" s="107">
        <v>0.7</v>
      </c>
    </row>
    <row r="3176" spans="1:13">
      <c r="A3176" s="57">
        <f>'Infographic data 1'!$H$9</f>
        <v>48558.924822413799</v>
      </c>
      <c r="B3176" s="54">
        <v>3175</v>
      </c>
      <c r="C3176" s="57">
        <v>47972.544822413802</v>
      </c>
      <c r="E3176" s="57">
        <v>103449.13657344</v>
      </c>
      <c r="F3176" s="54">
        <v>3175</v>
      </c>
      <c r="G3176" s="57">
        <v>98890.336573439999</v>
      </c>
      <c r="I3176" s="57">
        <v>55419</v>
      </c>
      <c r="J3176" s="54">
        <v>3175</v>
      </c>
      <c r="K3176" s="57">
        <v>55079.7</v>
      </c>
      <c r="M3176" s="107">
        <v>0.7</v>
      </c>
    </row>
    <row r="3177" spans="1:13">
      <c r="A3177" s="57">
        <f>'Infographic data 1'!$H$9</f>
        <v>48558.924822413799</v>
      </c>
      <c r="B3177" s="54">
        <v>3176</v>
      </c>
      <c r="C3177" s="57">
        <v>47969.174822413799</v>
      </c>
      <c r="E3177" s="57">
        <v>103449.13657344</v>
      </c>
      <c r="F3177" s="54">
        <v>3176</v>
      </c>
      <c r="G3177" s="57">
        <v>98864.136573440002</v>
      </c>
      <c r="I3177" s="57">
        <v>55419</v>
      </c>
      <c r="J3177" s="54">
        <v>3176</v>
      </c>
      <c r="K3177" s="57">
        <v>55077.75</v>
      </c>
      <c r="M3177" s="107">
        <v>0.7</v>
      </c>
    </row>
    <row r="3178" spans="1:13">
      <c r="A3178" s="57">
        <f>'Infographic data 1'!$H$9</f>
        <v>48558.924822413799</v>
      </c>
      <c r="B3178" s="54">
        <v>3177</v>
      </c>
      <c r="C3178" s="57">
        <v>47965.804822413797</v>
      </c>
      <c r="E3178" s="57">
        <v>103449.13657344</v>
      </c>
      <c r="F3178" s="54">
        <v>3177</v>
      </c>
      <c r="G3178" s="57">
        <v>98837.936573440005</v>
      </c>
      <c r="I3178" s="57">
        <v>55419</v>
      </c>
      <c r="J3178" s="54">
        <v>3177</v>
      </c>
      <c r="K3178" s="57">
        <v>55075.8</v>
      </c>
      <c r="M3178" s="107">
        <v>0.7</v>
      </c>
    </row>
    <row r="3179" spans="1:13">
      <c r="A3179" s="57">
        <f>'Infographic data 1'!$H$9</f>
        <v>48558.924822413799</v>
      </c>
      <c r="B3179" s="54">
        <v>3178</v>
      </c>
      <c r="C3179" s="57">
        <v>47962.434822413801</v>
      </c>
      <c r="E3179" s="57">
        <v>103449.13657344</v>
      </c>
      <c r="F3179" s="54">
        <v>3178</v>
      </c>
      <c r="G3179" s="57">
        <v>98811.736573440008</v>
      </c>
      <c r="I3179" s="57">
        <v>55419</v>
      </c>
      <c r="J3179" s="54">
        <v>3178</v>
      </c>
      <c r="K3179" s="57">
        <v>55073.85</v>
      </c>
      <c r="M3179" s="107">
        <v>0.7</v>
      </c>
    </row>
    <row r="3180" spans="1:13">
      <c r="A3180" s="57">
        <f>'Infographic data 1'!$H$9</f>
        <v>48558.924822413799</v>
      </c>
      <c r="B3180" s="54">
        <v>3179</v>
      </c>
      <c r="C3180" s="57">
        <v>47959.064822413799</v>
      </c>
      <c r="E3180" s="57">
        <v>103449.13657344</v>
      </c>
      <c r="F3180" s="54">
        <v>3179</v>
      </c>
      <c r="G3180" s="57">
        <v>98785.536573439997</v>
      </c>
      <c r="I3180" s="57">
        <v>55419</v>
      </c>
      <c r="J3180" s="54">
        <v>3179</v>
      </c>
      <c r="K3180" s="57">
        <v>55071.9</v>
      </c>
      <c r="M3180" s="107">
        <v>0.7</v>
      </c>
    </row>
    <row r="3181" spans="1:13">
      <c r="A3181" s="57">
        <f>'Infographic data 1'!$H$9</f>
        <v>48558.924822413799</v>
      </c>
      <c r="B3181" s="54">
        <v>3180</v>
      </c>
      <c r="C3181" s="57">
        <v>47955.694822413796</v>
      </c>
      <c r="E3181" s="57">
        <v>103449.13657344</v>
      </c>
      <c r="F3181" s="54">
        <v>3180</v>
      </c>
      <c r="G3181" s="57">
        <v>98759.336573439999</v>
      </c>
      <c r="I3181" s="57">
        <v>55419</v>
      </c>
      <c r="J3181" s="54">
        <v>3180</v>
      </c>
      <c r="K3181" s="57">
        <v>55069.95</v>
      </c>
      <c r="M3181" s="107">
        <v>0.7</v>
      </c>
    </row>
    <row r="3182" spans="1:13">
      <c r="A3182" s="57">
        <f>'Infographic data 1'!$H$9</f>
        <v>48558.924822413799</v>
      </c>
      <c r="B3182" s="54">
        <v>3181</v>
      </c>
      <c r="C3182" s="57">
        <v>47952.324822413801</v>
      </c>
      <c r="E3182" s="57">
        <v>103449.13657344</v>
      </c>
      <c r="F3182" s="54">
        <v>3181</v>
      </c>
      <c r="G3182" s="57">
        <v>98733.136573440002</v>
      </c>
      <c r="I3182" s="57">
        <v>55419</v>
      </c>
      <c r="J3182" s="54">
        <v>3181</v>
      </c>
      <c r="K3182" s="57">
        <v>55068</v>
      </c>
      <c r="M3182" s="107">
        <v>0.7</v>
      </c>
    </row>
    <row r="3183" spans="1:13">
      <c r="A3183" s="57">
        <f>'Infographic data 1'!$H$9</f>
        <v>48558.924822413799</v>
      </c>
      <c r="B3183" s="54">
        <v>3182</v>
      </c>
      <c r="C3183" s="57">
        <v>47948.954822413798</v>
      </c>
      <c r="E3183" s="57">
        <v>103449.13657344</v>
      </c>
      <c r="F3183" s="54">
        <v>3182</v>
      </c>
      <c r="G3183" s="57">
        <v>98706.936573440005</v>
      </c>
      <c r="I3183" s="57">
        <v>55419</v>
      </c>
      <c r="J3183" s="54">
        <v>3182</v>
      </c>
      <c r="K3183" s="57">
        <v>55066.05</v>
      </c>
      <c r="M3183" s="107">
        <v>0.7</v>
      </c>
    </row>
    <row r="3184" spans="1:13">
      <c r="A3184" s="57">
        <f>'Infographic data 1'!$H$9</f>
        <v>48558.924822413799</v>
      </c>
      <c r="B3184" s="54">
        <v>3183</v>
      </c>
      <c r="C3184" s="57">
        <v>47945.584822413803</v>
      </c>
      <c r="E3184" s="57">
        <v>103449.13657344</v>
      </c>
      <c r="F3184" s="54">
        <v>3183</v>
      </c>
      <c r="G3184" s="57">
        <v>98680.736573440008</v>
      </c>
      <c r="I3184" s="57">
        <v>55419</v>
      </c>
      <c r="J3184" s="54">
        <v>3183</v>
      </c>
      <c r="K3184" s="57">
        <v>55064.1</v>
      </c>
      <c r="M3184" s="107">
        <v>0.7</v>
      </c>
    </row>
    <row r="3185" spans="1:13">
      <c r="A3185" s="57">
        <f>'Infographic data 1'!$H$9</f>
        <v>48558.924822413799</v>
      </c>
      <c r="B3185" s="54">
        <v>3184</v>
      </c>
      <c r="C3185" s="57">
        <v>47942.2148224138</v>
      </c>
      <c r="E3185" s="57">
        <v>103449.13657344</v>
      </c>
      <c r="F3185" s="54">
        <v>3184</v>
      </c>
      <c r="G3185" s="57">
        <v>98654.536573439997</v>
      </c>
      <c r="I3185" s="57">
        <v>55419</v>
      </c>
      <c r="J3185" s="54">
        <v>3184</v>
      </c>
      <c r="K3185" s="57">
        <v>55062.15</v>
      </c>
      <c r="M3185" s="107">
        <v>0.7</v>
      </c>
    </row>
    <row r="3186" spans="1:13">
      <c r="A3186" s="57">
        <f>'Infographic data 1'!$H$9</f>
        <v>48558.924822413799</v>
      </c>
      <c r="B3186" s="54">
        <v>3185</v>
      </c>
      <c r="C3186" s="57">
        <v>47938.844822413797</v>
      </c>
      <c r="E3186" s="57">
        <v>103449.13657344</v>
      </c>
      <c r="F3186" s="54">
        <v>3185</v>
      </c>
      <c r="G3186" s="57">
        <v>98628.336573439999</v>
      </c>
      <c r="I3186" s="57">
        <v>55419</v>
      </c>
      <c r="J3186" s="54">
        <v>3185</v>
      </c>
      <c r="K3186" s="57">
        <v>55060.2</v>
      </c>
      <c r="M3186" s="107">
        <v>0.7</v>
      </c>
    </row>
    <row r="3187" spans="1:13">
      <c r="A3187" s="57">
        <f>'Infographic data 1'!$H$9</f>
        <v>48558.924822413799</v>
      </c>
      <c r="B3187" s="54">
        <v>3186</v>
      </c>
      <c r="C3187" s="57">
        <v>47935.474822413802</v>
      </c>
      <c r="E3187" s="57">
        <v>103449.13657344</v>
      </c>
      <c r="F3187" s="54">
        <v>3186</v>
      </c>
      <c r="G3187" s="57">
        <v>98602.136573440002</v>
      </c>
      <c r="I3187" s="57">
        <v>55419</v>
      </c>
      <c r="J3187" s="54">
        <v>3186</v>
      </c>
      <c r="K3187" s="57">
        <v>55058.25</v>
      </c>
      <c r="M3187" s="107">
        <v>0.7</v>
      </c>
    </row>
    <row r="3188" spans="1:13">
      <c r="A3188" s="57">
        <f>'Infographic data 1'!$H$9</f>
        <v>48558.924822413799</v>
      </c>
      <c r="B3188" s="54">
        <v>3187</v>
      </c>
      <c r="C3188" s="57">
        <v>47932.104822413799</v>
      </c>
      <c r="E3188" s="57">
        <v>103449.13657344</v>
      </c>
      <c r="F3188" s="54">
        <v>3187</v>
      </c>
      <c r="G3188" s="57">
        <v>98575.936573440005</v>
      </c>
      <c r="I3188" s="57">
        <v>55419</v>
      </c>
      <c r="J3188" s="54">
        <v>3187</v>
      </c>
      <c r="K3188" s="57">
        <v>55056.3</v>
      </c>
      <c r="M3188" s="107">
        <v>0.7</v>
      </c>
    </row>
    <row r="3189" spans="1:13">
      <c r="A3189" s="57">
        <f>'Infographic data 1'!$H$9</f>
        <v>48558.924822413799</v>
      </c>
      <c r="B3189" s="54">
        <v>3188</v>
      </c>
      <c r="C3189" s="57">
        <v>47928.734822413797</v>
      </c>
      <c r="E3189" s="57">
        <v>103449.13657344</v>
      </c>
      <c r="F3189" s="54">
        <v>3188</v>
      </c>
      <c r="G3189" s="57">
        <v>98549.736573440008</v>
      </c>
      <c r="I3189" s="57">
        <v>55419</v>
      </c>
      <c r="J3189" s="54">
        <v>3188</v>
      </c>
      <c r="K3189" s="57">
        <v>55054.35</v>
      </c>
      <c r="M3189" s="107">
        <v>0.7</v>
      </c>
    </row>
    <row r="3190" spans="1:13">
      <c r="A3190" s="57">
        <f>'Infographic data 1'!$H$9</f>
        <v>48558.924822413799</v>
      </c>
      <c r="B3190" s="54">
        <v>3189</v>
      </c>
      <c r="C3190" s="57">
        <v>47925.364822413801</v>
      </c>
      <c r="E3190" s="57">
        <v>103449.13657344</v>
      </c>
      <c r="F3190" s="54">
        <v>3189</v>
      </c>
      <c r="G3190" s="57">
        <v>98523.536573439997</v>
      </c>
      <c r="I3190" s="57">
        <v>55419</v>
      </c>
      <c r="J3190" s="54">
        <v>3189</v>
      </c>
      <c r="K3190" s="57">
        <v>55052.4</v>
      </c>
      <c r="M3190" s="107">
        <v>0.7</v>
      </c>
    </row>
    <row r="3191" spans="1:13">
      <c r="A3191" s="57">
        <f>'Infographic data 1'!$H$9</f>
        <v>48558.924822413799</v>
      </c>
      <c r="B3191" s="54">
        <v>3190</v>
      </c>
      <c r="C3191" s="57">
        <v>47921.994822413799</v>
      </c>
      <c r="E3191" s="57">
        <v>103449.13657344</v>
      </c>
      <c r="F3191" s="54">
        <v>3190</v>
      </c>
      <c r="G3191" s="57">
        <v>98497.336573439999</v>
      </c>
      <c r="I3191" s="57">
        <v>55419</v>
      </c>
      <c r="J3191" s="54">
        <v>3190</v>
      </c>
      <c r="K3191" s="57">
        <v>55050.45</v>
      </c>
      <c r="M3191" s="107">
        <v>0.7</v>
      </c>
    </row>
    <row r="3192" spans="1:13">
      <c r="A3192" s="57">
        <f>'Infographic data 1'!$H$9</f>
        <v>48558.924822413799</v>
      </c>
      <c r="B3192" s="54">
        <v>3191</v>
      </c>
      <c r="C3192" s="57">
        <v>47918.624822413796</v>
      </c>
      <c r="E3192" s="57">
        <v>103449.13657344</v>
      </c>
      <c r="F3192" s="54">
        <v>3191</v>
      </c>
      <c r="G3192" s="57">
        <v>98471.136573440002</v>
      </c>
      <c r="I3192" s="57">
        <v>55419</v>
      </c>
      <c r="J3192" s="54">
        <v>3191</v>
      </c>
      <c r="K3192" s="57">
        <v>55048.5</v>
      </c>
      <c r="M3192" s="107">
        <v>0.7</v>
      </c>
    </row>
    <row r="3193" spans="1:13">
      <c r="A3193" s="57">
        <f>'Infographic data 1'!$H$9</f>
        <v>48558.924822413799</v>
      </c>
      <c r="B3193" s="54">
        <v>3192</v>
      </c>
      <c r="C3193" s="57">
        <v>47915.254822413801</v>
      </c>
      <c r="E3193" s="57">
        <v>103449.13657344</v>
      </c>
      <c r="F3193" s="54">
        <v>3192</v>
      </c>
      <c r="G3193" s="57">
        <v>98444.936573440005</v>
      </c>
      <c r="I3193" s="57">
        <v>55419</v>
      </c>
      <c r="J3193" s="54">
        <v>3192</v>
      </c>
      <c r="K3193" s="57">
        <v>55046.55</v>
      </c>
      <c r="M3193" s="107">
        <v>0.7</v>
      </c>
    </row>
    <row r="3194" spans="1:13">
      <c r="A3194" s="57">
        <f>'Infographic data 1'!$H$9</f>
        <v>48558.924822413799</v>
      </c>
      <c r="B3194" s="54">
        <v>3193</v>
      </c>
      <c r="C3194" s="57">
        <v>47911.884822413798</v>
      </c>
      <c r="E3194" s="57">
        <v>103449.13657344</v>
      </c>
      <c r="F3194" s="54">
        <v>3193</v>
      </c>
      <c r="G3194" s="57">
        <v>98418.736573440008</v>
      </c>
      <c r="I3194" s="57">
        <v>55419</v>
      </c>
      <c r="J3194" s="54">
        <v>3193</v>
      </c>
      <c r="K3194" s="57">
        <v>55044.6</v>
      </c>
      <c r="M3194" s="107">
        <v>0.7</v>
      </c>
    </row>
    <row r="3195" spans="1:13">
      <c r="A3195" s="57">
        <f>'Infographic data 1'!$H$9</f>
        <v>48558.924822413799</v>
      </c>
      <c r="B3195" s="54">
        <v>3194</v>
      </c>
      <c r="C3195" s="57">
        <v>47908.514822413796</v>
      </c>
      <c r="E3195" s="57">
        <v>103449.13657344</v>
      </c>
      <c r="F3195" s="54">
        <v>3194</v>
      </c>
      <c r="G3195" s="57">
        <v>98392.536573439997</v>
      </c>
      <c r="I3195" s="57">
        <v>55419</v>
      </c>
      <c r="J3195" s="54">
        <v>3194</v>
      </c>
      <c r="K3195" s="57">
        <v>55042.65</v>
      </c>
      <c r="M3195" s="107">
        <v>0.7</v>
      </c>
    </row>
    <row r="3196" spans="1:13">
      <c r="A3196" s="57">
        <f>'Infographic data 1'!$H$9</f>
        <v>48558.924822413799</v>
      </c>
      <c r="B3196" s="54">
        <v>3195</v>
      </c>
      <c r="C3196" s="57">
        <v>47905.1448224138</v>
      </c>
      <c r="E3196" s="57">
        <v>103449.13657344</v>
      </c>
      <c r="F3196" s="54">
        <v>3195</v>
      </c>
      <c r="G3196" s="57">
        <v>98366.336573439999</v>
      </c>
      <c r="I3196" s="57">
        <v>55419</v>
      </c>
      <c r="J3196" s="54">
        <v>3195</v>
      </c>
      <c r="K3196" s="57">
        <v>55040.7</v>
      </c>
      <c r="M3196" s="107">
        <v>0.7</v>
      </c>
    </row>
    <row r="3197" spans="1:13">
      <c r="A3197" s="57">
        <f>'Infographic data 1'!$H$9</f>
        <v>48558.924822413799</v>
      </c>
      <c r="B3197" s="54">
        <v>3196</v>
      </c>
      <c r="C3197" s="57">
        <v>47901.774822413798</v>
      </c>
      <c r="E3197" s="57">
        <v>103449.13657344</v>
      </c>
      <c r="F3197" s="54">
        <v>3196</v>
      </c>
      <c r="G3197" s="57">
        <v>98340.136573440002</v>
      </c>
      <c r="I3197" s="57">
        <v>55419</v>
      </c>
      <c r="J3197" s="54">
        <v>3196</v>
      </c>
      <c r="K3197" s="57">
        <v>55038.75</v>
      </c>
      <c r="M3197" s="107">
        <v>0.7</v>
      </c>
    </row>
    <row r="3198" spans="1:13">
      <c r="A3198" s="57">
        <f>'Infographic data 1'!$H$9</f>
        <v>48558.924822413799</v>
      </c>
      <c r="B3198" s="54">
        <v>3197</v>
      </c>
      <c r="C3198" s="57">
        <v>47898.404822413802</v>
      </c>
      <c r="E3198" s="57">
        <v>103449.13657344</v>
      </c>
      <c r="F3198" s="54">
        <v>3197</v>
      </c>
      <c r="G3198" s="57">
        <v>98313.936573440005</v>
      </c>
      <c r="I3198" s="57">
        <v>55419</v>
      </c>
      <c r="J3198" s="54">
        <v>3197</v>
      </c>
      <c r="K3198" s="57">
        <v>55036.800000000003</v>
      </c>
      <c r="M3198" s="107">
        <v>0.7</v>
      </c>
    </row>
    <row r="3199" spans="1:13">
      <c r="A3199" s="57">
        <f>'Infographic data 1'!$H$9</f>
        <v>48558.924822413799</v>
      </c>
      <c r="B3199" s="54">
        <v>3198</v>
      </c>
      <c r="C3199" s="57">
        <v>47895.0348224138</v>
      </c>
      <c r="E3199" s="57">
        <v>103449.13657344</v>
      </c>
      <c r="F3199" s="54">
        <v>3198</v>
      </c>
      <c r="G3199" s="57">
        <v>98287.736573440008</v>
      </c>
      <c r="I3199" s="57">
        <v>55419</v>
      </c>
      <c r="J3199" s="54">
        <v>3198</v>
      </c>
      <c r="K3199" s="57">
        <v>55034.85</v>
      </c>
      <c r="M3199" s="107">
        <v>0.7</v>
      </c>
    </row>
    <row r="3200" spans="1:13">
      <c r="A3200" s="57">
        <f>'Infographic data 1'!$H$9</f>
        <v>48558.924822413799</v>
      </c>
      <c r="B3200" s="54">
        <v>3199</v>
      </c>
      <c r="C3200" s="57">
        <v>47891.664822413797</v>
      </c>
      <c r="E3200" s="57">
        <v>103449.13657344</v>
      </c>
      <c r="F3200" s="54">
        <v>3199</v>
      </c>
      <c r="G3200" s="57">
        <v>98261.536573439997</v>
      </c>
      <c r="I3200" s="57">
        <v>55419</v>
      </c>
      <c r="J3200" s="54">
        <v>3199</v>
      </c>
      <c r="K3200" s="57">
        <v>55032.9</v>
      </c>
      <c r="M3200" s="107">
        <v>0.7</v>
      </c>
    </row>
    <row r="3201" spans="1:13">
      <c r="A3201" s="57">
        <f>'Infographic data 1'!$H$9</f>
        <v>48558.924822413799</v>
      </c>
      <c r="B3201" s="54">
        <v>3200</v>
      </c>
      <c r="C3201" s="57">
        <v>47888.294822413802</v>
      </c>
      <c r="E3201" s="57">
        <v>103449.13657344</v>
      </c>
      <c r="F3201" s="54">
        <v>3200</v>
      </c>
      <c r="G3201" s="57">
        <v>98235.336573439999</v>
      </c>
      <c r="I3201" s="57">
        <v>55419</v>
      </c>
      <c r="J3201" s="54">
        <v>3200</v>
      </c>
      <c r="K3201" s="57">
        <v>55030.95</v>
      </c>
      <c r="M3201" s="107">
        <v>0.7</v>
      </c>
    </row>
    <row r="3202" spans="1:13">
      <c r="A3202" s="57">
        <f>'Infographic data 1'!$H$9</f>
        <v>48558.924822413799</v>
      </c>
      <c r="B3202" s="54">
        <v>3201</v>
      </c>
      <c r="C3202" s="57">
        <v>47884.924822413799</v>
      </c>
      <c r="E3202" s="57">
        <v>103449.13657344</v>
      </c>
      <c r="F3202" s="54">
        <v>3201</v>
      </c>
      <c r="G3202" s="57">
        <v>98209.136573440002</v>
      </c>
      <c r="I3202" s="57">
        <v>55419</v>
      </c>
      <c r="J3202" s="54">
        <v>3201</v>
      </c>
      <c r="K3202" s="57">
        <v>55029</v>
      </c>
      <c r="M3202" s="107">
        <v>0.7</v>
      </c>
    </row>
    <row r="3203" spans="1:13">
      <c r="A3203" s="57">
        <f>'Infographic data 1'!$H$9</f>
        <v>48558.924822413799</v>
      </c>
      <c r="B3203" s="54">
        <v>3202</v>
      </c>
      <c r="C3203" s="57">
        <v>47881.554822413797</v>
      </c>
      <c r="E3203" s="57">
        <v>103449.13657344</v>
      </c>
      <c r="F3203" s="54">
        <v>3202</v>
      </c>
      <c r="G3203" s="57">
        <v>98182.936573440005</v>
      </c>
      <c r="I3203" s="57">
        <v>55419</v>
      </c>
      <c r="J3203" s="54">
        <v>3202</v>
      </c>
      <c r="K3203" s="57">
        <v>55027.05</v>
      </c>
      <c r="M3203" s="107">
        <v>0.7</v>
      </c>
    </row>
    <row r="3204" spans="1:13">
      <c r="A3204" s="57">
        <f>'Infographic data 1'!$H$9</f>
        <v>48558.924822413799</v>
      </c>
      <c r="B3204" s="54">
        <v>3203</v>
      </c>
      <c r="C3204" s="57">
        <v>47878.184822413801</v>
      </c>
      <c r="E3204" s="57">
        <v>103449.13657344</v>
      </c>
      <c r="F3204" s="54">
        <v>3203</v>
      </c>
      <c r="G3204" s="57">
        <v>98156.736573440008</v>
      </c>
      <c r="I3204" s="57">
        <v>55419</v>
      </c>
      <c r="J3204" s="54">
        <v>3203</v>
      </c>
      <c r="K3204" s="57">
        <v>55025.1</v>
      </c>
      <c r="M3204" s="107">
        <v>0.7</v>
      </c>
    </row>
    <row r="3205" spans="1:13">
      <c r="A3205" s="57">
        <f>'Infographic data 1'!$H$9</f>
        <v>48558.924822413799</v>
      </c>
      <c r="B3205" s="54">
        <v>3204</v>
      </c>
      <c r="C3205" s="57">
        <v>47874.814822413799</v>
      </c>
      <c r="E3205" s="57">
        <v>103449.13657344</v>
      </c>
      <c r="F3205" s="54">
        <v>3204</v>
      </c>
      <c r="G3205" s="57">
        <v>98130.536573439997</v>
      </c>
      <c r="I3205" s="57">
        <v>55419</v>
      </c>
      <c r="J3205" s="54">
        <v>3204</v>
      </c>
      <c r="K3205" s="57">
        <v>55023.15</v>
      </c>
      <c r="M3205" s="107">
        <v>0.7</v>
      </c>
    </row>
    <row r="3206" spans="1:13">
      <c r="A3206" s="57">
        <f>'Infographic data 1'!$H$9</f>
        <v>48558.924822413799</v>
      </c>
      <c r="B3206" s="54">
        <v>3205</v>
      </c>
      <c r="C3206" s="57">
        <v>47871.444822413796</v>
      </c>
      <c r="E3206" s="57">
        <v>103449.13657344</v>
      </c>
      <c r="F3206" s="54">
        <v>3205</v>
      </c>
      <c r="G3206" s="57">
        <v>98104.336573439999</v>
      </c>
      <c r="I3206" s="57">
        <v>55419</v>
      </c>
      <c r="J3206" s="54">
        <v>3205</v>
      </c>
      <c r="K3206" s="57">
        <v>55021.2</v>
      </c>
      <c r="M3206" s="107">
        <v>0.7</v>
      </c>
    </row>
    <row r="3207" spans="1:13">
      <c r="A3207" s="57">
        <f>'Infographic data 1'!$H$9</f>
        <v>48558.924822413799</v>
      </c>
      <c r="B3207" s="54">
        <v>3206</v>
      </c>
      <c r="C3207" s="57">
        <v>47868.074822413801</v>
      </c>
      <c r="E3207" s="57">
        <v>103449.13657344</v>
      </c>
      <c r="F3207" s="54">
        <v>3206</v>
      </c>
      <c r="G3207" s="57">
        <v>98078.136573440002</v>
      </c>
      <c r="I3207" s="57">
        <v>55419</v>
      </c>
      <c r="J3207" s="54">
        <v>3206</v>
      </c>
      <c r="K3207" s="57">
        <v>55019.25</v>
      </c>
      <c r="M3207" s="107">
        <v>0.7</v>
      </c>
    </row>
    <row r="3208" spans="1:13">
      <c r="A3208" s="57">
        <f>'Infographic data 1'!$H$9</f>
        <v>48558.924822413799</v>
      </c>
      <c r="B3208" s="54">
        <v>3207</v>
      </c>
      <c r="C3208" s="57">
        <v>47864.704822413798</v>
      </c>
      <c r="E3208" s="57">
        <v>103449.13657344</v>
      </c>
      <c r="F3208" s="54">
        <v>3207</v>
      </c>
      <c r="G3208" s="57">
        <v>98051.936573440005</v>
      </c>
      <c r="I3208" s="57">
        <v>55419</v>
      </c>
      <c r="J3208" s="54">
        <v>3207</v>
      </c>
      <c r="K3208" s="57">
        <v>55017.3</v>
      </c>
      <c r="M3208" s="107">
        <v>0.7</v>
      </c>
    </row>
    <row r="3209" spans="1:13">
      <c r="A3209" s="57">
        <f>'Infographic data 1'!$H$9</f>
        <v>48558.924822413799</v>
      </c>
      <c r="B3209" s="54">
        <v>3208</v>
      </c>
      <c r="C3209" s="57">
        <v>47861.334822413803</v>
      </c>
      <c r="E3209" s="57">
        <v>103449.13657344</v>
      </c>
      <c r="F3209" s="54">
        <v>3208</v>
      </c>
      <c r="G3209" s="57">
        <v>98025.736573440008</v>
      </c>
      <c r="I3209" s="57">
        <v>55419</v>
      </c>
      <c r="J3209" s="54">
        <v>3208</v>
      </c>
      <c r="K3209" s="57">
        <v>55015.35</v>
      </c>
      <c r="M3209" s="107">
        <v>0.7</v>
      </c>
    </row>
    <row r="3210" spans="1:13">
      <c r="A3210" s="57">
        <f>'Infographic data 1'!$H$9</f>
        <v>48558.924822413799</v>
      </c>
      <c r="B3210" s="54">
        <v>3209</v>
      </c>
      <c r="C3210" s="57">
        <v>47857.9648224138</v>
      </c>
      <c r="E3210" s="57">
        <v>103449.13657344</v>
      </c>
      <c r="F3210" s="54">
        <v>3209</v>
      </c>
      <c r="G3210" s="57">
        <v>97999.536573439997</v>
      </c>
      <c r="I3210" s="57">
        <v>55419</v>
      </c>
      <c r="J3210" s="54">
        <v>3209</v>
      </c>
      <c r="K3210" s="57">
        <v>55013.4</v>
      </c>
      <c r="M3210" s="107">
        <v>0.7</v>
      </c>
    </row>
    <row r="3211" spans="1:13">
      <c r="A3211" s="57">
        <f>'Infographic data 1'!$H$9</f>
        <v>48558.924822413799</v>
      </c>
      <c r="B3211" s="54">
        <v>3210</v>
      </c>
      <c r="C3211" s="57">
        <v>47854.594822413797</v>
      </c>
      <c r="E3211" s="57">
        <v>103449.13657344</v>
      </c>
      <c r="F3211" s="54">
        <v>3210</v>
      </c>
      <c r="G3211" s="57">
        <v>97973.336573439999</v>
      </c>
      <c r="I3211" s="57">
        <v>55419</v>
      </c>
      <c r="J3211" s="54">
        <v>3210</v>
      </c>
      <c r="K3211" s="57">
        <v>55011.45</v>
      </c>
      <c r="M3211" s="107">
        <v>0.7</v>
      </c>
    </row>
    <row r="3212" spans="1:13">
      <c r="A3212" s="57">
        <f>'Infographic data 1'!$H$9</f>
        <v>48558.924822413799</v>
      </c>
      <c r="B3212" s="54">
        <v>3211</v>
      </c>
      <c r="C3212" s="57">
        <v>47851.224822413802</v>
      </c>
      <c r="E3212" s="57">
        <v>103449.13657344</v>
      </c>
      <c r="F3212" s="54">
        <v>3211</v>
      </c>
      <c r="G3212" s="57">
        <v>97947.136573440002</v>
      </c>
      <c r="I3212" s="57">
        <v>55419</v>
      </c>
      <c r="J3212" s="54">
        <v>3211</v>
      </c>
      <c r="K3212" s="57">
        <v>55009.5</v>
      </c>
      <c r="M3212" s="107">
        <v>0.7</v>
      </c>
    </row>
    <row r="3213" spans="1:13">
      <c r="A3213" s="57">
        <f>'Infographic data 1'!$H$9</f>
        <v>48558.924822413799</v>
      </c>
      <c r="B3213" s="54">
        <v>3212</v>
      </c>
      <c r="C3213" s="57">
        <v>47847.854822413799</v>
      </c>
      <c r="E3213" s="57">
        <v>103449.13657344</v>
      </c>
      <c r="F3213" s="54">
        <v>3212</v>
      </c>
      <c r="G3213" s="57">
        <v>97920.936573440005</v>
      </c>
      <c r="I3213" s="57">
        <v>55419</v>
      </c>
      <c r="J3213" s="54">
        <v>3212</v>
      </c>
      <c r="K3213" s="57">
        <v>55007.55</v>
      </c>
      <c r="M3213" s="107">
        <v>0.7</v>
      </c>
    </row>
    <row r="3214" spans="1:13">
      <c r="A3214" s="57">
        <f>'Infographic data 1'!$H$9</f>
        <v>48558.924822413799</v>
      </c>
      <c r="B3214" s="54">
        <v>3213</v>
      </c>
      <c r="C3214" s="57">
        <v>47844.484822413797</v>
      </c>
      <c r="E3214" s="57">
        <v>103449.13657344</v>
      </c>
      <c r="F3214" s="54">
        <v>3213</v>
      </c>
      <c r="G3214" s="57">
        <v>97894.736573440008</v>
      </c>
      <c r="I3214" s="57">
        <v>55419</v>
      </c>
      <c r="J3214" s="54">
        <v>3213</v>
      </c>
      <c r="K3214" s="57">
        <v>55005.599999999999</v>
      </c>
      <c r="M3214" s="107">
        <v>0.7</v>
      </c>
    </row>
    <row r="3215" spans="1:13">
      <c r="A3215" s="57">
        <f>'Infographic data 1'!$H$9</f>
        <v>48558.924822413799</v>
      </c>
      <c r="B3215" s="54">
        <v>3214</v>
      </c>
      <c r="C3215" s="57">
        <v>47841.114822413801</v>
      </c>
      <c r="E3215" s="57">
        <v>103449.13657344</v>
      </c>
      <c r="F3215" s="54">
        <v>3214</v>
      </c>
      <c r="G3215" s="57">
        <v>97868.536573439997</v>
      </c>
      <c r="I3215" s="57">
        <v>55419</v>
      </c>
      <c r="J3215" s="54">
        <v>3214</v>
      </c>
      <c r="K3215" s="57">
        <v>55003.65</v>
      </c>
      <c r="M3215" s="107">
        <v>0.7</v>
      </c>
    </row>
    <row r="3216" spans="1:13">
      <c r="A3216" s="57">
        <f>'Infographic data 1'!$H$9</f>
        <v>48558.924822413799</v>
      </c>
      <c r="B3216" s="54">
        <v>3215</v>
      </c>
      <c r="C3216" s="57">
        <v>47837.744822413799</v>
      </c>
      <c r="E3216" s="57">
        <v>103449.13657344</v>
      </c>
      <c r="F3216" s="54">
        <v>3215</v>
      </c>
      <c r="G3216" s="57">
        <v>97842.336573439999</v>
      </c>
      <c r="I3216" s="57">
        <v>55419</v>
      </c>
      <c r="J3216" s="54">
        <v>3215</v>
      </c>
      <c r="K3216" s="57">
        <v>55001.7</v>
      </c>
      <c r="M3216" s="107">
        <v>0.7</v>
      </c>
    </row>
    <row r="3217" spans="1:13">
      <c r="A3217" s="57">
        <f>'Infographic data 1'!$H$9</f>
        <v>48558.924822413799</v>
      </c>
      <c r="B3217" s="54">
        <v>3216</v>
      </c>
      <c r="C3217" s="57">
        <v>47834.374822413796</v>
      </c>
      <c r="E3217" s="57">
        <v>103449.13657344</v>
      </c>
      <c r="F3217" s="54">
        <v>3216</v>
      </c>
      <c r="G3217" s="57">
        <v>97816.136573440002</v>
      </c>
      <c r="I3217" s="57">
        <v>55419</v>
      </c>
      <c r="J3217" s="54">
        <v>3216</v>
      </c>
      <c r="K3217" s="57">
        <v>54999.75</v>
      </c>
      <c r="M3217" s="107">
        <v>0.7</v>
      </c>
    </row>
    <row r="3218" spans="1:13">
      <c r="A3218" s="57">
        <f>'Infographic data 1'!$H$9</f>
        <v>48558.924822413799</v>
      </c>
      <c r="B3218" s="54">
        <v>3217</v>
      </c>
      <c r="C3218" s="57">
        <v>47831.004822413801</v>
      </c>
      <c r="E3218" s="57">
        <v>103449.13657344</v>
      </c>
      <c r="F3218" s="54">
        <v>3217</v>
      </c>
      <c r="G3218" s="57">
        <v>97789.936573440005</v>
      </c>
      <c r="I3218" s="57">
        <v>55419</v>
      </c>
      <c r="J3218" s="54">
        <v>3217</v>
      </c>
      <c r="K3218" s="57">
        <v>54997.8</v>
      </c>
      <c r="M3218" s="107">
        <v>0.7</v>
      </c>
    </row>
    <row r="3219" spans="1:13">
      <c r="A3219" s="57">
        <f>'Infographic data 1'!$H$9</f>
        <v>48558.924822413799</v>
      </c>
      <c r="B3219" s="54">
        <v>3218</v>
      </c>
      <c r="C3219" s="57">
        <v>47827.634822413798</v>
      </c>
      <c r="E3219" s="57">
        <v>103449.13657344</v>
      </c>
      <c r="F3219" s="54">
        <v>3218</v>
      </c>
      <c r="G3219" s="57">
        <v>97763.736573440008</v>
      </c>
      <c r="I3219" s="57">
        <v>55419</v>
      </c>
      <c r="J3219" s="54">
        <v>3218</v>
      </c>
      <c r="K3219" s="57">
        <v>54995.85</v>
      </c>
      <c r="M3219" s="107">
        <v>0.7</v>
      </c>
    </row>
    <row r="3220" spans="1:13">
      <c r="A3220" s="57">
        <f>'Infographic data 1'!$H$9</f>
        <v>48558.924822413799</v>
      </c>
      <c r="B3220" s="54">
        <v>3219</v>
      </c>
      <c r="C3220" s="57">
        <v>47824.264822413796</v>
      </c>
      <c r="E3220" s="57">
        <v>103449.13657344</v>
      </c>
      <c r="F3220" s="54">
        <v>3219</v>
      </c>
      <c r="G3220" s="57">
        <v>97737.536573439997</v>
      </c>
      <c r="I3220" s="57">
        <v>55419</v>
      </c>
      <c r="J3220" s="54">
        <v>3219</v>
      </c>
      <c r="K3220" s="57">
        <v>54993.9</v>
      </c>
      <c r="M3220" s="107">
        <v>0.7</v>
      </c>
    </row>
    <row r="3221" spans="1:13">
      <c r="A3221" s="57">
        <f>'Infographic data 1'!$H$9</f>
        <v>48558.924822413799</v>
      </c>
      <c r="B3221" s="54">
        <v>3220</v>
      </c>
      <c r="C3221" s="57">
        <v>47820.8948224138</v>
      </c>
      <c r="E3221" s="57">
        <v>103449.13657344</v>
      </c>
      <c r="F3221" s="54">
        <v>3220</v>
      </c>
      <c r="G3221" s="57">
        <v>97711.336573439999</v>
      </c>
      <c r="I3221" s="57">
        <v>55419</v>
      </c>
      <c r="J3221" s="54">
        <v>3220</v>
      </c>
      <c r="K3221" s="57">
        <v>54991.95</v>
      </c>
      <c r="M3221" s="107">
        <v>0.7</v>
      </c>
    </row>
    <row r="3222" spans="1:13">
      <c r="A3222" s="57">
        <f>'Infographic data 1'!$H$9</f>
        <v>48558.924822413799</v>
      </c>
      <c r="B3222" s="54">
        <v>3221</v>
      </c>
      <c r="C3222" s="57">
        <v>47817.524822413798</v>
      </c>
      <c r="E3222" s="57">
        <v>103449.13657344</v>
      </c>
      <c r="F3222" s="54">
        <v>3221</v>
      </c>
      <c r="G3222" s="57">
        <v>97685.136573440002</v>
      </c>
      <c r="I3222" s="57">
        <v>55419</v>
      </c>
      <c r="J3222" s="54">
        <v>3221</v>
      </c>
      <c r="K3222" s="57">
        <v>54990</v>
      </c>
      <c r="M3222" s="107">
        <v>0.7</v>
      </c>
    </row>
    <row r="3223" spans="1:13">
      <c r="A3223" s="57">
        <f>'Infographic data 1'!$H$9</f>
        <v>48558.924822413799</v>
      </c>
      <c r="B3223" s="54">
        <v>3222</v>
      </c>
      <c r="C3223" s="57">
        <v>47814.154822413802</v>
      </c>
      <c r="E3223" s="57">
        <v>103449.13657344</v>
      </c>
      <c r="F3223" s="54">
        <v>3222</v>
      </c>
      <c r="G3223" s="57">
        <v>97658.936573440005</v>
      </c>
      <c r="I3223" s="57">
        <v>55419</v>
      </c>
      <c r="J3223" s="54">
        <v>3222</v>
      </c>
      <c r="K3223" s="57">
        <v>54988.05</v>
      </c>
      <c r="M3223" s="107">
        <v>0.7</v>
      </c>
    </row>
    <row r="3224" spans="1:13">
      <c r="A3224" s="57">
        <f>'Infographic data 1'!$H$9</f>
        <v>48558.924822413799</v>
      </c>
      <c r="B3224" s="54">
        <v>3223</v>
      </c>
      <c r="C3224" s="57">
        <v>47810.7848224138</v>
      </c>
      <c r="E3224" s="57">
        <v>103449.13657344</v>
      </c>
      <c r="F3224" s="54">
        <v>3223</v>
      </c>
      <c r="G3224" s="57">
        <v>97632.736573440008</v>
      </c>
      <c r="I3224" s="57">
        <v>55419</v>
      </c>
      <c r="J3224" s="54">
        <v>3223</v>
      </c>
      <c r="K3224" s="57">
        <v>54986.1</v>
      </c>
      <c r="M3224" s="107">
        <v>0.7</v>
      </c>
    </row>
    <row r="3225" spans="1:13">
      <c r="A3225" s="57">
        <f>'Infographic data 1'!$H$9</f>
        <v>48558.924822413799</v>
      </c>
      <c r="B3225" s="54">
        <v>3224</v>
      </c>
      <c r="C3225" s="57">
        <v>47807.414822413797</v>
      </c>
      <c r="E3225" s="57">
        <v>103449.13657344</v>
      </c>
      <c r="F3225" s="54">
        <v>3224</v>
      </c>
      <c r="G3225" s="57">
        <v>97606.536573439997</v>
      </c>
      <c r="I3225" s="57">
        <v>55419</v>
      </c>
      <c r="J3225" s="54">
        <v>3224</v>
      </c>
      <c r="K3225" s="57">
        <v>54984.15</v>
      </c>
      <c r="M3225" s="107">
        <v>0.7</v>
      </c>
    </row>
    <row r="3226" spans="1:13">
      <c r="A3226" s="57">
        <f>'Infographic data 1'!$H$9</f>
        <v>48558.924822413799</v>
      </c>
      <c r="B3226" s="54">
        <v>3225</v>
      </c>
      <c r="C3226" s="57">
        <v>47804.044822413802</v>
      </c>
      <c r="E3226" s="57">
        <v>103449.13657344</v>
      </c>
      <c r="F3226" s="54">
        <v>3225</v>
      </c>
      <c r="G3226" s="57">
        <v>97580.336573439999</v>
      </c>
      <c r="I3226" s="57">
        <v>55419</v>
      </c>
      <c r="J3226" s="54">
        <v>3225</v>
      </c>
      <c r="K3226" s="57">
        <v>54982.2</v>
      </c>
      <c r="M3226" s="107">
        <v>0.7</v>
      </c>
    </row>
    <row r="3227" spans="1:13">
      <c r="A3227" s="57">
        <f>'Infographic data 1'!$H$9</f>
        <v>48558.924822413799</v>
      </c>
      <c r="B3227" s="54">
        <v>3226</v>
      </c>
      <c r="C3227" s="57">
        <v>47800.674822413799</v>
      </c>
      <c r="E3227" s="57">
        <v>103449.13657344</v>
      </c>
      <c r="F3227" s="54">
        <v>3226</v>
      </c>
      <c r="G3227" s="57">
        <v>97554.136573440002</v>
      </c>
      <c r="I3227" s="57">
        <v>55419</v>
      </c>
      <c r="J3227" s="54">
        <v>3226</v>
      </c>
      <c r="K3227" s="57">
        <v>54980.25</v>
      </c>
      <c r="M3227" s="107">
        <v>0.7</v>
      </c>
    </row>
    <row r="3228" spans="1:13">
      <c r="A3228" s="57">
        <f>'Infographic data 1'!$H$9</f>
        <v>48558.924822413799</v>
      </c>
      <c r="B3228" s="54">
        <v>3227</v>
      </c>
      <c r="C3228" s="57">
        <v>47797.304822413797</v>
      </c>
      <c r="E3228" s="57">
        <v>103449.13657344</v>
      </c>
      <c r="F3228" s="54">
        <v>3227</v>
      </c>
      <c r="G3228" s="57">
        <v>97527.936573440005</v>
      </c>
      <c r="I3228" s="57">
        <v>55419</v>
      </c>
      <c r="J3228" s="54">
        <v>3227</v>
      </c>
      <c r="K3228" s="57">
        <v>54978.3</v>
      </c>
      <c r="M3228" s="107">
        <v>0.7</v>
      </c>
    </row>
    <row r="3229" spans="1:13">
      <c r="A3229" s="57">
        <f>'Infographic data 1'!$H$9</f>
        <v>48558.924822413799</v>
      </c>
      <c r="B3229" s="54">
        <v>3228</v>
      </c>
      <c r="C3229" s="57">
        <v>47793.934822413801</v>
      </c>
      <c r="E3229" s="57">
        <v>103449.13657344</v>
      </c>
      <c r="F3229" s="54">
        <v>3228</v>
      </c>
      <c r="G3229" s="57">
        <v>97501.736573440008</v>
      </c>
      <c r="I3229" s="57">
        <v>55419</v>
      </c>
      <c r="J3229" s="54">
        <v>3228</v>
      </c>
      <c r="K3229" s="57">
        <v>54976.35</v>
      </c>
      <c r="M3229" s="107">
        <v>0.7</v>
      </c>
    </row>
    <row r="3230" spans="1:13">
      <c r="A3230" s="57">
        <f>'Infographic data 1'!$H$9</f>
        <v>48558.924822413799</v>
      </c>
      <c r="B3230" s="54">
        <v>3229</v>
      </c>
      <c r="C3230" s="57">
        <v>47790.564822413799</v>
      </c>
      <c r="E3230" s="57">
        <v>103449.13657344</v>
      </c>
      <c r="F3230" s="54">
        <v>3229</v>
      </c>
      <c r="G3230" s="57">
        <v>97475.536573439997</v>
      </c>
      <c r="I3230" s="57">
        <v>55419</v>
      </c>
      <c r="J3230" s="54">
        <v>3229</v>
      </c>
      <c r="K3230" s="57">
        <v>54974.400000000001</v>
      </c>
      <c r="M3230" s="107">
        <v>0.7</v>
      </c>
    </row>
    <row r="3231" spans="1:13">
      <c r="A3231" s="57">
        <f>'Infographic data 1'!$H$9</f>
        <v>48558.924822413799</v>
      </c>
      <c r="B3231" s="54">
        <v>3230</v>
      </c>
      <c r="C3231" s="57">
        <v>47787.194822413796</v>
      </c>
      <c r="E3231" s="57">
        <v>103449.13657344</v>
      </c>
      <c r="F3231" s="54">
        <v>3230</v>
      </c>
      <c r="G3231" s="57">
        <v>97449.336573439999</v>
      </c>
      <c r="I3231" s="57">
        <v>55419</v>
      </c>
      <c r="J3231" s="54">
        <v>3230</v>
      </c>
      <c r="K3231" s="57">
        <v>54972.45</v>
      </c>
      <c r="M3231" s="107">
        <v>0.7</v>
      </c>
    </row>
    <row r="3232" spans="1:13">
      <c r="A3232" s="57">
        <f>'Infographic data 1'!$H$9</f>
        <v>48558.924822413799</v>
      </c>
      <c r="B3232" s="54">
        <v>3231</v>
      </c>
      <c r="C3232" s="57">
        <v>47783.824822413801</v>
      </c>
      <c r="E3232" s="57">
        <v>103449.13657344</v>
      </c>
      <c r="F3232" s="54">
        <v>3231</v>
      </c>
      <c r="G3232" s="57">
        <v>97423.136573440002</v>
      </c>
      <c r="I3232" s="57">
        <v>55419</v>
      </c>
      <c r="J3232" s="54">
        <v>3231</v>
      </c>
      <c r="K3232" s="57">
        <v>54970.5</v>
      </c>
      <c r="M3232" s="107">
        <v>0.7</v>
      </c>
    </row>
    <row r="3233" spans="1:13">
      <c r="A3233" s="57">
        <f>'Infographic data 1'!$H$9</f>
        <v>48558.924822413799</v>
      </c>
      <c r="B3233" s="54">
        <v>3232</v>
      </c>
      <c r="C3233" s="57">
        <v>47780.454822413798</v>
      </c>
      <c r="E3233" s="57">
        <v>103449.13657344</v>
      </c>
      <c r="F3233" s="54">
        <v>3232</v>
      </c>
      <c r="G3233" s="57">
        <v>97396.936573440005</v>
      </c>
      <c r="I3233" s="57">
        <v>55419</v>
      </c>
      <c r="J3233" s="54">
        <v>3232</v>
      </c>
      <c r="K3233" s="57">
        <v>54968.55</v>
      </c>
      <c r="M3233" s="107">
        <v>0.7</v>
      </c>
    </row>
    <row r="3234" spans="1:13">
      <c r="A3234" s="57">
        <f>'Infographic data 1'!$H$9</f>
        <v>48558.924822413799</v>
      </c>
      <c r="B3234" s="54">
        <v>3233</v>
      </c>
      <c r="C3234" s="57">
        <v>47777.084822413803</v>
      </c>
      <c r="E3234" s="57">
        <v>103449.13657344</v>
      </c>
      <c r="F3234" s="54">
        <v>3233</v>
      </c>
      <c r="G3234" s="57">
        <v>97370.736573440008</v>
      </c>
      <c r="I3234" s="57">
        <v>55419</v>
      </c>
      <c r="J3234" s="54">
        <v>3233</v>
      </c>
      <c r="K3234" s="57">
        <v>54966.6</v>
      </c>
      <c r="M3234" s="107">
        <v>0.7</v>
      </c>
    </row>
    <row r="3235" spans="1:13">
      <c r="A3235" s="57">
        <f>'Infographic data 1'!$H$9</f>
        <v>48558.924822413799</v>
      </c>
      <c r="B3235" s="54">
        <v>3234</v>
      </c>
      <c r="C3235" s="57">
        <v>47773.7148224138</v>
      </c>
      <c r="E3235" s="57">
        <v>103449.13657344</v>
      </c>
      <c r="F3235" s="54">
        <v>3234</v>
      </c>
      <c r="G3235" s="57">
        <v>97344.536573439997</v>
      </c>
      <c r="I3235" s="57">
        <v>55419</v>
      </c>
      <c r="J3235" s="54">
        <v>3234</v>
      </c>
      <c r="K3235" s="57">
        <v>54964.65</v>
      </c>
      <c r="M3235" s="107">
        <v>0.7</v>
      </c>
    </row>
    <row r="3236" spans="1:13">
      <c r="A3236" s="57">
        <f>'Infographic data 1'!$H$9</f>
        <v>48558.924822413799</v>
      </c>
      <c r="B3236" s="54">
        <v>3235</v>
      </c>
      <c r="C3236" s="57">
        <v>47770.344822413797</v>
      </c>
      <c r="E3236" s="57">
        <v>103449.13657344</v>
      </c>
      <c r="F3236" s="54">
        <v>3235</v>
      </c>
      <c r="G3236" s="57">
        <v>97318.336573439999</v>
      </c>
      <c r="I3236" s="57">
        <v>55419</v>
      </c>
      <c r="J3236" s="54">
        <v>3235</v>
      </c>
      <c r="K3236" s="57">
        <v>54962.7</v>
      </c>
      <c r="M3236" s="107">
        <v>0.7</v>
      </c>
    </row>
    <row r="3237" spans="1:13">
      <c r="A3237" s="57">
        <f>'Infographic data 1'!$H$9</f>
        <v>48558.924822413799</v>
      </c>
      <c r="B3237" s="54">
        <v>3236</v>
      </c>
      <c r="C3237" s="57">
        <v>47766.974822413802</v>
      </c>
      <c r="E3237" s="57">
        <v>103449.13657344</v>
      </c>
      <c r="F3237" s="54">
        <v>3236</v>
      </c>
      <c r="G3237" s="57">
        <v>97292.136573440002</v>
      </c>
      <c r="I3237" s="57">
        <v>55419</v>
      </c>
      <c r="J3237" s="54">
        <v>3236</v>
      </c>
      <c r="K3237" s="57">
        <v>54960.75</v>
      </c>
      <c r="M3237" s="107">
        <v>0.7</v>
      </c>
    </row>
    <row r="3238" spans="1:13">
      <c r="A3238" s="57">
        <f>'Infographic data 1'!$H$9</f>
        <v>48558.924822413799</v>
      </c>
      <c r="B3238" s="54">
        <v>3237</v>
      </c>
      <c r="C3238" s="57">
        <v>47763.604822413799</v>
      </c>
      <c r="E3238" s="57">
        <v>103449.13657344</v>
      </c>
      <c r="F3238" s="54">
        <v>3237</v>
      </c>
      <c r="G3238" s="57">
        <v>97265.936573440005</v>
      </c>
      <c r="I3238" s="57">
        <v>55419</v>
      </c>
      <c r="J3238" s="54">
        <v>3237</v>
      </c>
      <c r="K3238" s="57">
        <v>54958.8</v>
      </c>
      <c r="M3238" s="107">
        <v>0.7</v>
      </c>
    </row>
    <row r="3239" spans="1:13">
      <c r="A3239" s="57">
        <f>'Infographic data 1'!$H$9</f>
        <v>48558.924822413799</v>
      </c>
      <c r="B3239" s="54">
        <v>3238</v>
      </c>
      <c r="C3239" s="57">
        <v>47760.234822413797</v>
      </c>
      <c r="E3239" s="57">
        <v>103449.13657344</v>
      </c>
      <c r="F3239" s="54">
        <v>3238</v>
      </c>
      <c r="G3239" s="57">
        <v>97239.736573440008</v>
      </c>
      <c r="I3239" s="57">
        <v>55419</v>
      </c>
      <c r="J3239" s="54">
        <v>3238</v>
      </c>
      <c r="K3239" s="57">
        <v>54956.85</v>
      </c>
      <c r="M3239" s="107">
        <v>0.7</v>
      </c>
    </row>
    <row r="3240" spans="1:13">
      <c r="A3240" s="57">
        <f>'Infographic data 1'!$H$9</f>
        <v>48558.924822413799</v>
      </c>
      <c r="B3240" s="54">
        <v>3239</v>
      </c>
      <c r="C3240" s="57">
        <v>47756.864822413801</v>
      </c>
      <c r="E3240" s="57">
        <v>103449.13657344</v>
      </c>
      <c r="F3240" s="54">
        <v>3239</v>
      </c>
      <c r="G3240" s="57">
        <v>97213.536573439997</v>
      </c>
      <c r="I3240" s="57">
        <v>55419</v>
      </c>
      <c r="J3240" s="54">
        <v>3239</v>
      </c>
      <c r="K3240" s="57">
        <v>54954.9</v>
      </c>
      <c r="M3240" s="107">
        <v>0.7</v>
      </c>
    </row>
    <row r="3241" spans="1:13">
      <c r="A3241" s="57">
        <f>'Infographic data 1'!$H$9</f>
        <v>48558.924822413799</v>
      </c>
      <c r="B3241" s="54">
        <v>3240</v>
      </c>
      <c r="C3241" s="57">
        <v>47753.494822413799</v>
      </c>
      <c r="E3241" s="57">
        <v>103449.13657344</v>
      </c>
      <c r="F3241" s="54">
        <v>3240</v>
      </c>
      <c r="G3241" s="57">
        <v>97187.336573439999</v>
      </c>
      <c r="I3241" s="57">
        <v>55419</v>
      </c>
      <c r="J3241" s="54">
        <v>3240</v>
      </c>
      <c r="K3241" s="57">
        <v>54952.95</v>
      </c>
      <c r="M3241" s="107">
        <v>0.7</v>
      </c>
    </row>
    <row r="3242" spans="1:13">
      <c r="A3242" s="57">
        <f>'Infographic data 1'!$H$9</f>
        <v>48558.924822413799</v>
      </c>
      <c r="B3242" s="54">
        <v>3241</v>
      </c>
      <c r="C3242" s="57">
        <v>47750.124822413796</v>
      </c>
      <c r="E3242" s="57">
        <v>103449.13657344</v>
      </c>
      <c r="F3242" s="54">
        <v>3241</v>
      </c>
      <c r="G3242" s="57">
        <v>97161.136573440002</v>
      </c>
      <c r="I3242" s="57">
        <v>55419</v>
      </c>
      <c r="J3242" s="54">
        <v>3241</v>
      </c>
      <c r="K3242" s="57">
        <v>54951</v>
      </c>
      <c r="M3242" s="107">
        <v>0.7</v>
      </c>
    </row>
    <row r="3243" spans="1:13">
      <c r="A3243" s="57">
        <f>'Infographic data 1'!$H$9</f>
        <v>48558.924822413799</v>
      </c>
      <c r="B3243" s="54">
        <v>3242</v>
      </c>
      <c r="C3243" s="57">
        <v>47746.754822413801</v>
      </c>
      <c r="E3243" s="57">
        <v>103449.13657344</v>
      </c>
      <c r="F3243" s="54">
        <v>3242</v>
      </c>
      <c r="G3243" s="57">
        <v>97134.936573440005</v>
      </c>
      <c r="I3243" s="57">
        <v>55419</v>
      </c>
      <c r="J3243" s="54">
        <v>3242</v>
      </c>
      <c r="K3243" s="57">
        <v>54949.05</v>
      </c>
      <c r="M3243" s="107">
        <v>0.7</v>
      </c>
    </row>
    <row r="3244" spans="1:13">
      <c r="A3244" s="57">
        <f>'Infographic data 1'!$H$9</f>
        <v>48558.924822413799</v>
      </c>
      <c r="B3244" s="54">
        <v>3243</v>
      </c>
      <c r="C3244" s="57">
        <v>47743.384822413798</v>
      </c>
      <c r="E3244" s="57">
        <v>103449.13657344</v>
      </c>
      <c r="F3244" s="54">
        <v>3243</v>
      </c>
      <c r="G3244" s="57">
        <v>97108.736573440008</v>
      </c>
      <c r="I3244" s="57">
        <v>55419</v>
      </c>
      <c r="J3244" s="54">
        <v>3243</v>
      </c>
      <c r="K3244" s="57">
        <v>54947.1</v>
      </c>
      <c r="M3244" s="107">
        <v>0.7</v>
      </c>
    </row>
    <row r="3245" spans="1:13">
      <c r="A3245" s="57">
        <f>'Infographic data 1'!$H$9</f>
        <v>48558.924822413799</v>
      </c>
      <c r="B3245" s="54">
        <v>3244</v>
      </c>
      <c r="C3245" s="57">
        <v>47740.014822413796</v>
      </c>
      <c r="E3245" s="57">
        <v>103449.13657344</v>
      </c>
      <c r="F3245" s="54">
        <v>3244</v>
      </c>
      <c r="G3245" s="57">
        <v>97082.536573439997</v>
      </c>
      <c r="I3245" s="57">
        <v>55419</v>
      </c>
      <c r="J3245" s="54">
        <v>3244</v>
      </c>
      <c r="K3245" s="57">
        <v>54945.15</v>
      </c>
      <c r="M3245" s="107">
        <v>0.7</v>
      </c>
    </row>
    <row r="3246" spans="1:13">
      <c r="A3246" s="57">
        <f>'Infographic data 1'!$H$9</f>
        <v>48558.924822413799</v>
      </c>
      <c r="B3246" s="54">
        <v>3245</v>
      </c>
      <c r="C3246" s="57">
        <v>47736.6448224138</v>
      </c>
      <c r="E3246" s="57">
        <v>103449.13657344</v>
      </c>
      <c r="F3246" s="54">
        <v>3245</v>
      </c>
      <c r="G3246" s="57">
        <v>97056.336573439999</v>
      </c>
      <c r="I3246" s="57">
        <v>55419</v>
      </c>
      <c r="J3246" s="54">
        <v>3245</v>
      </c>
      <c r="K3246" s="57">
        <v>54943.199999999997</v>
      </c>
      <c r="M3246" s="107">
        <v>0.7</v>
      </c>
    </row>
    <row r="3247" spans="1:13">
      <c r="A3247" s="57">
        <f>'Infographic data 1'!$H$9</f>
        <v>48558.924822413799</v>
      </c>
      <c r="B3247" s="54">
        <v>3246</v>
      </c>
      <c r="C3247" s="57">
        <v>47733.274822413798</v>
      </c>
      <c r="E3247" s="57">
        <v>103449.13657344</v>
      </c>
      <c r="F3247" s="54">
        <v>3246</v>
      </c>
      <c r="G3247" s="57">
        <v>97030.136573440002</v>
      </c>
      <c r="I3247" s="57">
        <v>55419</v>
      </c>
      <c r="J3247" s="54">
        <v>3246</v>
      </c>
      <c r="K3247" s="57">
        <v>54941.25</v>
      </c>
      <c r="M3247" s="107">
        <v>0.7</v>
      </c>
    </row>
    <row r="3248" spans="1:13">
      <c r="A3248" s="57">
        <f>'Infographic data 1'!$H$9</f>
        <v>48558.924822413799</v>
      </c>
      <c r="B3248" s="54">
        <v>3247</v>
      </c>
      <c r="C3248" s="57">
        <v>47729.904822413802</v>
      </c>
      <c r="E3248" s="57">
        <v>103449.13657344</v>
      </c>
      <c r="F3248" s="54">
        <v>3247</v>
      </c>
      <c r="G3248" s="57">
        <v>97003.936573440005</v>
      </c>
      <c r="I3248" s="57">
        <v>55419</v>
      </c>
      <c r="J3248" s="54">
        <v>3247</v>
      </c>
      <c r="K3248" s="57">
        <v>54939.3</v>
      </c>
      <c r="M3248" s="107">
        <v>0.7</v>
      </c>
    </row>
    <row r="3249" spans="1:13">
      <c r="A3249" s="57">
        <f>'Infographic data 1'!$H$9</f>
        <v>48558.924822413799</v>
      </c>
      <c r="B3249" s="54">
        <v>3248</v>
      </c>
      <c r="C3249" s="57">
        <v>47726.5348224138</v>
      </c>
      <c r="E3249" s="57">
        <v>103449.13657344</v>
      </c>
      <c r="F3249" s="54">
        <v>3248</v>
      </c>
      <c r="G3249" s="57">
        <v>96977.736573440008</v>
      </c>
      <c r="I3249" s="57">
        <v>55419</v>
      </c>
      <c r="J3249" s="54">
        <v>3248</v>
      </c>
      <c r="K3249" s="57">
        <v>54937.35</v>
      </c>
      <c r="M3249" s="107">
        <v>0.7</v>
      </c>
    </row>
    <row r="3250" spans="1:13">
      <c r="A3250" s="57">
        <f>'Infographic data 1'!$H$9</f>
        <v>48558.924822413799</v>
      </c>
      <c r="B3250" s="54">
        <v>3249</v>
      </c>
      <c r="C3250" s="57">
        <v>47723.164822413797</v>
      </c>
      <c r="E3250" s="57">
        <v>103449.13657344</v>
      </c>
      <c r="F3250" s="54">
        <v>3249</v>
      </c>
      <c r="G3250" s="57">
        <v>96951.536573439997</v>
      </c>
      <c r="I3250" s="57">
        <v>55419</v>
      </c>
      <c r="J3250" s="54">
        <v>3249</v>
      </c>
      <c r="K3250" s="57">
        <v>54935.4</v>
      </c>
      <c r="M3250" s="107">
        <v>0.7</v>
      </c>
    </row>
    <row r="3251" spans="1:13">
      <c r="A3251" s="57">
        <f>'Infographic data 1'!$H$9</f>
        <v>48558.924822413799</v>
      </c>
      <c r="B3251" s="54">
        <v>3250</v>
      </c>
      <c r="C3251" s="57">
        <v>47719.794822413802</v>
      </c>
      <c r="E3251" s="57">
        <v>103449.13657344</v>
      </c>
      <c r="F3251" s="54">
        <v>3250</v>
      </c>
      <c r="G3251" s="57">
        <v>96925.336573439999</v>
      </c>
      <c r="I3251" s="57">
        <v>55419</v>
      </c>
      <c r="J3251" s="54">
        <v>3250</v>
      </c>
      <c r="K3251" s="57">
        <v>54933.45</v>
      </c>
      <c r="M3251" s="107">
        <v>0.7</v>
      </c>
    </row>
    <row r="3252" spans="1:13">
      <c r="A3252" s="57">
        <f>'Infographic data 1'!$H$9</f>
        <v>48558.924822413799</v>
      </c>
      <c r="B3252" s="54">
        <v>3251</v>
      </c>
      <c r="C3252" s="57">
        <v>47716.424822413799</v>
      </c>
      <c r="E3252" s="57">
        <v>103449.13657344</v>
      </c>
      <c r="F3252" s="54">
        <v>3251</v>
      </c>
      <c r="G3252" s="57">
        <v>96899.136573440002</v>
      </c>
      <c r="I3252" s="57">
        <v>55419</v>
      </c>
      <c r="J3252" s="54">
        <v>3251</v>
      </c>
      <c r="K3252" s="57">
        <v>54931.5</v>
      </c>
      <c r="M3252" s="107">
        <v>0.7</v>
      </c>
    </row>
    <row r="3253" spans="1:13">
      <c r="A3253" s="57">
        <f>'Infographic data 1'!$H$9</f>
        <v>48558.924822413799</v>
      </c>
      <c r="B3253" s="54">
        <v>3252</v>
      </c>
      <c r="C3253" s="57">
        <v>47713.054822413797</v>
      </c>
      <c r="E3253" s="57">
        <v>103449.13657344</v>
      </c>
      <c r="F3253" s="54">
        <v>3252</v>
      </c>
      <c r="G3253" s="57">
        <v>96872.936573440005</v>
      </c>
      <c r="I3253" s="57">
        <v>55419</v>
      </c>
      <c r="J3253" s="54">
        <v>3252</v>
      </c>
      <c r="K3253" s="57">
        <v>54929.55</v>
      </c>
      <c r="M3253" s="107">
        <v>0.7</v>
      </c>
    </row>
    <row r="3254" spans="1:13">
      <c r="A3254" s="57">
        <f>'Infographic data 1'!$H$9</f>
        <v>48558.924822413799</v>
      </c>
      <c r="B3254" s="54">
        <v>3253</v>
      </c>
      <c r="C3254" s="57">
        <v>47709.684822413801</v>
      </c>
      <c r="E3254" s="57">
        <v>103449.13657344</v>
      </c>
      <c r="F3254" s="54">
        <v>3253</v>
      </c>
      <c r="G3254" s="57">
        <v>96846.736573440008</v>
      </c>
      <c r="I3254" s="57">
        <v>55419</v>
      </c>
      <c r="J3254" s="54">
        <v>3253</v>
      </c>
      <c r="K3254" s="57">
        <v>54927.6</v>
      </c>
      <c r="M3254" s="107">
        <v>0.7</v>
      </c>
    </row>
    <row r="3255" spans="1:13">
      <c r="A3255" s="57">
        <f>'Infographic data 1'!$H$9</f>
        <v>48558.924822413799</v>
      </c>
      <c r="B3255" s="54">
        <v>3254</v>
      </c>
      <c r="C3255" s="57">
        <v>47706.314822413799</v>
      </c>
      <c r="E3255" s="57">
        <v>103449.13657344</v>
      </c>
      <c r="F3255" s="54">
        <v>3254</v>
      </c>
      <c r="G3255" s="57">
        <v>96820.536573439997</v>
      </c>
      <c r="I3255" s="57">
        <v>55419</v>
      </c>
      <c r="J3255" s="54">
        <v>3254</v>
      </c>
      <c r="K3255" s="57">
        <v>54925.65</v>
      </c>
      <c r="M3255" s="107">
        <v>0.7</v>
      </c>
    </row>
    <row r="3256" spans="1:13">
      <c r="A3256" s="57">
        <f>'Infographic data 1'!$H$9</f>
        <v>48558.924822413799</v>
      </c>
      <c r="B3256" s="54">
        <v>3255</v>
      </c>
      <c r="C3256" s="57">
        <v>47702.944822413796</v>
      </c>
      <c r="E3256" s="57">
        <v>103449.13657344</v>
      </c>
      <c r="F3256" s="54">
        <v>3255</v>
      </c>
      <c r="G3256" s="57">
        <v>96794.336573439999</v>
      </c>
      <c r="I3256" s="57">
        <v>55419</v>
      </c>
      <c r="J3256" s="54">
        <v>3255</v>
      </c>
      <c r="K3256" s="57">
        <v>54923.7</v>
      </c>
      <c r="M3256" s="107">
        <v>0.7</v>
      </c>
    </row>
    <row r="3257" spans="1:13">
      <c r="A3257" s="57">
        <f>'Infographic data 1'!$H$9</f>
        <v>48558.924822413799</v>
      </c>
      <c r="B3257" s="54">
        <v>3256</v>
      </c>
      <c r="C3257" s="57">
        <v>47699.574822413801</v>
      </c>
      <c r="E3257" s="57">
        <v>103449.13657344</v>
      </c>
      <c r="F3257" s="54">
        <v>3256</v>
      </c>
      <c r="G3257" s="57">
        <v>96768.136573440002</v>
      </c>
      <c r="I3257" s="57">
        <v>55419</v>
      </c>
      <c r="J3257" s="54">
        <v>3256</v>
      </c>
      <c r="K3257" s="57">
        <v>54921.75</v>
      </c>
      <c r="M3257" s="107">
        <v>0.7</v>
      </c>
    </row>
    <row r="3258" spans="1:13">
      <c r="A3258" s="57">
        <f>'Infographic data 1'!$H$9</f>
        <v>48558.924822413799</v>
      </c>
      <c r="B3258" s="54">
        <v>3257</v>
      </c>
      <c r="C3258" s="57">
        <v>47696.204822413798</v>
      </c>
      <c r="E3258" s="57">
        <v>103449.13657344</v>
      </c>
      <c r="F3258" s="54">
        <v>3257</v>
      </c>
      <c r="G3258" s="57">
        <v>96741.936573440005</v>
      </c>
      <c r="I3258" s="57">
        <v>55419</v>
      </c>
      <c r="J3258" s="54">
        <v>3257</v>
      </c>
      <c r="K3258" s="57">
        <v>54919.8</v>
      </c>
      <c r="M3258" s="107">
        <v>0.7</v>
      </c>
    </row>
    <row r="3259" spans="1:13">
      <c r="A3259" s="57">
        <f>'Infographic data 1'!$H$9</f>
        <v>48558.924822413799</v>
      </c>
      <c r="B3259" s="54">
        <v>3258</v>
      </c>
      <c r="C3259" s="57">
        <v>47692.834822413803</v>
      </c>
      <c r="E3259" s="57">
        <v>103449.13657344</v>
      </c>
      <c r="F3259" s="54">
        <v>3258</v>
      </c>
      <c r="G3259" s="57">
        <v>96715.736573440008</v>
      </c>
      <c r="I3259" s="57">
        <v>55419</v>
      </c>
      <c r="J3259" s="54">
        <v>3258</v>
      </c>
      <c r="K3259" s="57">
        <v>54917.85</v>
      </c>
      <c r="M3259" s="107">
        <v>0.7</v>
      </c>
    </row>
    <row r="3260" spans="1:13">
      <c r="A3260" s="57">
        <f>'Infographic data 1'!$H$9</f>
        <v>48558.924822413799</v>
      </c>
      <c r="B3260" s="54">
        <v>3259</v>
      </c>
      <c r="C3260" s="57">
        <v>47689.4648224138</v>
      </c>
      <c r="E3260" s="57">
        <v>103449.13657344</v>
      </c>
      <c r="F3260" s="54">
        <v>3259</v>
      </c>
      <c r="G3260" s="57">
        <v>96689.536573439997</v>
      </c>
      <c r="I3260" s="57">
        <v>55419</v>
      </c>
      <c r="J3260" s="54">
        <v>3259</v>
      </c>
      <c r="K3260" s="57">
        <v>54915.9</v>
      </c>
      <c r="M3260" s="107">
        <v>0.7</v>
      </c>
    </row>
    <row r="3261" spans="1:13">
      <c r="A3261" s="57">
        <f>'Infographic data 1'!$H$9</f>
        <v>48558.924822413799</v>
      </c>
      <c r="B3261" s="54">
        <v>3260</v>
      </c>
      <c r="C3261" s="57">
        <v>47686.094822413797</v>
      </c>
      <c r="E3261" s="57">
        <v>103449.13657344</v>
      </c>
      <c r="F3261" s="54">
        <v>3260</v>
      </c>
      <c r="G3261" s="57">
        <v>96663.336573439999</v>
      </c>
      <c r="I3261" s="57">
        <v>55419</v>
      </c>
      <c r="J3261" s="54">
        <v>3260</v>
      </c>
      <c r="K3261" s="57">
        <v>54913.95</v>
      </c>
      <c r="M3261" s="107">
        <v>0.7</v>
      </c>
    </row>
    <row r="3262" spans="1:13">
      <c r="A3262" s="57">
        <f>'Infographic data 1'!$H$9</f>
        <v>48558.924822413799</v>
      </c>
      <c r="B3262" s="54">
        <v>3261</v>
      </c>
      <c r="C3262" s="57">
        <v>47682.724822413802</v>
      </c>
      <c r="E3262" s="57">
        <v>103449.13657344</v>
      </c>
      <c r="F3262" s="54">
        <v>3261</v>
      </c>
      <c r="G3262" s="57">
        <v>96637.136573440002</v>
      </c>
      <c r="I3262" s="57">
        <v>55419</v>
      </c>
      <c r="J3262" s="54">
        <v>3261</v>
      </c>
      <c r="K3262" s="57">
        <v>54912</v>
      </c>
      <c r="M3262" s="107">
        <v>0.7</v>
      </c>
    </row>
    <row r="3263" spans="1:13">
      <c r="A3263" s="57">
        <f>'Infographic data 1'!$H$9</f>
        <v>48558.924822413799</v>
      </c>
      <c r="B3263" s="54">
        <v>3262</v>
      </c>
      <c r="C3263" s="57">
        <v>47679.354822413799</v>
      </c>
      <c r="E3263" s="57">
        <v>103449.13657344</v>
      </c>
      <c r="F3263" s="54">
        <v>3262</v>
      </c>
      <c r="G3263" s="57">
        <v>96610.936573440005</v>
      </c>
      <c r="I3263" s="57">
        <v>55419</v>
      </c>
      <c r="J3263" s="54">
        <v>3262</v>
      </c>
      <c r="K3263" s="57">
        <v>54910.05</v>
      </c>
      <c r="M3263" s="107">
        <v>0.7</v>
      </c>
    </row>
    <row r="3264" spans="1:13">
      <c r="A3264" s="57">
        <f>'Infographic data 1'!$H$9</f>
        <v>48558.924822413799</v>
      </c>
      <c r="B3264" s="54">
        <v>3263</v>
      </c>
      <c r="C3264" s="57">
        <v>47675.984822413797</v>
      </c>
      <c r="E3264" s="57">
        <v>103449.13657344</v>
      </c>
      <c r="F3264" s="54">
        <v>3263</v>
      </c>
      <c r="G3264" s="57">
        <v>96584.736573440008</v>
      </c>
      <c r="I3264" s="57">
        <v>55419</v>
      </c>
      <c r="J3264" s="54">
        <v>3263</v>
      </c>
      <c r="K3264" s="57">
        <v>54908.1</v>
      </c>
      <c r="M3264" s="107">
        <v>0.7</v>
      </c>
    </row>
    <row r="3265" spans="1:13">
      <c r="A3265" s="57">
        <f>'Infographic data 1'!$H$9</f>
        <v>48558.924822413799</v>
      </c>
      <c r="B3265" s="54">
        <v>3264</v>
      </c>
      <c r="C3265" s="57">
        <v>47672.614822413801</v>
      </c>
      <c r="E3265" s="57">
        <v>103449.13657344</v>
      </c>
      <c r="F3265" s="54">
        <v>3264</v>
      </c>
      <c r="G3265" s="57">
        <v>96558.536573439997</v>
      </c>
      <c r="I3265" s="57">
        <v>55419</v>
      </c>
      <c r="J3265" s="54">
        <v>3264</v>
      </c>
      <c r="K3265" s="57">
        <v>54906.15</v>
      </c>
      <c r="M3265" s="107">
        <v>0.7</v>
      </c>
    </row>
    <row r="3266" spans="1:13">
      <c r="A3266" s="57">
        <f>'Infographic data 1'!$H$9</f>
        <v>48558.924822413799</v>
      </c>
      <c r="B3266" s="54">
        <v>3265</v>
      </c>
      <c r="C3266" s="57">
        <v>47669.244822413799</v>
      </c>
      <c r="E3266" s="57">
        <v>103449.13657344</v>
      </c>
      <c r="F3266" s="54">
        <v>3265</v>
      </c>
      <c r="G3266" s="57">
        <v>96532.336573439999</v>
      </c>
      <c r="I3266" s="57">
        <v>55419</v>
      </c>
      <c r="J3266" s="54">
        <v>3265</v>
      </c>
      <c r="K3266" s="57">
        <v>54904.2</v>
      </c>
      <c r="M3266" s="107">
        <v>0.7</v>
      </c>
    </row>
    <row r="3267" spans="1:13">
      <c r="A3267" s="57">
        <f>'Infographic data 1'!$H$9</f>
        <v>48558.924822413799</v>
      </c>
      <c r="B3267" s="54">
        <v>3266</v>
      </c>
      <c r="C3267" s="57">
        <v>47665.874822413796</v>
      </c>
      <c r="E3267" s="57">
        <v>103449.13657344</v>
      </c>
      <c r="F3267" s="54">
        <v>3266</v>
      </c>
      <c r="G3267" s="57">
        <v>96506.136573440002</v>
      </c>
      <c r="I3267" s="57">
        <v>55419</v>
      </c>
      <c r="J3267" s="54">
        <v>3266</v>
      </c>
      <c r="K3267" s="57">
        <v>54902.25</v>
      </c>
      <c r="M3267" s="107">
        <v>0.7</v>
      </c>
    </row>
    <row r="3268" spans="1:13">
      <c r="A3268" s="57">
        <f>'Infographic data 1'!$H$9</f>
        <v>48558.924822413799</v>
      </c>
      <c r="B3268" s="54">
        <v>3267</v>
      </c>
      <c r="C3268" s="57">
        <v>47662.504822413801</v>
      </c>
      <c r="E3268" s="57">
        <v>103449.13657344</v>
      </c>
      <c r="F3268" s="54">
        <v>3267</v>
      </c>
      <c r="G3268" s="57">
        <v>96479.936573440005</v>
      </c>
      <c r="I3268" s="57">
        <v>55419</v>
      </c>
      <c r="J3268" s="54">
        <v>3267</v>
      </c>
      <c r="K3268" s="57">
        <v>54900.3</v>
      </c>
      <c r="M3268" s="107">
        <v>0.7</v>
      </c>
    </row>
    <row r="3269" spans="1:13">
      <c r="A3269" s="57">
        <f>'Infographic data 1'!$H$9</f>
        <v>48558.924822413799</v>
      </c>
      <c r="B3269" s="54">
        <v>3268</v>
      </c>
      <c r="C3269" s="57">
        <v>47659.134822413798</v>
      </c>
      <c r="E3269" s="57">
        <v>103449.13657344</v>
      </c>
      <c r="F3269" s="54">
        <v>3268</v>
      </c>
      <c r="G3269" s="57">
        <v>96453.736573440008</v>
      </c>
      <c r="I3269" s="57">
        <v>55419</v>
      </c>
      <c r="J3269" s="54">
        <v>3268</v>
      </c>
      <c r="K3269" s="57">
        <v>54898.35</v>
      </c>
      <c r="M3269" s="107">
        <v>0.7</v>
      </c>
    </row>
    <row r="3270" spans="1:13">
      <c r="A3270" s="57">
        <f>'Infographic data 1'!$H$9</f>
        <v>48558.924822413799</v>
      </c>
      <c r="B3270" s="54">
        <v>3269</v>
      </c>
      <c r="C3270" s="57">
        <v>47655.764822413796</v>
      </c>
      <c r="E3270" s="57">
        <v>103449.13657344</v>
      </c>
      <c r="F3270" s="54">
        <v>3269</v>
      </c>
      <c r="G3270" s="57">
        <v>96427.536573439997</v>
      </c>
      <c r="I3270" s="57">
        <v>55419</v>
      </c>
      <c r="J3270" s="54">
        <v>3269</v>
      </c>
      <c r="K3270" s="57">
        <v>54896.4</v>
      </c>
      <c r="M3270" s="107">
        <v>0.7</v>
      </c>
    </row>
    <row r="3271" spans="1:13">
      <c r="A3271" s="57">
        <f>'Infographic data 1'!$H$9</f>
        <v>48558.924822413799</v>
      </c>
      <c r="B3271" s="54">
        <v>3270</v>
      </c>
      <c r="C3271" s="57">
        <v>47652.3948224138</v>
      </c>
      <c r="E3271" s="57">
        <v>103449.13657344</v>
      </c>
      <c r="F3271" s="54">
        <v>3270</v>
      </c>
      <c r="G3271" s="57">
        <v>96401.336573439999</v>
      </c>
      <c r="I3271" s="57">
        <v>55419</v>
      </c>
      <c r="J3271" s="54">
        <v>3270</v>
      </c>
      <c r="K3271" s="57">
        <v>54894.45</v>
      </c>
      <c r="M3271" s="107">
        <v>0.7</v>
      </c>
    </row>
    <row r="3272" spans="1:13">
      <c r="A3272" s="57">
        <f>'Infographic data 1'!$H$9</f>
        <v>48558.924822413799</v>
      </c>
      <c r="B3272" s="54">
        <v>3271</v>
      </c>
      <c r="C3272" s="57">
        <v>47649.024822413798</v>
      </c>
      <c r="E3272" s="57">
        <v>103449.13657344</v>
      </c>
      <c r="F3272" s="54">
        <v>3271</v>
      </c>
      <c r="G3272" s="57">
        <v>96375.136573440002</v>
      </c>
      <c r="I3272" s="57">
        <v>55419</v>
      </c>
      <c r="J3272" s="54">
        <v>3271</v>
      </c>
      <c r="K3272" s="57">
        <v>54892.5</v>
      </c>
      <c r="M3272" s="107">
        <v>0.7</v>
      </c>
    </row>
    <row r="3273" spans="1:13">
      <c r="A3273" s="57">
        <f>'Infographic data 1'!$H$9</f>
        <v>48558.924822413799</v>
      </c>
      <c r="B3273" s="54">
        <v>3272</v>
      </c>
      <c r="C3273" s="57">
        <v>47645.654822413802</v>
      </c>
      <c r="E3273" s="57">
        <v>103449.13657344</v>
      </c>
      <c r="F3273" s="54">
        <v>3272</v>
      </c>
      <c r="G3273" s="57">
        <v>96348.936573440005</v>
      </c>
      <c r="I3273" s="57">
        <v>55419</v>
      </c>
      <c r="J3273" s="54">
        <v>3272</v>
      </c>
      <c r="K3273" s="57">
        <v>54890.55</v>
      </c>
      <c r="M3273" s="107">
        <v>0.7</v>
      </c>
    </row>
    <row r="3274" spans="1:13">
      <c r="A3274" s="57">
        <f>'Infographic data 1'!$H$9</f>
        <v>48558.924822413799</v>
      </c>
      <c r="B3274" s="54">
        <v>3273</v>
      </c>
      <c r="C3274" s="57">
        <v>47642.2848224138</v>
      </c>
      <c r="E3274" s="57">
        <v>103449.13657344</v>
      </c>
      <c r="F3274" s="54">
        <v>3273</v>
      </c>
      <c r="G3274" s="57">
        <v>96322.736573440008</v>
      </c>
      <c r="I3274" s="57">
        <v>55419</v>
      </c>
      <c r="J3274" s="54">
        <v>3273</v>
      </c>
      <c r="K3274" s="57">
        <v>54888.6</v>
      </c>
      <c r="M3274" s="107">
        <v>0.7</v>
      </c>
    </row>
    <row r="3275" spans="1:13">
      <c r="A3275" s="57">
        <f>'Infographic data 1'!$H$9</f>
        <v>48558.924822413799</v>
      </c>
      <c r="B3275" s="54">
        <v>3274</v>
      </c>
      <c r="C3275" s="57">
        <v>47638.914822413797</v>
      </c>
      <c r="E3275" s="57">
        <v>103449.13657344</v>
      </c>
      <c r="F3275" s="54">
        <v>3274</v>
      </c>
      <c r="G3275" s="57">
        <v>96296.536573439997</v>
      </c>
      <c r="I3275" s="57">
        <v>55419</v>
      </c>
      <c r="J3275" s="54">
        <v>3274</v>
      </c>
      <c r="K3275" s="57">
        <v>54886.65</v>
      </c>
      <c r="M3275" s="107">
        <v>0.7</v>
      </c>
    </row>
    <row r="3276" spans="1:13">
      <c r="A3276" s="57">
        <f>'Infographic data 1'!$H$9</f>
        <v>48558.924822413799</v>
      </c>
      <c r="B3276" s="54">
        <v>3275</v>
      </c>
      <c r="C3276" s="57">
        <v>47635.544822413802</v>
      </c>
      <c r="E3276" s="57">
        <v>103449.13657344</v>
      </c>
      <c r="F3276" s="54">
        <v>3275</v>
      </c>
      <c r="G3276" s="57">
        <v>96270.336573439999</v>
      </c>
      <c r="I3276" s="57">
        <v>55419</v>
      </c>
      <c r="J3276" s="54">
        <v>3275</v>
      </c>
      <c r="K3276" s="57">
        <v>54884.7</v>
      </c>
      <c r="M3276" s="107">
        <v>0.7</v>
      </c>
    </row>
    <row r="3277" spans="1:13">
      <c r="A3277" s="57">
        <f>'Infographic data 1'!$H$9</f>
        <v>48558.924822413799</v>
      </c>
      <c r="B3277" s="54">
        <v>3276</v>
      </c>
      <c r="C3277" s="57">
        <v>47632.174822413799</v>
      </c>
      <c r="E3277" s="57">
        <v>103449.13657344</v>
      </c>
      <c r="F3277" s="54">
        <v>3276</v>
      </c>
      <c r="G3277" s="57">
        <v>96244.136573440002</v>
      </c>
      <c r="I3277" s="57">
        <v>55419</v>
      </c>
      <c r="J3277" s="54">
        <v>3276</v>
      </c>
      <c r="K3277" s="57">
        <v>54882.75</v>
      </c>
      <c r="M3277" s="107">
        <v>0.7</v>
      </c>
    </row>
    <row r="3278" spans="1:13">
      <c r="A3278" s="57">
        <f>'Infographic data 1'!$H$9</f>
        <v>48558.924822413799</v>
      </c>
      <c r="B3278" s="54">
        <v>3277</v>
      </c>
      <c r="C3278" s="57">
        <v>47628.804822413797</v>
      </c>
      <c r="E3278" s="57">
        <v>103449.13657344</v>
      </c>
      <c r="F3278" s="54">
        <v>3277</v>
      </c>
      <c r="G3278" s="57">
        <v>96217.936573440005</v>
      </c>
      <c r="I3278" s="57">
        <v>55419</v>
      </c>
      <c r="J3278" s="54">
        <v>3277</v>
      </c>
      <c r="K3278" s="57">
        <v>54880.800000000003</v>
      </c>
      <c r="M3278" s="107">
        <v>0.7</v>
      </c>
    </row>
    <row r="3279" spans="1:13">
      <c r="A3279" s="57">
        <f>'Infographic data 1'!$H$9</f>
        <v>48558.924822413799</v>
      </c>
      <c r="B3279" s="54">
        <v>3278</v>
      </c>
      <c r="C3279" s="57">
        <v>47625.434822413801</v>
      </c>
      <c r="E3279" s="57">
        <v>103449.13657344</v>
      </c>
      <c r="F3279" s="54">
        <v>3278</v>
      </c>
      <c r="G3279" s="57">
        <v>96191.736573440008</v>
      </c>
      <c r="I3279" s="57">
        <v>55419</v>
      </c>
      <c r="J3279" s="54">
        <v>3278</v>
      </c>
      <c r="K3279" s="57">
        <v>54878.85</v>
      </c>
      <c r="M3279" s="107">
        <v>0.7</v>
      </c>
    </row>
    <row r="3280" spans="1:13">
      <c r="A3280" s="57">
        <f>'Infographic data 1'!$H$9</f>
        <v>48558.924822413799</v>
      </c>
      <c r="B3280" s="54">
        <v>3279</v>
      </c>
      <c r="C3280" s="57">
        <v>47622.064822413799</v>
      </c>
      <c r="E3280" s="57">
        <v>103449.13657344</v>
      </c>
      <c r="F3280" s="54">
        <v>3279</v>
      </c>
      <c r="G3280" s="57">
        <v>96165.536573439997</v>
      </c>
      <c r="I3280" s="57">
        <v>55419</v>
      </c>
      <c r="J3280" s="54">
        <v>3279</v>
      </c>
      <c r="K3280" s="57">
        <v>54876.9</v>
      </c>
      <c r="M3280" s="107">
        <v>0.7</v>
      </c>
    </row>
    <row r="3281" spans="1:13">
      <c r="A3281" s="57">
        <f>'Infographic data 1'!$H$9</f>
        <v>48558.924822413799</v>
      </c>
      <c r="B3281" s="54">
        <v>3280</v>
      </c>
      <c r="C3281" s="57">
        <v>47618.694822413796</v>
      </c>
      <c r="E3281" s="57">
        <v>103449.13657344</v>
      </c>
      <c r="F3281" s="54">
        <v>3280</v>
      </c>
      <c r="G3281" s="57">
        <v>96139.336573439999</v>
      </c>
      <c r="I3281" s="57">
        <v>55419</v>
      </c>
      <c r="J3281" s="54">
        <v>3280</v>
      </c>
      <c r="K3281" s="57">
        <v>54874.95</v>
      </c>
      <c r="M3281" s="107">
        <v>0.7</v>
      </c>
    </row>
    <row r="3282" spans="1:13">
      <c r="A3282" s="57">
        <f>'Infographic data 1'!$H$9</f>
        <v>48558.924822413799</v>
      </c>
      <c r="B3282" s="54">
        <v>3281</v>
      </c>
      <c r="C3282" s="57">
        <v>47615.324822413801</v>
      </c>
      <c r="E3282" s="57">
        <v>103449.13657344</v>
      </c>
      <c r="F3282" s="54">
        <v>3281</v>
      </c>
      <c r="G3282" s="57">
        <v>96113.136573440002</v>
      </c>
      <c r="I3282" s="57">
        <v>55419</v>
      </c>
      <c r="J3282" s="54">
        <v>3281</v>
      </c>
      <c r="K3282" s="57">
        <v>54873</v>
      </c>
      <c r="M3282" s="107">
        <v>0.7</v>
      </c>
    </row>
    <row r="3283" spans="1:13">
      <c r="A3283" s="57">
        <f>'Infographic data 1'!$H$9</f>
        <v>48558.924822413799</v>
      </c>
      <c r="B3283" s="54">
        <v>3282</v>
      </c>
      <c r="C3283" s="57">
        <v>47611.954822413798</v>
      </c>
      <c r="E3283" s="57">
        <v>103449.13657344</v>
      </c>
      <c r="F3283" s="54">
        <v>3282</v>
      </c>
      <c r="G3283" s="57">
        <v>96086.936573440005</v>
      </c>
      <c r="I3283" s="57">
        <v>55419</v>
      </c>
      <c r="J3283" s="54">
        <v>3282</v>
      </c>
      <c r="K3283" s="57">
        <v>54871.05</v>
      </c>
      <c r="M3283" s="107">
        <v>0.7</v>
      </c>
    </row>
    <row r="3284" spans="1:13">
      <c r="A3284" s="57">
        <f>'Infographic data 1'!$H$9</f>
        <v>48558.924822413799</v>
      </c>
      <c r="B3284" s="54">
        <v>3283</v>
      </c>
      <c r="C3284" s="57">
        <v>47608.584822413803</v>
      </c>
      <c r="E3284" s="57">
        <v>103449.13657344</v>
      </c>
      <c r="F3284" s="54">
        <v>3283</v>
      </c>
      <c r="G3284" s="57">
        <v>96060.736573440008</v>
      </c>
      <c r="I3284" s="57">
        <v>55419</v>
      </c>
      <c r="J3284" s="54">
        <v>3283</v>
      </c>
      <c r="K3284" s="57">
        <v>54869.1</v>
      </c>
      <c r="M3284" s="107">
        <v>0.7</v>
      </c>
    </row>
    <row r="3285" spans="1:13">
      <c r="A3285" s="57">
        <f>'Infographic data 1'!$H$9</f>
        <v>48558.924822413799</v>
      </c>
      <c r="B3285" s="54">
        <v>3284</v>
      </c>
      <c r="C3285" s="57">
        <v>47605.2148224138</v>
      </c>
      <c r="E3285" s="57">
        <v>103449.13657344</v>
      </c>
      <c r="F3285" s="54">
        <v>3284</v>
      </c>
      <c r="G3285" s="57">
        <v>96034.536573439997</v>
      </c>
      <c r="I3285" s="57">
        <v>55419</v>
      </c>
      <c r="J3285" s="54">
        <v>3284</v>
      </c>
      <c r="K3285" s="57">
        <v>54867.15</v>
      </c>
      <c r="M3285" s="107">
        <v>0.7</v>
      </c>
    </row>
    <row r="3286" spans="1:13">
      <c r="A3286" s="57">
        <f>'Infographic data 1'!$H$9</f>
        <v>48558.924822413799</v>
      </c>
      <c r="B3286" s="54">
        <v>3285</v>
      </c>
      <c r="C3286" s="57">
        <v>47601.844822413797</v>
      </c>
      <c r="E3286" s="57">
        <v>103449.13657344</v>
      </c>
      <c r="F3286" s="54">
        <v>3285</v>
      </c>
      <c r="G3286" s="57">
        <v>96008.336573439999</v>
      </c>
      <c r="I3286" s="57">
        <v>55419</v>
      </c>
      <c r="J3286" s="54">
        <v>3285</v>
      </c>
      <c r="K3286" s="57">
        <v>54865.2</v>
      </c>
      <c r="M3286" s="107">
        <v>0.7</v>
      </c>
    </row>
    <row r="3287" spans="1:13">
      <c r="A3287" s="57">
        <f>'Infographic data 1'!$H$9</f>
        <v>48558.924822413799</v>
      </c>
      <c r="B3287" s="54">
        <v>3286</v>
      </c>
      <c r="C3287" s="57">
        <v>47598.474822413802</v>
      </c>
      <c r="E3287" s="57">
        <v>103449.13657344</v>
      </c>
      <c r="F3287" s="54">
        <v>3286</v>
      </c>
      <c r="G3287" s="57">
        <v>95982.136573440002</v>
      </c>
      <c r="I3287" s="57">
        <v>55419</v>
      </c>
      <c r="J3287" s="54">
        <v>3286</v>
      </c>
      <c r="K3287" s="57">
        <v>54863.25</v>
      </c>
      <c r="M3287" s="107">
        <v>0.7</v>
      </c>
    </row>
    <row r="3288" spans="1:13">
      <c r="A3288" s="57">
        <f>'Infographic data 1'!$H$9</f>
        <v>48558.924822413799</v>
      </c>
      <c r="B3288" s="54">
        <v>3287</v>
      </c>
      <c r="C3288" s="57">
        <v>47595.104822413799</v>
      </c>
      <c r="E3288" s="57">
        <v>103449.13657344</v>
      </c>
      <c r="F3288" s="54">
        <v>3287</v>
      </c>
      <c r="G3288" s="57">
        <v>95955.936573440005</v>
      </c>
      <c r="I3288" s="57">
        <v>55419</v>
      </c>
      <c r="J3288" s="54">
        <v>3287</v>
      </c>
      <c r="K3288" s="57">
        <v>54861.3</v>
      </c>
      <c r="M3288" s="107">
        <v>0.7</v>
      </c>
    </row>
    <row r="3289" spans="1:13">
      <c r="A3289" s="57">
        <f>'Infographic data 1'!$H$9</f>
        <v>48558.924822413799</v>
      </c>
      <c r="B3289" s="54">
        <v>3288</v>
      </c>
      <c r="C3289" s="57">
        <v>47591.734822413797</v>
      </c>
      <c r="E3289" s="57">
        <v>103449.13657344</v>
      </c>
      <c r="F3289" s="54">
        <v>3288</v>
      </c>
      <c r="G3289" s="57">
        <v>95929.736573440008</v>
      </c>
      <c r="I3289" s="57">
        <v>55419</v>
      </c>
      <c r="J3289" s="54">
        <v>3288</v>
      </c>
      <c r="K3289" s="57">
        <v>54859.35</v>
      </c>
      <c r="M3289" s="107">
        <v>0.7</v>
      </c>
    </row>
    <row r="3290" spans="1:13">
      <c r="A3290" s="57">
        <f>'Infographic data 1'!$H$9</f>
        <v>48558.924822413799</v>
      </c>
      <c r="B3290" s="54">
        <v>3289</v>
      </c>
      <c r="C3290" s="57">
        <v>47588.364822413801</v>
      </c>
      <c r="E3290" s="57">
        <v>103449.13657344</v>
      </c>
      <c r="F3290" s="54">
        <v>3289</v>
      </c>
      <c r="G3290" s="57">
        <v>95903.536573439997</v>
      </c>
      <c r="I3290" s="57">
        <v>55419</v>
      </c>
      <c r="J3290" s="54">
        <v>3289</v>
      </c>
      <c r="K3290" s="57">
        <v>54857.4</v>
      </c>
      <c r="M3290" s="107">
        <v>0.7</v>
      </c>
    </row>
    <row r="3291" spans="1:13">
      <c r="A3291" s="57">
        <f>'Infographic data 1'!$H$9</f>
        <v>48558.924822413799</v>
      </c>
      <c r="B3291" s="54">
        <v>3290</v>
      </c>
      <c r="C3291" s="57">
        <v>47584.994822413799</v>
      </c>
      <c r="E3291" s="57">
        <v>103449.13657344</v>
      </c>
      <c r="F3291" s="54">
        <v>3290</v>
      </c>
      <c r="G3291" s="57">
        <v>95877.336573439999</v>
      </c>
      <c r="I3291" s="57">
        <v>55419</v>
      </c>
      <c r="J3291" s="54">
        <v>3290</v>
      </c>
      <c r="K3291" s="57">
        <v>54855.45</v>
      </c>
      <c r="M3291" s="107">
        <v>0.7</v>
      </c>
    </row>
    <row r="3292" spans="1:13">
      <c r="A3292" s="57">
        <f>'Infographic data 1'!$H$9</f>
        <v>48558.924822413799</v>
      </c>
      <c r="B3292" s="54">
        <v>3291</v>
      </c>
      <c r="C3292" s="57">
        <v>47581.624822413796</v>
      </c>
      <c r="E3292" s="57">
        <v>103449.13657344</v>
      </c>
      <c r="F3292" s="54">
        <v>3291</v>
      </c>
      <c r="G3292" s="57">
        <v>95851.136573440002</v>
      </c>
      <c r="I3292" s="57">
        <v>55419</v>
      </c>
      <c r="J3292" s="54">
        <v>3291</v>
      </c>
      <c r="K3292" s="57">
        <v>54853.5</v>
      </c>
      <c r="M3292" s="107">
        <v>0.7</v>
      </c>
    </row>
    <row r="3293" spans="1:13">
      <c r="A3293" s="57">
        <f>'Infographic data 1'!$H$9</f>
        <v>48558.924822413799</v>
      </c>
      <c r="B3293" s="54">
        <v>3292</v>
      </c>
      <c r="C3293" s="57">
        <v>47578.254822413801</v>
      </c>
      <c r="E3293" s="57">
        <v>103449.13657344</v>
      </c>
      <c r="F3293" s="54">
        <v>3292</v>
      </c>
      <c r="G3293" s="57">
        <v>95824.936573440005</v>
      </c>
      <c r="I3293" s="57">
        <v>55419</v>
      </c>
      <c r="J3293" s="54">
        <v>3292</v>
      </c>
      <c r="K3293" s="57">
        <v>54851.55</v>
      </c>
      <c r="M3293" s="107">
        <v>0.7</v>
      </c>
    </row>
    <row r="3294" spans="1:13">
      <c r="A3294" s="57">
        <f>'Infographic data 1'!$H$9</f>
        <v>48558.924822413799</v>
      </c>
      <c r="B3294" s="54">
        <v>3293</v>
      </c>
      <c r="C3294" s="57">
        <v>47574.884822413798</v>
      </c>
      <c r="E3294" s="57">
        <v>103449.13657344</v>
      </c>
      <c r="F3294" s="54">
        <v>3293</v>
      </c>
      <c r="G3294" s="57">
        <v>95798.736573440008</v>
      </c>
      <c r="I3294" s="57">
        <v>55419</v>
      </c>
      <c r="J3294" s="54">
        <v>3293</v>
      </c>
      <c r="K3294" s="57">
        <v>54849.599999999999</v>
      </c>
      <c r="M3294" s="107">
        <v>0.7</v>
      </c>
    </row>
    <row r="3295" spans="1:13">
      <c r="A3295" s="57">
        <f>'Infographic data 1'!$H$9</f>
        <v>48558.924822413799</v>
      </c>
      <c r="B3295" s="54">
        <v>3294</v>
      </c>
      <c r="C3295" s="57">
        <v>47571.514822413796</v>
      </c>
      <c r="E3295" s="57">
        <v>103449.13657344</v>
      </c>
      <c r="F3295" s="54">
        <v>3294</v>
      </c>
      <c r="G3295" s="57">
        <v>95772.536573439997</v>
      </c>
      <c r="I3295" s="57">
        <v>55419</v>
      </c>
      <c r="J3295" s="54">
        <v>3294</v>
      </c>
      <c r="K3295" s="57">
        <v>54847.65</v>
      </c>
      <c r="M3295" s="107">
        <v>0.7</v>
      </c>
    </row>
    <row r="3296" spans="1:13">
      <c r="A3296" s="57">
        <f>'Infographic data 1'!$H$9</f>
        <v>48558.924822413799</v>
      </c>
      <c r="B3296" s="54">
        <v>3295</v>
      </c>
      <c r="C3296" s="57">
        <v>47568.1448224138</v>
      </c>
      <c r="E3296" s="57">
        <v>103449.13657344</v>
      </c>
      <c r="F3296" s="54">
        <v>3295</v>
      </c>
      <c r="G3296" s="57">
        <v>95746.336573439999</v>
      </c>
      <c r="I3296" s="57">
        <v>55419</v>
      </c>
      <c r="J3296" s="54">
        <v>3295</v>
      </c>
      <c r="K3296" s="57">
        <v>54845.7</v>
      </c>
      <c r="M3296" s="107">
        <v>0.7</v>
      </c>
    </row>
    <row r="3297" spans="1:13">
      <c r="A3297" s="57">
        <f>'Infographic data 1'!$H$9</f>
        <v>48558.924822413799</v>
      </c>
      <c r="B3297" s="54">
        <v>3296</v>
      </c>
      <c r="C3297" s="57">
        <v>47564.774822413798</v>
      </c>
      <c r="E3297" s="57">
        <v>103449.13657344</v>
      </c>
      <c r="F3297" s="54">
        <v>3296</v>
      </c>
      <c r="G3297" s="57">
        <v>95720.136573440002</v>
      </c>
      <c r="I3297" s="57">
        <v>55419</v>
      </c>
      <c r="J3297" s="54">
        <v>3296</v>
      </c>
      <c r="K3297" s="57">
        <v>54843.75</v>
      </c>
      <c r="M3297" s="107">
        <v>0.7</v>
      </c>
    </row>
    <row r="3298" spans="1:13">
      <c r="A3298" s="57">
        <f>'Infographic data 1'!$H$9</f>
        <v>48558.924822413799</v>
      </c>
      <c r="B3298" s="54">
        <v>3297</v>
      </c>
      <c r="C3298" s="57">
        <v>47561.404822413802</v>
      </c>
      <c r="E3298" s="57">
        <v>103449.13657344</v>
      </c>
      <c r="F3298" s="54">
        <v>3297</v>
      </c>
      <c r="G3298" s="57">
        <v>95693.936573440005</v>
      </c>
      <c r="I3298" s="57">
        <v>55419</v>
      </c>
      <c r="J3298" s="54">
        <v>3297</v>
      </c>
      <c r="K3298" s="57">
        <v>54841.8</v>
      </c>
      <c r="M3298" s="107">
        <v>0.7</v>
      </c>
    </row>
    <row r="3299" spans="1:13">
      <c r="A3299" s="57">
        <f>'Infographic data 1'!$H$9</f>
        <v>48558.924822413799</v>
      </c>
      <c r="B3299" s="54">
        <v>3298</v>
      </c>
      <c r="C3299" s="57">
        <v>47558.0348224138</v>
      </c>
      <c r="E3299" s="57">
        <v>103449.13657344</v>
      </c>
      <c r="F3299" s="54">
        <v>3298</v>
      </c>
      <c r="G3299" s="57">
        <v>95667.736573440008</v>
      </c>
      <c r="I3299" s="57">
        <v>55419</v>
      </c>
      <c r="J3299" s="54">
        <v>3298</v>
      </c>
      <c r="K3299" s="57">
        <v>54839.85</v>
      </c>
      <c r="M3299" s="107">
        <v>0.7</v>
      </c>
    </row>
    <row r="3300" spans="1:13">
      <c r="A3300" s="57">
        <f>'Infographic data 1'!$H$9</f>
        <v>48558.924822413799</v>
      </c>
      <c r="B3300" s="54">
        <v>3299</v>
      </c>
      <c r="C3300" s="57">
        <v>47554.664822413797</v>
      </c>
      <c r="E3300" s="57">
        <v>103449.13657344</v>
      </c>
      <c r="F3300" s="54">
        <v>3299</v>
      </c>
      <c r="G3300" s="57">
        <v>95641.536573439997</v>
      </c>
      <c r="I3300" s="57">
        <v>55419</v>
      </c>
      <c r="J3300" s="54">
        <v>3299</v>
      </c>
      <c r="K3300" s="57">
        <v>54837.9</v>
      </c>
      <c r="M3300" s="107">
        <v>0.7</v>
      </c>
    </row>
    <row r="3301" spans="1:13">
      <c r="A3301" s="57">
        <f>'Infographic data 1'!$H$9</f>
        <v>48558.924822413799</v>
      </c>
      <c r="B3301" s="54">
        <v>3300</v>
      </c>
      <c r="C3301" s="57">
        <v>47551.294822413802</v>
      </c>
      <c r="E3301" s="57">
        <v>103449.13657344</v>
      </c>
      <c r="F3301" s="54">
        <v>3300</v>
      </c>
      <c r="G3301" s="57">
        <v>95615.336573439999</v>
      </c>
      <c r="I3301" s="57">
        <v>55419</v>
      </c>
      <c r="J3301" s="54">
        <v>3300</v>
      </c>
      <c r="K3301" s="57">
        <v>54835.95</v>
      </c>
      <c r="M3301" s="107">
        <v>0.7</v>
      </c>
    </row>
    <row r="3302" spans="1:13">
      <c r="A3302" s="57">
        <f>'Infographic data 1'!$H$9</f>
        <v>48558.924822413799</v>
      </c>
      <c r="B3302" s="54">
        <v>3301</v>
      </c>
      <c r="C3302" s="57">
        <v>47547.924822413799</v>
      </c>
      <c r="E3302" s="57">
        <v>103449.13657344</v>
      </c>
      <c r="F3302" s="54">
        <v>3301</v>
      </c>
      <c r="G3302" s="57">
        <v>95589.136573440002</v>
      </c>
      <c r="I3302" s="57">
        <v>55419</v>
      </c>
      <c r="J3302" s="54">
        <v>3301</v>
      </c>
      <c r="K3302" s="57">
        <v>54834</v>
      </c>
      <c r="M3302" s="107">
        <v>0.7</v>
      </c>
    </row>
    <row r="3303" spans="1:13">
      <c r="A3303" s="57">
        <f>'Infographic data 1'!$H$9</f>
        <v>48558.924822413799</v>
      </c>
      <c r="B3303" s="54">
        <v>3302</v>
      </c>
      <c r="C3303" s="57">
        <v>47544.554822413797</v>
      </c>
      <c r="E3303" s="57">
        <v>103449.13657344</v>
      </c>
      <c r="F3303" s="54">
        <v>3302</v>
      </c>
      <c r="G3303" s="57">
        <v>95562.936573440005</v>
      </c>
      <c r="I3303" s="57">
        <v>55419</v>
      </c>
      <c r="J3303" s="54">
        <v>3302</v>
      </c>
      <c r="K3303" s="57">
        <v>54832.05</v>
      </c>
      <c r="M3303" s="107">
        <v>0.7</v>
      </c>
    </row>
    <row r="3304" spans="1:13">
      <c r="A3304" s="57">
        <f>'Infographic data 1'!$H$9</f>
        <v>48558.924822413799</v>
      </c>
      <c r="B3304" s="54">
        <v>3303</v>
      </c>
      <c r="C3304" s="57">
        <v>47541.184822413801</v>
      </c>
      <c r="E3304" s="57">
        <v>103449.13657344</v>
      </c>
      <c r="F3304" s="54">
        <v>3303</v>
      </c>
      <c r="G3304" s="57">
        <v>95536.736573440008</v>
      </c>
      <c r="I3304" s="57">
        <v>55419</v>
      </c>
      <c r="J3304" s="54">
        <v>3303</v>
      </c>
      <c r="K3304" s="57">
        <v>54830.1</v>
      </c>
      <c r="M3304" s="107">
        <v>0.7</v>
      </c>
    </row>
    <row r="3305" spans="1:13">
      <c r="A3305" s="57">
        <f>'Infographic data 1'!$H$9</f>
        <v>48558.924822413799</v>
      </c>
      <c r="B3305" s="54">
        <v>3304</v>
      </c>
      <c r="C3305" s="57">
        <v>47537.814822413799</v>
      </c>
      <c r="E3305" s="57">
        <v>103449.13657344</v>
      </c>
      <c r="F3305" s="54">
        <v>3304</v>
      </c>
      <c r="G3305" s="57">
        <v>95510.536573439997</v>
      </c>
      <c r="I3305" s="57">
        <v>55419</v>
      </c>
      <c r="J3305" s="54">
        <v>3304</v>
      </c>
      <c r="K3305" s="57">
        <v>54828.15</v>
      </c>
      <c r="M3305" s="107">
        <v>0.7</v>
      </c>
    </row>
    <row r="3306" spans="1:13">
      <c r="A3306" s="57">
        <f>'Infographic data 1'!$H$9</f>
        <v>48558.924822413799</v>
      </c>
      <c r="B3306" s="54">
        <v>3305</v>
      </c>
      <c r="C3306" s="57">
        <v>47534.444822413796</v>
      </c>
      <c r="E3306" s="57">
        <v>103449.13657344</v>
      </c>
      <c r="F3306" s="54">
        <v>3305</v>
      </c>
      <c r="G3306" s="57">
        <v>95484.336573439999</v>
      </c>
      <c r="I3306" s="57">
        <v>55419</v>
      </c>
      <c r="J3306" s="54">
        <v>3305</v>
      </c>
      <c r="K3306" s="57">
        <v>54826.2</v>
      </c>
      <c r="M3306" s="107">
        <v>0.7</v>
      </c>
    </row>
    <row r="3307" spans="1:13">
      <c r="A3307" s="57">
        <f>'Infographic data 1'!$H$9</f>
        <v>48558.924822413799</v>
      </c>
      <c r="B3307" s="54">
        <v>3306</v>
      </c>
      <c r="C3307" s="57">
        <v>47531.074822413801</v>
      </c>
      <c r="E3307" s="57">
        <v>103449.13657344</v>
      </c>
      <c r="F3307" s="54">
        <v>3306</v>
      </c>
      <c r="G3307" s="57">
        <v>95458.136573440002</v>
      </c>
      <c r="I3307" s="57">
        <v>55419</v>
      </c>
      <c r="J3307" s="54">
        <v>3306</v>
      </c>
      <c r="K3307" s="57">
        <v>54824.25</v>
      </c>
      <c r="M3307" s="107">
        <v>0.7</v>
      </c>
    </row>
    <row r="3308" spans="1:13">
      <c r="A3308" s="57">
        <f>'Infographic data 1'!$H$9</f>
        <v>48558.924822413799</v>
      </c>
      <c r="B3308" s="54">
        <v>3307</v>
      </c>
      <c r="C3308" s="57">
        <v>47527.704822413798</v>
      </c>
      <c r="E3308" s="57">
        <v>103449.13657344</v>
      </c>
      <c r="F3308" s="54">
        <v>3307</v>
      </c>
      <c r="G3308" s="57">
        <v>95431.936573440005</v>
      </c>
      <c r="I3308" s="57">
        <v>55419</v>
      </c>
      <c r="J3308" s="54">
        <v>3307</v>
      </c>
      <c r="K3308" s="57">
        <v>54822.3</v>
      </c>
      <c r="M3308" s="107">
        <v>0.7</v>
      </c>
    </row>
    <row r="3309" spans="1:13">
      <c r="A3309" s="57">
        <f>'Infographic data 1'!$H$9</f>
        <v>48558.924822413799</v>
      </c>
      <c r="B3309" s="54">
        <v>3308</v>
      </c>
      <c r="C3309" s="57">
        <v>47524.334822413803</v>
      </c>
      <c r="E3309" s="57">
        <v>103449.13657344</v>
      </c>
      <c r="F3309" s="54">
        <v>3308</v>
      </c>
      <c r="G3309" s="57">
        <v>95405.736573440008</v>
      </c>
      <c r="I3309" s="57">
        <v>55419</v>
      </c>
      <c r="J3309" s="54">
        <v>3308</v>
      </c>
      <c r="K3309" s="57">
        <v>54820.35</v>
      </c>
      <c r="M3309" s="107">
        <v>0.7</v>
      </c>
    </row>
    <row r="3310" spans="1:13">
      <c r="A3310" s="57">
        <f>'Infographic data 1'!$H$9</f>
        <v>48558.924822413799</v>
      </c>
      <c r="B3310" s="54">
        <v>3309</v>
      </c>
      <c r="C3310" s="57">
        <v>47520.9648224138</v>
      </c>
      <c r="E3310" s="57">
        <v>103449.13657344</v>
      </c>
      <c r="F3310" s="54">
        <v>3309</v>
      </c>
      <c r="G3310" s="57">
        <v>95379.536573439997</v>
      </c>
      <c r="I3310" s="57">
        <v>55419</v>
      </c>
      <c r="J3310" s="54">
        <v>3309</v>
      </c>
      <c r="K3310" s="57">
        <v>54818.400000000001</v>
      </c>
      <c r="M3310" s="107">
        <v>0.7</v>
      </c>
    </row>
    <row r="3311" spans="1:13">
      <c r="A3311" s="57">
        <f>'Infographic data 1'!$H$9</f>
        <v>48558.924822413799</v>
      </c>
      <c r="B3311" s="54">
        <v>3310</v>
      </c>
      <c r="C3311" s="57">
        <v>47517.594822413797</v>
      </c>
      <c r="E3311" s="57">
        <v>103449.13657344</v>
      </c>
      <c r="F3311" s="54">
        <v>3310</v>
      </c>
      <c r="G3311" s="57">
        <v>95353.336573439999</v>
      </c>
      <c r="I3311" s="57">
        <v>55419</v>
      </c>
      <c r="J3311" s="54">
        <v>3310</v>
      </c>
      <c r="K3311" s="57">
        <v>54816.45</v>
      </c>
      <c r="M3311" s="107">
        <v>0.7</v>
      </c>
    </row>
    <row r="3312" spans="1:13">
      <c r="A3312" s="57">
        <f>'Infographic data 1'!$H$9</f>
        <v>48558.924822413799</v>
      </c>
      <c r="B3312" s="54">
        <v>3311</v>
      </c>
      <c r="C3312" s="57">
        <v>47514.224822413802</v>
      </c>
      <c r="E3312" s="57">
        <v>103449.13657344</v>
      </c>
      <c r="F3312" s="54">
        <v>3311</v>
      </c>
      <c r="G3312" s="57">
        <v>95327.136573440002</v>
      </c>
      <c r="I3312" s="57">
        <v>55419</v>
      </c>
      <c r="J3312" s="54">
        <v>3311</v>
      </c>
      <c r="K3312" s="57">
        <v>54814.5</v>
      </c>
      <c r="M3312" s="107">
        <v>0.7</v>
      </c>
    </row>
    <row r="3313" spans="1:13">
      <c r="A3313" s="57">
        <f>'Infographic data 1'!$H$9</f>
        <v>48558.924822413799</v>
      </c>
      <c r="B3313" s="54">
        <v>3312</v>
      </c>
      <c r="C3313" s="57">
        <v>47510.854822413799</v>
      </c>
      <c r="E3313" s="57">
        <v>103449.13657344</v>
      </c>
      <c r="F3313" s="54">
        <v>3312</v>
      </c>
      <c r="G3313" s="57">
        <v>95300.936573440005</v>
      </c>
      <c r="I3313" s="57">
        <v>55419</v>
      </c>
      <c r="J3313" s="54">
        <v>3312</v>
      </c>
      <c r="K3313" s="57">
        <v>54812.55</v>
      </c>
      <c r="M3313" s="107">
        <v>0.7</v>
      </c>
    </row>
    <row r="3314" spans="1:13">
      <c r="A3314" s="57">
        <f>'Infographic data 1'!$H$9</f>
        <v>48558.924822413799</v>
      </c>
      <c r="B3314" s="54">
        <v>3313</v>
      </c>
      <c r="C3314" s="57">
        <v>47507.484822413797</v>
      </c>
      <c r="E3314" s="57">
        <v>103449.13657344</v>
      </c>
      <c r="F3314" s="54">
        <v>3313</v>
      </c>
      <c r="G3314" s="57">
        <v>95274.736573440008</v>
      </c>
      <c r="I3314" s="57">
        <v>55419</v>
      </c>
      <c r="J3314" s="54">
        <v>3313</v>
      </c>
      <c r="K3314" s="57">
        <v>54810.6</v>
      </c>
      <c r="M3314" s="107">
        <v>0.7</v>
      </c>
    </row>
    <row r="3315" spans="1:13">
      <c r="A3315" s="57">
        <f>'Infographic data 1'!$H$9</f>
        <v>48558.924822413799</v>
      </c>
      <c r="B3315" s="54">
        <v>3314</v>
      </c>
      <c r="C3315" s="57">
        <v>47504.114822413801</v>
      </c>
      <c r="E3315" s="57">
        <v>103449.13657344</v>
      </c>
      <c r="F3315" s="54">
        <v>3314</v>
      </c>
      <c r="G3315" s="57">
        <v>95248.536573439997</v>
      </c>
      <c r="I3315" s="57">
        <v>55419</v>
      </c>
      <c r="J3315" s="54">
        <v>3314</v>
      </c>
      <c r="K3315" s="57">
        <v>54808.65</v>
      </c>
      <c r="M3315" s="107">
        <v>0.7</v>
      </c>
    </row>
    <row r="3316" spans="1:13">
      <c r="A3316" s="57">
        <f>'Infographic data 1'!$H$9</f>
        <v>48558.924822413799</v>
      </c>
      <c r="B3316" s="54">
        <v>3315</v>
      </c>
      <c r="C3316" s="57">
        <v>47500.744822413799</v>
      </c>
      <c r="E3316" s="57">
        <v>103449.13657344</v>
      </c>
      <c r="F3316" s="54">
        <v>3315</v>
      </c>
      <c r="G3316" s="57">
        <v>95222.336573439999</v>
      </c>
      <c r="I3316" s="57">
        <v>55419</v>
      </c>
      <c r="J3316" s="54">
        <v>3315</v>
      </c>
      <c r="K3316" s="57">
        <v>54806.7</v>
      </c>
      <c r="M3316" s="107">
        <v>0.7</v>
      </c>
    </row>
    <row r="3317" spans="1:13">
      <c r="A3317" s="57">
        <f>'Infographic data 1'!$H$9</f>
        <v>48558.924822413799</v>
      </c>
      <c r="B3317" s="54">
        <v>3316</v>
      </c>
      <c r="C3317" s="57">
        <v>47497.374822413796</v>
      </c>
      <c r="E3317" s="57">
        <v>103449.13657344</v>
      </c>
      <c r="F3317" s="54">
        <v>3316</v>
      </c>
      <c r="G3317" s="57">
        <v>95196.136573440002</v>
      </c>
      <c r="I3317" s="57">
        <v>55419</v>
      </c>
      <c r="J3317" s="54">
        <v>3316</v>
      </c>
      <c r="K3317" s="57">
        <v>54804.75</v>
      </c>
      <c r="M3317" s="107">
        <v>0.7</v>
      </c>
    </row>
    <row r="3318" spans="1:13">
      <c r="A3318" s="57">
        <f>'Infographic data 1'!$H$9</f>
        <v>48558.924822413799</v>
      </c>
      <c r="B3318" s="54">
        <v>3317</v>
      </c>
      <c r="C3318" s="57">
        <v>47494.004822413801</v>
      </c>
      <c r="E3318" s="57">
        <v>103449.13657344</v>
      </c>
      <c r="F3318" s="54">
        <v>3317</v>
      </c>
      <c r="G3318" s="57">
        <v>95169.936573440005</v>
      </c>
      <c r="I3318" s="57">
        <v>55419</v>
      </c>
      <c r="J3318" s="54">
        <v>3317</v>
      </c>
      <c r="K3318" s="57">
        <v>54802.8</v>
      </c>
      <c r="M3318" s="107">
        <v>0.7</v>
      </c>
    </row>
    <row r="3319" spans="1:13">
      <c r="A3319" s="57">
        <f>'Infographic data 1'!$H$9</f>
        <v>48558.924822413799</v>
      </c>
      <c r="B3319" s="54">
        <v>3318</v>
      </c>
      <c r="C3319" s="57">
        <v>47490.634822413798</v>
      </c>
      <c r="E3319" s="57">
        <v>103449.13657344</v>
      </c>
      <c r="F3319" s="54">
        <v>3318</v>
      </c>
      <c r="G3319" s="57">
        <v>95143.736573440008</v>
      </c>
      <c r="I3319" s="57">
        <v>55419</v>
      </c>
      <c r="J3319" s="54">
        <v>3318</v>
      </c>
      <c r="K3319" s="57">
        <v>54800.85</v>
      </c>
      <c r="M3319" s="107">
        <v>0.7</v>
      </c>
    </row>
    <row r="3320" spans="1:13">
      <c r="A3320" s="57">
        <f>'Infographic data 1'!$H$9</f>
        <v>48558.924822413799</v>
      </c>
      <c r="B3320" s="54">
        <v>3319</v>
      </c>
      <c r="C3320" s="57">
        <v>47487.264822413796</v>
      </c>
      <c r="E3320" s="57">
        <v>103449.13657344</v>
      </c>
      <c r="F3320" s="54">
        <v>3319</v>
      </c>
      <c r="G3320" s="57">
        <v>95117.536573439997</v>
      </c>
      <c r="I3320" s="57">
        <v>55419</v>
      </c>
      <c r="J3320" s="54">
        <v>3319</v>
      </c>
      <c r="K3320" s="57">
        <v>54798.9</v>
      </c>
      <c r="M3320" s="107">
        <v>0.7</v>
      </c>
    </row>
    <row r="3321" spans="1:13">
      <c r="A3321" s="57">
        <f>'Infographic data 1'!$H$9</f>
        <v>48558.924822413799</v>
      </c>
      <c r="B3321" s="54">
        <v>3320</v>
      </c>
      <c r="C3321" s="57">
        <v>47483.8948224138</v>
      </c>
      <c r="E3321" s="57">
        <v>103449.13657344</v>
      </c>
      <c r="F3321" s="54">
        <v>3320</v>
      </c>
      <c r="G3321" s="57">
        <v>95091.336573439999</v>
      </c>
      <c r="I3321" s="57">
        <v>55419</v>
      </c>
      <c r="J3321" s="54">
        <v>3320</v>
      </c>
      <c r="K3321" s="57">
        <v>54796.95</v>
      </c>
      <c r="M3321" s="107">
        <v>0.7</v>
      </c>
    </row>
    <row r="3322" spans="1:13">
      <c r="A3322" s="57">
        <f>'Infographic data 1'!$H$9</f>
        <v>48558.924822413799</v>
      </c>
      <c r="B3322" s="54">
        <v>3321</v>
      </c>
      <c r="C3322" s="57">
        <v>47480.524822413798</v>
      </c>
      <c r="E3322" s="57">
        <v>103449.13657344</v>
      </c>
      <c r="F3322" s="54">
        <v>3321</v>
      </c>
      <c r="G3322" s="57">
        <v>95065.136573440002</v>
      </c>
      <c r="I3322" s="57">
        <v>55419</v>
      </c>
      <c r="J3322" s="54">
        <v>3321</v>
      </c>
      <c r="K3322" s="57">
        <v>54795</v>
      </c>
      <c r="M3322" s="107">
        <v>0.7</v>
      </c>
    </row>
    <row r="3323" spans="1:13">
      <c r="A3323" s="57">
        <f>'Infographic data 1'!$H$9</f>
        <v>48558.924822413799</v>
      </c>
      <c r="B3323" s="54">
        <v>3322</v>
      </c>
      <c r="C3323" s="57">
        <v>47477.154822413802</v>
      </c>
      <c r="E3323" s="57">
        <v>103449.13657344</v>
      </c>
      <c r="F3323" s="54">
        <v>3322</v>
      </c>
      <c r="G3323" s="57">
        <v>95038.936573440005</v>
      </c>
      <c r="I3323" s="57">
        <v>55419</v>
      </c>
      <c r="J3323" s="54">
        <v>3322</v>
      </c>
      <c r="K3323" s="57">
        <v>54793.05</v>
      </c>
      <c r="M3323" s="107">
        <v>0.7</v>
      </c>
    </row>
    <row r="3324" spans="1:13">
      <c r="A3324" s="57">
        <f>'Infographic data 1'!$H$9</f>
        <v>48558.924822413799</v>
      </c>
      <c r="B3324" s="54">
        <v>3323</v>
      </c>
      <c r="C3324" s="57">
        <v>47473.7848224138</v>
      </c>
      <c r="E3324" s="57">
        <v>103449.13657344</v>
      </c>
      <c r="F3324" s="54">
        <v>3323</v>
      </c>
      <c r="G3324" s="57">
        <v>95012.736573440008</v>
      </c>
      <c r="I3324" s="57">
        <v>55419</v>
      </c>
      <c r="J3324" s="54">
        <v>3323</v>
      </c>
      <c r="K3324" s="57">
        <v>54791.1</v>
      </c>
      <c r="M3324" s="107">
        <v>0.7</v>
      </c>
    </row>
    <row r="3325" spans="1:13">
      <c r="A3325" s="57">
        <f>'Infographic data 1'!$H$9</f>
        <v>48558.924822413799</v>
      </c>
      <c r="B3325" s="54">
        <v>3324</v>
      </c>
      <c r="C3325" s="57">
        <v>47470.414822413797</v>
      </c>
      <c r="E3325" s="57">
        <v>103449.13657344</v>
      </c>
      <c r="F3325" s="54">
        <v>3324</v>
      </c>
      <c r="G3325" s="57">
        <v>94986.536573439997</v>
      </c>
      <c r="I3325" s="57">
        <v>55419</v>
      </c>
      <c r="J3325" s="54">
        <v>3324</v>
      </c>
      <c r="K3325" s="57">
        <v>54789.15</v>
      </c>
      <c r="M3325" s="107">
        <v>0.7</v>
      </c>
    </row>
    <row r="3326" spans="1:13">
      <c r="A3326" s="57">
        <f>'Infographic data 1'!$H$9</f>
        <v>48558.924822413799</v>
      </c>
      <c r="B3326" s="54">
        <v>3325</v>
      </c>
      <c r="C3326" s="57">
        <v>47467.044822413802</v>
      </c>
      <c r="E3326" s="57">
        <v>103449.13657344</v>
      </c>
      <c r="F3326" s="54">
        <v>3325</v>
      </c>
      <c r="G3326" s="57">
        <v>94960.336573439999</v>
      </c>
      <c r="I3326" s="57">
        <v>55419</v>
      </c>
      <c r="J3326" s="54">
        <v>3325</v>
      </c>
      <c r="K3326" s="57">
        <v>54787.199999999997</v>
      </c>
      <c r="M3326" s="107">
        <v>0.7</v>
      </c>
    </row>
    <row r="3327" spans="1:13">
      <c r="A3327" s="57">
        <f>'Infographic data 1'!$H$9</f>
        <v>48558.924822413799</v>
      </c>
      <c r="B3327" s="54">
        <v>3326</v>
      </c>
      <c r="C3327" s="57">
        <v>47463.674822413799</v>
      </c>
      <c r="E3327" s="57">
        <v>103449.13657344</v>
      </c>
      <c r="F3327" s="54">
        <v>3326</v>
      </c>
      <c r="G3327" s="57">
        <v>94934.136573440002</v>
      </c>
      <c r="I3327" s="57">
        <v>55419</v>
      </c>
      <c r="J3327" s="54">
        <v>3326</v>
      </c>
      <c r="K3327" s="57">
        <v>54785.25</v>
      </c>
      <c r="M3327" s="107">
        <v>0.7</v>
      </c>
    </row>
    <row r="3328" spans="1:13">
      <c r="A3328" s="57">
        <f>'Infographic data 1'!$H$9</f>
        <v>48558.924822413799</v>
      </c>
      <c r="B3328" s="54">
        <v>3327</v>
      </c>
      <c r="C3328" s="57">
        <v>47460.304822413797</v>
      </c>
      <c r="E3328" s="57">
        <v>103449.13657344</v>
      </c>
      <c r="F3328" s="54">
        <v>3327</v>
      </c>
      <c r="G3328" s="57">
        <v>94907.936573440005</v>
      </c>
      <c r="I3328" s="57">
        <v>55419</v>
      </c>
      <c r="J3328" s="54">
        <v>3327</v>
      </c>
      <c r="K3328" s="57">
        <v>54783.3</v>
      </c>
      <c r="M3328" s="107">
        <v>0.7</v>
      </c>
    </row>
    <row r="3329" spans="1:13">
      <c r="A3329" s="57">
        <f>'Infographic data 1'!$H$9</f>
        <v>48558.924822413799</v>
      </c>
      <c r="B3329" s="54">
        <v>3328</v>
      </c>
      <c r="C3329" s="57">
        <v>47456.934822413801</v>
      </c>
      <c r="E3329" s="57">
        <v>103449.13657344</v>
      </c>
      <c r="F3329" s="54">
        <v>3328</v>
      </c>
      <c r="G3329" s="57">
        <v>94881.736573440008</v>
      </c>
      <c r="I3329" s="57">
        <v>55419</v>
      </c>
      <c r="J3329" s="54">
        <v>3328</v>
      </c>
      <c r="K3329" s="57">
        <v>54781.35</v>
      </c>
      <c r="M3329" s="107">
        <v>0.7</v>
      </c>
    </row>
    <row r="3330" spans="1:13">
      <c r="A3330" s="57">
        <f>'Infographic data 1'!$H$9</f>
        <v>48558.924822413799</v>
      </c>
      <c r="B3330" s="54">
        <v>3329</v>
      </c>
      <c r="C3330" s="57">
        <v>47453.564822413799</v>
      </c>
      <c r="E3330" s="57">
        <v>103449.13657344</v>
      </c>
      <c r="F3330" s="54">
        <v>3329</v>
      </c>
      <c r="G3330" s="57">
        <v>94855.536573439997</v>
      </c>
      <c r="I3330" s="57">
        <v>55419</v>
      </c>
      <c r="J3330" s="54">
        <v>3329</v>
      </c>
      <c r="K3330" s="57">
        <v>54779.4</v>
      </c>
      <c r="M3330" s="107">
        <v>0.7</v>
      </c>
    </row>
    <row r="3331" spans="1:13">
      <c r="A3331" s="57">
        <f>'Infographic data 1'!$H$9</f>
        <v>48558.924822413799</v>
      </c>
      <c r="B3331" s="54">
        <v>3330</v>
      </c>
      <c r="C3331" s="57">
        <v>47450.194822413796</v>
      </c>
      <c r="E3331" s="57">
        <v>103449.13657344</v>
      </c>
      <c r="F3331" s="54">
        <v>3330</v>
      </c>
      <c r="G3331" s="57">
        <v>94829.336573439999</v>
      </c>
      <c r="I3331" s="57">
        <v>55419</v>
      </c>
      <c r="J3331" s="54">
        <v>3330</v>
      </c>
      <c r="K3331" s="57">
        <v>54777.45</v>
      </c>
      <c r="M3331" s="107">
        <v>0.7</v>
      </c>
    </row>
    <row r="3332" spans="1:13">
      <c r="A3332" s="57">
        <f>'Infographic data 1'!$H$9</f>
        <v>48558.924822413799</v>
      </c>
      <c r="B3332" s="54">
        <v>3331</v>
      </c>
      <c r="C3332" s="57">
        <v>47446.824822413801</v>
      </c>
      <c r="E3332" s="57">
        <v>103449.13657344</v>
      </c>
      <c r="F3332" s="54">
        <v>3331</v>
      </c>
      <c r="G3332" s="57">
        <v>94803.136573440002</v>
      </c>
      <c r="I3332" s="57">
        <v>55419</v>
      </c>
      <c r="J3332" s="54">
        <v>3331</v>
      </c>
      <c r="K3332" s="57">
        <v>54775.5</v>
      </c>
      <c r="M3332" s="107">
        <v>0.7</v>
      </c>
    </row>
    <row r="3333" spans="1:13">
      <c r="A3333" s="57">
        <f>'Infographic data 1'!$H$9</f>
        <v>48558.924822413799</v>
      </c>
      <c r="B3333" s="54">
        <v>3332</v>
      </c>
      <c r="C3333" s="57">
        <v>47443.454822413798</v>
      </c>
      <c r="E3333" s="57">
        <v>103449.13657344</v>
      </c>
      <c r="F3333" s="54">
        <v>3332</v>
      </c>
      <c r="G3333" s="57">
        <v>94776.936573440005</v>
      </c>
      <c r="I3333" s="57">
        <v>55419</v>
      </c>
      <c r="J3333" s="54">
        <v>3332</v>
      </c>
      <c r="K3333" s="57">
        <v>54773.55</v>
      </c>
      <c r="M3333" s="107">
        <v>0.7</v>
      </c>
    </row>
    <row r="3334" spans="1:13">
      <c r="A3334" s="57">
        <f>'Infographic data 1'!$H$9</f>
        <v>48558.924822413799</v>
      </c>
      <c r="B3334" s="54">
        <v>3333</v>
      </c>
      <c r="C3334" s="57">
        <v>47440.084822413803</v>
      </c>
      <c r="E3334" s="57">
        <v>103449.13657344</v>
      </c>
      <c r="F3334" s="54">
        <v>3333</v>
      </c>
      <c r="G3334" s="57">
        <v>94750.736573440008</v>
      </c>
      <c r="I3334" s="57">
        <v>55419</v>
      </c>
      <c r="J3334" s="54">
        <v>3333</v>
      </c>
      <c r="K3334" s="57">
        <v>54771.6</v>
      </c>
      <c r="M3334" s="107">
        <v>0.7</v>
      </c>
    </row>
    <row r="3335" spans="1:13">
      <c r="A3335" s="57">
        <f>'Infographic data 1'!$H$9</f>
        <v>48558.924822413799</v>
      </c>
      <c r="B3335" s="54">
        <v>3334</v>
      </c>
      <c r="C3335" s="57">
        <v>47436.7148224138</v>
      </c>
      <c r="E3335" s="57">
        <v>103449.13657344</v>
      </c>
      <c r="F3335" s="54">
        <v>3334</v>
      </c>
      <c r="G3335" s="57">
        <v>94724.536573439997</v>
      </c>
      <c r="I3335" s="57">
        <v>55419</v>
      </c>
      <c r="J3335" s="54">
        <v>3334</v>
      </c>
      <c r="K3335" s="57">
        <v>54769.65</v>
      </c>
      <c r="M3335" s="107">
        <v>0.7</v>
      </c>
    </row>
    <row r="3336" spans="1:13">
      <c r="A3336" s="57">
        <f>'Infographic data 1'!$H$9</f>
        <v>48558.924822413799</v>
      </c>
      <c r="B3336" s="54">
        <v>3335</v>
      </c>
      <c r="C3336" s="57">
        <v>47433.344822413797</v>
      </c>
      <c r="E3336" s="57">
        <v>103449.13657344</v>
      </c>
      <c r="F3336" s="54">
        <v>3335</v>
      </c>
      <c r="G3336" s="57">
        <v>94698.336573439999</v>
      </c>
      <c r="I3336" s="57">
        <v>55419</v>
      </c>
      <c r="J3336" s="54">
        <v>3335</v>
      </c>
      <c r="K3336" s="57">
        <v>54767.7</v>
      </c>
      <c r="M3336" s="107">
        <v>0.7</v>
      </c>
    </row>
    <row r="3337" spans="1:13">
      <c r="A3337" s="57">
        <f>'Infographic data 1'!$H$9</f>
        <v>48558.924822413799</v>
      </c>
      <c r="B3337" s="54">
        <v>3336</v>
      </c>
      <c r="C3337" s="57">
        <v>47429.974822413802</v>
      </c>
      <c r="E3337" s="57">
        <v>103449.13657344</v>
      </c>
      <c r="F3337" s="54">
        <v>3336</v>
      </c>
      <c r="G3337" s="57">
        <v>94672.136573440002</v>
      </c>
      <c r="I3337" s="57">
        <v>55419</v>
      </c>
      <c r="J3337" s="54">
        <v>3336</v>
      </c>
      <c r="K3337" s="57">
        <v>54765.75</v>
      </c>
      <c r="M3337" s="107">
        <v>0.7</v>
      </c>
    </row>
    <row r="3338" spans="1:13">
      <c r="A3338" s="57">
        <f>'Infographic data 1'!$H$9</f>
        <v>48558.924822413799</v>
      </c>
      <c r="B3338" s="54">
        <v>3337</v>
      </c>
      <c r="C3338" s="57">
        <v>47426.604822413799</v>
      </c>
      <c r="E3338" s="57">
        <v>103449.13657344</v>
      </c>
      <c r="F3338" s="54">
        <v>3337</v>
      </c>
      <c r="G3338" s="57">
        <v>94645.936573440005</v>
      </c>
      <c r="I3338" s="57">
        <v>55419</v>
      </c>
      <c r="J3338" s="54">
        <v>3337</v>
      </c>
      <c r="K3338" s="57">
        <v>54763.8</v>
      </c>
      <c r="M3338" s="107">
        <v>0.7</v>
      </c>
    </row>
    <row r="3339" spans="1:13">
      <c r="A3339" s="57">
        <f>'Infographic data 1'!$H$9</f>
        <v>48558.924822413799</v>
      </c>
      <c r="B3339" s="54">
        <v>3338</v>
      </c>
      <c r="C3339" s="57">
        <v>47423.234822413797</v>
      </c>
      <c r="E3339" s="57">
        <v>103449.13657344</v>
      </c>
      <c r="F3339" s="54">
        <v>3338</v>
      </c>
      <c r="G3339" s="57">
        <v>94619.736573440008</v>
      </c>
      <c r="I3339" s="57">
        <v>55419</v>
      </c>
      <c r="J3339" s="54">
        <v>3338</v>
      </c>
      <c r="K3339" s="57">
        <v>54761.85</v>
      </c>
      <c r="M3339" s="107">
        <v>0.7</v>
      </c>
    </row>
    <row r="3340" spans="1:13">
      <c r="A3340" s="57">
        <f>'Infographic data 1'!$H$9</f>
        <v>48558.924822413799</v>
      </c>
      <c r="B3340" s="54">
        <v>3339</v>
      </c>
      <c r="C3340" s="57">
        <v>47419.864822413801</v>
      </c>
      <c r="E3340" s="57">
        <v>103449.13657344</v>
      </c>
      <c r="F3340" s="54">
        <v>3339</v>
      </c>
      <c r="G3340" s="57">
        <v>94593.536573439997</v>
      </c>
      <c r="I3340" s="57">
        <v>55419</v>
      </c>
      <c r="J3340" s="54">
        <v>3339</v>
      </c>
      <c r="K3340" s="57">
        <v>54759.9</v>
      </c>
      <c r="M3340" s="107">
        <v>0.7</v>
      </c>
    </row>
    <row r="3341" spans="1:13">
      <c r="A3341" s="57">
        <f>'Infographic data 1'!$H$9</f>
        <v>48558.924822413799</v>
      </c>
      <c r="B3341" s="54">
        <v>3340</v>
      </c>
      <c r="C3341" s="57">
        <v>47416.494822413799</v>
      </c>
      <c r="E3341" s="57">
        <v>103449.13657344</v>
      </c>
      <c r="F3341" s="54">
        <v>3340</v>
      </c>
      <c r="G3341" s="57">
        <v>94567.336573439999</v>
      </c>
      <c r="I3341" s="57">
        <v>55419</v>
      </c>
      <c r="J3341" s="54">
        <v>3340</v>
      </c>
      <c r="K3341" s="57">
        <v>54757.95</v>
      </c>
      <c r="M3341" s="107">
        <v>0.7</v>
      </c>
    </row>
    <row r="3342" spans="1:13">
      <c r="A3342" s="57">
        <f>'Infographic data 1'!$H$9</f>
        <v>48558.924822413799</v>
      </c>
      <c r="B3342" s="54">
        <v>3341</v>
      </c>
      <c r="C3342" s="57">
        <v>47413.124822413796</v>
      </c>
      <c r="E3342" s="57">
        <v>103449.13657344</v>
      </c>
      <c r="F3342" s="54">
        <v>3341</v>
      </c>
      <c r="G3342" s="57">
        <v>94541.136573440002</v>
      </c>
      <c r="I3342" s="57">
        <v>55419</v>
      </c>
      <c r="J3342" s="54">
        <v>3341</v>
      </c>
      <c r="K3342" s="57">
        <v>54756</v>
      </c>
      <c r="M3342" s="107">
        <v>0.7</v>
      </c>
    </row>
    <row r="3343" spans="1:13">
      <c r="A3343" s="57">
        <f>'Infographic data 1'!$H$9</f>
        <v>48558.924822413799</v>
      </c>
      <c r="B3343" s="54">
        <v>3342</v>
      </c>
      <c r="C3343" s="57">
        <v>47409.754822413801</v>
      </c>
      <c r="E3343" s="57">
        <v>103449.13657344</v>
      </c>
      <c r="F3343" s="54">
        <v>3342</v>
      </c>
      <c r="G3343" s="57">
        <v>94514.936573440005</v>
      </c>
      <c r="I3343" s="57">
        <v>55419</v>
      </c>
      <c r="J3343" s="54">
        <v>3342</v>
      </c>
      <c r="K3343" s="57">
        <v>54754.05</v>
      </c>
      <c r="M3343" s="107">
        <v>0.7</v>
      </c>
    </row>
    <row r="3344" spans="1:13">
      <c r="A3344" s="57">
        <f>'Infographic data 1'!$H$9</f>
        <v>48558.924822413799</v>
      </c>
      <c r="B3344" s="54">
        <v>3343</v>
      </c>
      <c r="C3344" s="57">
        <v>47406.384822413798</v>
      </c>
      <c r="E3344" s="57">
        <v>103449.13657344</v>
      </c>
      <c r="F3344" s="54">
        <v>3343</v>
      </c>
      <c r="G3344" s="57">
        <v>94488.736573440008</v>
      </c>
      <c r="I3344" s="57">
        <v>55419</v>
      </c>
      <c r="J3344" s="54">
        <v>3343</v>
      </c>
      <c r="K3344" s="57">
        <v>54752.1</v>
      </c>
      <c r="M3344" s="107">
        <v>0.7</v>
      </c>
    </row>
    <row r="3345" spans="1:13">
      <c r="A3345" s="57">
        <f>'Infographic data 1'!$H$9</f>
        <v>48558.924822413799</v>
      </c>
      <c r="B3345" s="54">
        <v>3344</v>
      </c>
      <c r="C3345" s="57">
        <v>47403.014822413796</v>
      </c>
      <c r="E3345" s="57">
        <v>103449.13657344</v>
      </c>
      <c r="F3345" s="54">
        <v>3344</v>
      </c>
      <c r="G3345" s="57">
        <v>94462.536573439997</v>
      </c>
      <c r="I3345" s="57">
        <v>55419</v>
      </c>
      <c r="J3345" s="54">
        <v>3344</v>
      </c>
      <c r="K3345" s="57">
        <v>54750.15</v>
      </c>
      <c r="M3345" s="107">
        <v>0.7</v>
      </c>
    </row>
    <row r="3346" spans="1:13">
      <c r="A3346" s="57">
        <f>'Infographic data 1'!$H$9</f>
        <v>48558.924822413799</v>
      </c>
      <c r="B3346" s="54">
        <v>3345</v>
      </c>
      <c r="C3346" s="57">
        <v>47399.6448224138</v>
      </c>
      <c r="E3346" s="57">
        <v>103449.13657344</v>
      </c>
      <c r="F3346" s="54">
        <v>3345</v>
      </c>
      <c r="G3346" s="57">
        <v>94436.336573439999</v>
      </c>
      <c r="I3346" s="57">
        <v>55419</v>
      </c>
      <c r="J3346" s="54">
        <v>3345</v>
      </c>
      <c r="K3346" s="57">
        <v>54748.2</v>
      </c>
      <c r="M3346" s="107">
        <v>0.7</v>
      </c>
    </row>
    <row r="3347" spans="1:13">
      <c r="A3347" s="57">
        <f>'Infographic data 1'!$H$9</f>
        <v>48558.924822413799</v>
      </c>
      <c r="B3347" s="54">
        <v>3346</v>
      </c>
      <c r="C3347" s="57">
        <v>47396.274822413798</v>
      </c>
      <c r="E3347" s="57">
        <v>103449.13657344</v>
      </c>
      <c r="F3347" s="54">
        <v>3346</v>
      </c>
      <c r="G3347" s="57">
        <v>94410.136573440002</v>
      </c>
      <c r="I3347" s="57">
        <v>55419</v>
      </c>
      <c r="J3347" s="54">
        <v>3346</v>
      </c>
      <c r="K3347" s="57">
        <v>54746.25</v>
      </c>
      <c r="M3347" s="107">
        <v>0.7</v>
      </c>
    </row>
    <row r="3348" spans="1:13">
      <c r="A3348" s="57">
        <f>'Infographic data 1'!$H$9</f>
        <v>48558.924822413799</v>
      </c>
      <c r="B3348" s="54">
        <v>3347</v>
      </c>
      <c r="C3348" s="57">
        <v>47392.904822413802</v>
      </c>
      <c r="E3348" s="57">
        <v>103449.13657344</v>
      </c>
      <c r="F3348" s="54">
        <v>3347</v>
      </c>
      <c r="G3348" s="57">
        <v>94383.936573440005</v>
      </c>
      <c r="I3348" s="57">
        <v>55419</v>
      </c>
      <c r="J3348" s="54">
        <v>3347</v>
      </c>
      <c r="K3348" s="57">
        <v>54744.3</v>
      </c>
      <c r="M3348" s="107">
        <v>0.7</v>
      </c>
    </row>
    <row r="3349" spans="1:13">
      <c r="A3349" s="57">
        <f>'Infographic data 1'!$H$9</f>
        <v>48558.924822413799</v>
      </c>
      <c r="B3349" s="54">
        <v>3348</v>
      </c>
      <c r="C3349" s="57">
        <v>47389.5348224138</v>
      </c>
      <c r="E3349" s="57">
        <v>103449.13657344</v>
      </c>
      <c r="F3349" s="54">
        <v>3348</v>
      </c>
      <c r="G3349" s="57">
        <v>94357.736573440008</v>
      </c>
      <c r="I3349" s="57">
        <v>55419</v>
      </c>
      <c r="J3349" s="54">
        <v>3348</v>
      </c>
      <c r="K3349" s="57">
        <v>54742.35</v>
      </c>
      <c r="M3349" s="107">
        <v>0.7</v>
      </c>
    </row>
    <row r="3350" spans="1:13">
      <c r="A3350" s="57">
        <f>'Infographic data 1'!$H$9</f>
        <v>48558.924822413799</v>
      </c>
      <c r="B3350" s="54">
        <v>3349</v>
      </c>
      <c r="C3350" s="57">
        <v>47386.164822413797</v>
      </c>
      <c r="E3350" s="57">
        <v>103449.13657344</v>
      </c>
      <c r="F3350" s="54">
        <v>3349</v>
      </c>
      <c r="G3350" s="57">
        <v>94331.536573439997</v>
      </c>
      <c r="I3350" s="57">
        <v>55419</v>
      </c>
      <c r="J3350" s="54">
        <v>3349</v>
      </c>
      <c r="K3350" s="57">
        <v>54740.4</v>
      </c>
      <c r="M3350" s="107">
        <v>0.7</v>
      </c>
    </row>
    <row r="3351" spans="1:13">
      <c r="A3351" s="57">
        <f>'Infographic data 1'!$H$9</f>
        <v>48558.924822413799</v>
      </c>
      <c r="B3351" s="54">
        <v>3350</v>
      </c>
      <c r="C3351" s="57">
        <v>47382.794822413802</v>
      </c>
      <c r="E3351" s="57">
        <v>103449.13657344</v>
      </c>
      <c r="F3351" s="54">
        <v>3350</v>
      </c>
      <c r="G3351" s="57">
        <v>94305.336573439999</v>
      </c>
      <c r="I3351" s="57">
        <v>55419</v>
      </c>
      <c r="J3351" s="54">
        <v>3350</v>
      </c>
      <c r="K3351" s="57">
        <v>54738.45</v>
      </c>
      <c r="M3351" s="107">
        <v>0.7</v>
      </c>
    </row>
    <row r="3352" spans="1:13">
      <c r="A3352" s="57">
        <f>'Infographic data 1'!$H$9</f>
        <v>48558.924822413799</v>
      </c>
      <c r="B3352" s="54">
        <v>3351</v>
      </c>
      <c r="C3352" s="57">
        <v>47379.424822413799</v>
      </c>
      <c r="E3352" s="57">
        <v>103449.13657344</v>
      </c>
      <c r="F3352" s="54">
        <v>3351</v>
      </c>
      <c r="G3352" s="57">
        <v>94279.136573440002</v>
      </c>
      <c r="I3352" s="57">
        <v>55419</v>
      </c>
      <c r="J3352" s="54">
        <v>3351</v>
      </c>
      <c r="K3352" s="57">
        <v>54736.5</v>
      </c>
      <c r="M3352" s="107">
        <v>0.7</v>
      </c>
    </row>
    <row r="3353" spans="1:13">
      <c r="A3353" s="57">
        <f>'Infographic data 1'!$H$9</f>
        <v>48558.924822413799</v>
      </c>
      <c r="B3353" s="54">
        <v>3352</v>
      </c>
      <c r="C3353" s="57">
        <v>47376.054822413797</v>
      </c>
      <c r="E3353" s="57">
        <v>103449.13657344</v>
      </c>
      <c r="F3353" s="54">
        <v>3352</v>
      </c>
      <c r="G3353" s="57">
        <v>94252.936573440005</v>
      </c>
      <c r="I3353" s="57">
        <v>55419</v>
      </c>
      <c r="J3353" s="54">
        <v>3352</v>
      </c>
      <c r="K3353" s="57">
        <v>54734.55</v>
      </c>
      <c r="M3353" s="107">
        <v>0.7</v>
      </c>
    </row>
    <row r="3354" spans="1:13">
      <c r="A3354" s="57">
        <f>'Infographic data 1'!$H$9</f>
        <v>48558.924822413799</v>
      </c>
      <c r="B3354" s="54">
        <v>3353</v>
      </c>
      <c r="C3354" s="57">
        <v>47372.684822413801</v>
      </c>
      <c r="E3354" s="57">
        <v>103449.13657344</v>
      </c>
      <c r="F3354" s="54">
        <v>3353</v>
      </c>
      <c r="G3354" s="57">
        <v>94226.736573440008</v>
      </c>
      <c r="I3354" s="57">
        <v>55419</v>
      </c>
      <c r="J3354" s="54">
        <v>3353</v>
      </c>
      <c r="K3354" s="57">
        <v>54732.6</v>
      </c>
      <c r="M3354" s="107">
        <v>0.7</v>
      </c>
    </row>
    <row r="3355" spans="1:13">
      <c r="A3355" s="57">
        <f>'Infographic data 1'!$H$9</f>
        <v>48558.924822413799</v>
      </c>
      <c r="B3355" s="54">
        <v>3354</v>
      </c>
      <c r="C3355" s="57">
        <v>47369.314822413799</v>
      </c>
      <c r="E3355" s="57">
        <v>103449.13657344</v>
      </c>
      <c r="F3355" s="54">
        <v>3354</v>
      </c>
      <c r="G3355" s="57">
        <v>94200.536573439997</v>
      </c>
      <c r="I3355" s="57">
        <v>55419</v>
      </c>
      <c r="J3355" s="54">
        <v>3354</v>
      </c>
      <c r="K3355" s="57">
        <v>54730.65</v>
      </c>
      <c r="M3355" s="107">
        <v>0.7</v>
      </c>
    </row>
    <row r="3356" spans="1:13">
      <c r="A3356" s="57">
        <f>'Infographic data 1'!$H$9</f>
        <v>48558.924822413799</v>
      </c>
      <c r="B3356" s="54">
        <v>3355</v>
      </c>
      <c r="C3356" s="57">
        <v>47365.944822413796</v>
      </c>
      <c r="E3356" s="57">
        <v>103449.13657344</v>
      </c>
      <c r="F3356" s="54">
        <v>3355</v>
      </c>
      <c r="G3356" s="57">
        <v>94174.336573439999</v>
      </c>
      <c r="I3356" s="57">
        <v>55419</v>
      </c>
      <c r="J3356" s="54">
        <v>3355</v>
      </c>
      <c r="K3356" s="57">
        <v>54728.7</v>
      </c>
      <c r="M3356" s="107">
        <v>0.7</v>
      </c>
    </row>
    <row r="3357" spans="1:13">
      <c r="A3357" s="57">
        <f>'Infographic data 1'!$H$9</f>
        <v>48558.924822413799</v>
      </c>
      <c r="B3357" s="54">
        <v>3356</v>
      </c>
      <c r="C3357" s="57">
        <v>47362.574822413801</v>
      </c>
      <c r="E3357" s="57">
        <v>103449.13657344</v>
      </c>
      <c r="F3357" s="54">
        <v>3356</v>
      </c>
      <c r="G3357" s="57">
        <v>94148.136573440002</v>
      </c>
      <c r="I3357" s="57">
        <v>55419</v>
      </c>
      <c r="J3357" s="54">
        <v>3356</v>
      </c>
      <c r="K3357" s="57">
        <v>54726.75</v>
      </c>
      <c r="M3357" s="107">
        <v>0.7</v>
      </c>
    </row>
    <row r="3358" spans="1:13">
      <c r="A3358" s="57">
        <f>'Infographic data 1'!$H$9</f>
        <v>48558.924822413799</v>
      </c>
      <c r="B3358" s="54">
        <v>3357</v>
      </c>
      <c r="C3358" s="57">
        <v>47359.204822413798</v>
      </c>
      <c r="E3358" s="57">
        <v>103449.13657344</v>
      </c>
      <c r="F3358" s="54">
        <v>3357</v>
      </c>
      <c r="G3358" s="57">
        <v>94121.936573440005</v>
      </c>
      <c r="I3358" s="57">
        <v>55419</v>
      </c>
      <c r="J3358" s="54">
        <v>3357</v>
      </c>
      <c r="K3358" s="57">
        <v>54724.800000000003</v>
      </c>
      <c r="M3358" s="107">
        <v>0.7</v>
      </c>
    </row>
    <row r="3359" spans="1:13">
      <c r="A3359" s="57">
        <f>'Infographic data 1'!$H$9</f>
        <v>48558.924822413799</v>
      </c>
      <c r="B3359" s="54">
        <v>3358</v>
      </c>
      <c r="C3359" s="57">
        <v>47355.834822413803</v>
      </c>
      <c r="E3359" s="57">
        <v>103449.13657344</v>
      </c>
      <c r="F3359" s="54">
        <v>3358</v>
      </c>
      <c r="G3359" s="57">
        <v>94095.736573440008</v>
      </c>
      <c r="I3359" s="57">
        <v>55419</v>
      </c>
      <c r="J3359" s="54">
        <v>3358</v>
      </c>
      <c r="K3359" s="57">
        <v>54722.85</v>
      </c>
      <c r="M3359" s="107">
        <v>0.7</v>
      </c>
    </row>
    <row r="3360" spans="1:13">
      <c r="A3360" s="57">
        <f>'Infographic data 1'!$H$9</f>
        <v>48558.924822413799</v>
      </c>
      <c r="B3360" s="54">
        <v>3359</v>
      </c>
      <c r="C3360" s="57">
        <v>47352.4648224138</v>
      </c>
      <c r="E3360" s="57">
        <v>103449.13657344</v>
      </c>
      <c r="F3360" s="54">
        <v>3359</v>
      </c>
      <c r="G3360" s="57">
        <v>94069.536573439997</v>
      </c>
      <c r="I3360" s="57">
        <v>55419</v>
      </c>
      <c r="J3360" s="54">
        <v>3359</v>
      </c>
      <c r="K3360" s="57">
        <v>54720.9</v>
      </c>
      <c r="M3360" s="107">
        <v>0.7</v>
      </c>
    </row>
    <row r="3361" spans="1:13">
      <c r="A3361" s="57">
        <f>'Infographic data 1'!$H$9</f>
        <v>48558.924822413799</v>
      </c>
      <c r="B3361" s="54">
        <v>3360</v>
      </c>
      <c r="C3361" s="57">
        <v>47349.094822413797</v>
      </c>
      <c r="E3361" s="57">
        <v>103449.13657344</v>
      </c>
      <c r="F3361" s="54">
        <v>3360</v>
      </c>
      <c r="G3361" s="57">
        <v>94043.336573439999</v>
      </c>
      <c r="I3361" s="57">
        <v>55419</v>
      </c>
      <c r="J3361" s="54">
        <v>3360</v>
      </c>
      <c r="K3361" s="57">
        <v>54718.95</v>
      </c>
      <c r="M3361" s="107">
        <v>0.7</v>
      </c>
    </row>
    <row r="3362" spans="1:13">
      <c r="A3362" s="57">
        <f>'Infographic data 1'!$H$9</f>
        <v>48558.924822413799</v>
      </c>
      <c r="B3362" s="54">
        <v>3361</v>
      </c>
      <c r="C3362" s="57">
        <v>47345.724822413802</v>
      </c>
      <c r="E3362" s="57">
        <v>103449.13657344</v>
      </c>
      <c r="F3362" s="54">
        <v>3361</v>
      </c>
      <c r="G3362" s="57">
        <v>94017.136573440002</v>
      </c>
      <c r="I3362" s="57">
        <v>55419</v>
      </c>
      <c r="J3362" s="54">
        <v>3361</v>
      </c>
      <c r="K3362" s="57">
        <v>54717</v>
      </c>
      <c r="M3362" s="107">
        <v>0.7</v>
      </c>
    </row>
    <row r="3363" spans="1:13">
      <c r="A3363" s="57">
        <f>'Infographic data 1'!$H$9</f>
        <v>48558.924822413799</v>
      </c>
      <c r="B3363" s="54">
        <v>3362</v>
      </c>
      <c r="C3363" s="57">
        <v>47342.354822413799</v>
      </c>
      <c r="E3363" s="57">
        <v>103449.13657344</v>
      </c>
      <c r="F3363" s="54">
        <v>3362</v>
      </c>
      <c r="G3363" s="57">
        <v>93990.936573440005</v>
      </c>
      <c r="I3363" s="57">
        <v>55419</v>
      </c>
      <c r="J3363" s="54">
        <v>3362</v>
      </c>
      <c r="K3363" s="57">
        <v>54715.05</v>
      </c>
      <c r="M3363" s="107">
        <v>0.7</v>
      </c>
    </row>
    <row r="3364" spans="1:13">
      <c r="A3364" s="57">
        <f>'Infographic data 1'!$H$9</f>
        <v>48558.924822413799</v>
      </c>
      <c r="B3364" s="54">
        <v>3363</v>
      </c>
      <c r="C3364" s="57">
        <v>47338.984822413797</v>
      </c>
      <c r="E3364" s="57">
        <v>103449.13657344</v>
      </c>
      <c r="F3364" s="54">
        <v>3363</v>
      </c>
      <c r="G3364" s="57">
        <v>93964.736573440008</v>
      </c>
      <c r="I3364" s="57">
        <v>55419</v>
      </c>
      <c r="J3364" s="54">
        <v>3363</v>
      </c>
      <c r="K3364" s="57">
        <v>54713.1</v>
      </c>
      <c r="M3364" s="107">
        <v>0.7</v>
      </c>
    </row>
    <row r="3365" spans="1:13">
      <c r="A3365" s="57">
        <f>'Infographic data 1'!$H$9</f>
        <v>48558.924822413799</v>
      </c>
      <c r="B3365" s="54">
        <v>3364</v>
      </c>
      <c r="C3365" s="57">
        <v>47335.614822413801</v>
      </c>
      <c r="E3365" s="57">
        <v>103449.13657344</v>
      </c>
      <c r="F3365" s="54">
        <v>3364</v>
      </c>
      <c r="G3365" s="57">
        <v>93938.536573439997</v>
      </c>
      <c r="I3365" s="57">
        <v>55419</v>
      </c>
      <c r="J3365" s="54">
        <v>3364</v>
      </c>
      <c r="K3365" s="57">
        <v>54711.15</v>
      </c>
      <c r="M3365" s="107">
        <v>0.7</v>
      </c>
    </row>
    <row r="3366" spans="1:13">
      <c r="A3366" s="57">
        <f>'Infographic data 1'!$H$9</f>
        <v>48558.924822413799</v>
      </c>
      <c r="B3366" s="54">
        <v>3365</v>
      </c>
      <c r="C3366" s="57">
        <v>47332.244822413799</v>
      </c>
      <c r="E3366" s="57">
        <v>103449.13657344</v>
      </c>
      <c r="F3366" s="54">
        <v>3365</v>
      </c>
      <c r="G3366" s="57">
        <v>93912.336573439999</v>
      </c>
      <c r="I3366" s="57">
        <v>55419</v>
      </c>
      <c r="J3366" s="54">
        <v>3365</v>
      </c>
      <c r="K3366" s="57">
        <v>54709.2</v>
      </c>
      <c r="M3366" s="107">
        <v>0.7</v>
      </c>
    </row>
    <row r="3367" spans="1:13">
      <c r="A3367" s="57">
        <f>'Infographic data 1'!$H$9</f>
        <v>48558.924822413799</v>
      </c>
      <c r="B3367" s="54">
        <v>3366</v>
      </c>
      <c r="C3367" s="57">
        <v>47328.874822413796</v>
      </c>
      <c r="E3367" s="57">
        <v>103449.13657344</v>
      </c>
      <c r="F3367" s="54">
        <v>3366</v>
      </c>
      <c r="G3367" s="57">
        <v>93886.136573440002</v>
      </c>
      <c r="I3367" s="57">
        <v>55419</v>
      </c>
      <c r="J3367" s="54">
        <v>3366</v>
      </c>
      <c r="K3367" s="57">
        <v>54707.25</v>
      </c>
      <c r="M3367" s="107">
        <v>0.7</v>
      </c>
    </row>
    <row r="3368" spans="1:13">
      <c r="A3368" s="57">
        <f>'Infographic data 1'!$H$9</f>
        <v>48558.924822413799</v>
      </c>
      <c r="B3368" s="54">
        <v>3367</v>
      </c>
      <c r="C3368" s="57">
        <v>47325.504822413801</v>
      </c>
      <c r="E3368" s="57">
        <v>103449.13657344</v>
      </c>
      <c r="F3368" s="54">
        <v>3367</v>
      </c>
      <c r="G3368" s="57">
        <v>93859.936573440005</v>
      </c>
      <c r="I3368" s="57">
        <v>55419</v>
      </c>
      <c r="J3368" s="54">
        <v>3367</v>
      </c>
      <c r="K3368" s="57">
        <v>54705.3</v>
      </c>
      <c r="M3368" s="107">
        <v>0.7</v>
      </c>
    </row>
    <row r="3369" spans="1:13">
      <c r="A3369" s="57">
        <f>'Infographic data 1'!$H$9</f>
        <v>48558.924822413799</v>
      </c>
      <c r="B3369" s="54">
        <v>3368</v>
      </c>
      <c r="C3369" s="57">
        <v>47322.134822413798</v>
      </c>
      <c r="E3369" s="57">
        <v>103449.13657344</v>
      </c>
      <c r="F3369" s="54">
        <v>3368</v>
      </c>
      <c r="G3369" s="57">
        <v>93833.736573440008</v>
      </c>
      <c r="I3369" s="57">
        <v>55419</v>
      </c>
      <c r="J3369" s="54">
        <v>3368</v>
      </c>
      <c r="K3369" s="57">
        <v>54703.35</v>
      </c>
      <c r="M3369" s="107">
        <v>0.7</v>
      </c>
    </row>
    <row r="3370" spans="1:13">
      <c r="A3370" s="57">
        <f>'Infographic data 1'!$H$9</f>
        <v>48558.924822413799</v>
      </c>
      <c r="B3370" s="54">
        <v>3369</v>
      </c>
      <c r="C3370" s="57">
        <v>47318.764822413796</v>
      </c>
      <c r="E3370" s="57">
        <v>103449.13657344</v>
      </c>
      <c r="F3370" s="54">
        <v>3369</v>
      </c>
      <c r="G3370" s="57">
        <v>93807.536573439997</v>
      </c>
      <c r="I3370" s="57">
        <v>55419</v>
      </c>
      <c r="J3370" s="54">
        <v>3369</v>
      </c>
      <c r="K3370" s="57">
        <v>54701.4</v>
      </c>
      <c r="M3370" s="107">
        <v>0.7</v>
      </c>
    </row>
    <row r="3371" spans="1:13">
      <c r="A3371" s="57">
        <f>'Infographic data 1'!$H$9</f>
        <v>48558.924822413799</v>
      </c>
      <c r="B3371" s="54">
        <v>3370</v>
      </c>
      <c r="C3371" s="57">
        <v>47315.3948224138</v>
      </c>
      <c r="E3371" s="57">
        <v>103449.13657344</v>
      </c>
      <c r="F3371" s="54">
        <v>3370</v>
      </c>
      <c r="G3371" s="57">
        <v>93781.336573439999</v>
      </c>
      <c r="I3371" s="57">
        <v>55419</v>
      </c>
      <c r="J3371" s="54">
        <v>3370</v>
      </c>
      <c r="K3371" s="57">
        <v>54699.45</v>
      </c>
      <c r="M3371" s="107">
        <v>0.7</v>
      </c>
    </row>
    <row r="3372" spans="1:13">
      <c r="A3372" s="57">
        <f>'Infographic data 1'!$H$9</f>
        <v>48558.924822413799</v>
      </c>
      <c r="B3372" s="54">
        <v>3371</v>
      </c>
      <c r="C3372" s="57">
        <v>47312.024822413798</v>
      </c>
      <c r="E3372" s="57">
        <v>103449.13657344</v>
      </c>
      <c r="F3372" s="54">
        <v>3371</v>
      </c>
      <c r="G3372" s="57">
        <v>93755.136573440002</v>
      </c>
      <c r="I3372" s="57">
        <v>55419</v>
      </c>
      <c r="J3372" s="54">
        <v>3371</v>
      </c>
      <c r="K3372" s="57">
        <v>54697.5</v>
      </c>
      <c r="M3372" s="107">
        <v>0.7</v>
      </c>
    </row>
    <row r="3373" spans="1:13">
      <c r="A3373" s="57">
        <f>'Infographic data 1'!$H$9</f>
        <v>48558.924822413799</v>
      </c>
      <c r="B3373" s="54">
        <v>3372</v>
      </c>
      <c r="C3373" s="57">
        <v>47308.654822413802</v>
      </c>
      <c r="E3373" s="57">
        <v>103449.13657344</v>
      </c>
      <c r="F3373" s="54">
        <v>3372</v>
      </c>
      <c r="G3373" s="57">
        <v>93728.936573440005</v>
      </c>
      <c r="I3373" s="57">
        <v>55419</v>
      </c>
      <c r="J3373" s="54">
        <v>3372</v>
      </c>
      <c r="K3373" s="57">
        <v>54695.55</v>
      </c>
      <c r="M3373" s="107">
        <v>0.7</v>
      </c>
    </row>
    <row r="3374" spans="1:13">
      <c r="A3374" s="57">
        <f>'Infographic data 1'!$H$9</f>
        <v>48558.924822413799</v>
      </c>
      <c r="B3374" s="54">
        <v>3373</v>
      </c>
      <c r="C3374" s="57">
        <v>47305.2848224138</v>
      </c>
      <c r="E3374" s="57">
        <v>103449.13657344</v>
      </c>
      <c r="F3374" s="54">
        <v>3373</v>
      </c>
      <c r="G3374" s="57">
        <v>93702.736573440008</v>
      </c>
      <c r="I3374" s="57">
        <v>55419</v>
      </c>
      <c r="J3374" s="54">
        <v>3373</v>
      </c>
      <c r="K3374" s="57">
        <v>54693.599999999999</v>
      </c>
      <c r="M3374" s="107">
        <v>0.7</v>
      </c>
    </row>
    <row r="3375" spans="1:13">
      <c r="A3375" s="57">
        <f>'Infographic data 1'!$H$9</f>
        <v>48558.924822413799</v>
      </c>
      <c r="B3375" s="54">
        <v>3374</v>
      </c>
      <c r="C3375" s="57">
        <v>47301.914822413797</v>
      </c>
      <c r="E3375" s="57">
        <v>103449.13657344</v>
      </c>
      <c r="F3375" s="54">
        <v>3374</v>
      </c>
      <c r="G3375" s="57">
        <v>93676.536573439997</v>
      </c>
      <c r="I3375" s="57">
        <v>55419</v>
      </c>
      <c r="J3375" s="54">
        <v>3374</v>
      </c>
      <c r="K3375" s="57">
        <v>54691.65</v>
      </c>
      <c r="M3375" s="107">
        <v>0.7</v>
      </c>
    </row>
    <row r="3376" spans="1:13">
      <c r="A3376" s="57">
        <f>'Infographic data 1'!$H$9</f>
        <v>48558.924822413799</v>
      </c>
      <c r="B3376" s="54">
        <v>3375</v>
      </c>
      <c r="C3376" s="57">
        <v>47298.544822413802</v>
      </c>
      <c r="E3376" s="57">
        <v>103449.13657344</v>
      </c>
      <c r="F3376" s="54">
        <v>3375</v>
      </c>
      <c r="G3376" s="57">
        <v>93650.336573439999</v>
      </c>
      <c r="I3376" s="57">
        <v>55419</v>
      </c>
      <c r="J3376" s="54">
        <v>3375</v>
      </c>
      <c r="K3376" s="57">
        <v>54689.7</v>
      </c>
      <c r="M3376" s="107">
        <v>0.7</v>
      </c>
    </row>
    <row r="3377" spans="1:13">
      <c r="A3377" s="57">
        <f>'Infographic data 1'!$H$9</f>
        <v>48558.924822413799</v>
      </c>
      <c r="B3377" s="54">
        <v>3376</v>
      </c>
      <c r="C3377" s="57">
        <v>47295.174822413799</v>
      </c>
      <c r="E3377" s="57">
        <v>103449.13657344</v>
      </c>
      <c r="F3377" s="54">
        <v>3376</v>
      </c>
      <c r="G3377" s="57">
        <v>93624.136573440002</v>
      </c>
      <c r="I3377" s="57">
        <v>55419</v>
      </c>
      <c r="J3377" s="54">
        <v>3376</v>
      </c>
      <c r="K3377" s="57">
        <v>54687.75</v>
      </c>
      <c r="M3377" s="107">
        <v>0.7</v>
      </c>
    </row>
    <row r="3378" spans="1:13">
      <c r="A3378" s="57">
        <f>'Infographic data 1'!$H$9</f>
        <v>48558.924822413799</v>
      </c>
      <c r="B3378" s="54">
        <v>3377</v>
      </c>
      <c r="C3378" s="57">
        <v>47291.804822413797</v>
      </c>
      <c r="E3378" s="57">
        <v>103449.13657344</v>
      </c>
      <c r="F3378" s="54">
        <v>3377</v>
      </c>
      <c r="G3378" s="57">
        <v>93597.936573440005</v>
      </c>
      <c r="I3378" s="57">
        <v>55419</v>
      </c>
      <c r="J3378" s="54">
        <v>3377</v>
      </c>
      <c r="K3378" s="57">
        <v>54685.8</v>
      </c>
      <c r="M3378" s="107">
        <v>0.7</v>
      </c>
    </row>
    <row r="3379" spans="1:13">
      <c r="A3379" s="57">
        <f>'Infographic data 1'!$H$9</f>
        <v>48558.924822413799</v>
      </c>
      <c r="B3379" s="54">
        <v>3378</v>
      </c>
      <c r="C3379" s="57">
        <v>47288.434822413801</v>
      </c>
      <c r="E3379" s="57">
        <v>103449.13657344</v>
      </c>
      <c r="F3379" s="54">
        <v>3378</v>
      </c>
      <c r="G3379" s="57">
        <v>93571.736573440008</v>
      </c>
      <c r="I3379" s="57">
        <v>55419</v>
      </c>
      <c r="J3379" s="54">
        <v>3378</v>
      </c>
      <c r="K3379" s="57">
        <v>54683.85</v>
      </c>
      <c r="M3379" s="107">
        <v>0.7</v>
      </c>
    </row>
    <row r="3380" spans="1:13">
      <c r="A3380" s="57">
        <f>'Infographic data 1'!$H$9</f>
        <v>48558.924822413799</v>
      </c>
      <c r="B3380" s="54">
        <v>3379</v>
      </c>
      <c r="C3380" s="57">
        <v>47285.064822413799</v>
      </c>
      <c r="E3380" s="57">
        <v>103449.13657344</v>
      </c>
      <c r="F3380" s="54">
        <v>3379</v>
      </c>
      <c r="G3380" s="57">
        <v>93545.536573439997</v>
      </c>
      <c r="I3380" s="57">
        <v>55419</v>
      </c>
      <c r="J3380" s="54">
        <v>3379</v>
      </c>
      <c r="K3380" s="57">
        <v>54681.9</v>
      </c>
      <c r="M3380" s="107">
        <v>0.7</v>
      </c>
    </row>
    <row r="3381" spans="1:13">
      <c r="A3381" s="57">
        <f>'Infographic data 1'!$H$9</f>
        <v>48558.924822413799</v>
      </c>
      <c r="B3381" s="54">
        <v>3380</v>
      </c>
      <c r="C3381" s="57">
        <v>47281.694822413796</v>
      </c>
      <c r="E3381" s="57">
        <v>103449.13657344</v>
      </c>
      <c r="F3381" s="54">
        <v>3380</v>
      </c>
      <c r="G3381" s="57">
        <v>93519.336573439999</v>
      </c>
      <c r="I3381" s="57">
        <v>55419</v>
      </c>
      <c r="J3381" s="54">
        <v>3380</v>
      </c>
      <c r="K3381" s="57">
        <v>54679.95</v>
      </c>
      <c r="M3381" s="107">
        <v>0.7</v>
      </c>
    </row>
    <row r="3382" spans="1:13">
      <c r="A3382" s="57">
        <f>'Infographic data 1'!$H$9</f>
        <v>48558.924822413799</v>
      </c>
      <c r="B3382" s="54">
        <v>3381</v>
      </c>
      <c r="C3382" s="57">
        <v>47278.324822413801</v>
      </c>
      <c r="E3382" s="57">
        <v>103449.13657344</v>
      </c>
      <c r="F3382" s="54">
        <v>3381</v>
      </c>
      <c r="G3382" s="57">
        <v>93493.136573440002</v>
      </c>
      <c r="I3382" s="57">
        <v>55419</v>
      </c>
      <c r="J3382" s="54">
        <v>3381</v>
      </c>
      <c r="K3382" s="57">
        <v>54678</v>
      </c>
      <c r="M3382" s="107">
        <v>0.7</v>
      </c>
    </row>
    <row r="3383" spans="1:13">
      <c r="A3383" s="57">
        <f>'Infographic data 1'!$H$9</f>
        <v>48558.924822413799</v>
      </c>
      <c r="B3383" s="54">
        <v>3382</v>
      </c>
      <c r="C3383" s="57">
        <v>47274.954822413798</v>
      </c>
      <c r="E3383" s="57">
        <v>103449.13657344</v>
      </c>
      <c r="F3383" s="54">
        <v>3382</v>
      </c>
      <c r="G3383" s="57">
        <v>93466.936573440005</v>
      </c>
      <c r="I3383" s="57">
        <v>55419</v>
      </c>
      <c r="J3383" s="54">
        <v>3382</v>
      </c>
      <c r="K3383" s="57">
        <v>54676.05</v>
      </c>
      <c r="M3383" s="107">
        <v>0.7</v>
      </c>
    </row>
    <row r="3384" spans="1:13">
      <c r="A3384" s="57">
        <f>'Infographic data 1'!$H$9</f>
        <v>48558.924822413799</v>
      </c>
      <c r="B3384" s="54">
        <v>3383</v>
      </c>
      <c r="C3384" s="57">
        <v>47271.584822413803</v>
      </c>
      <c r="E3384" s="57">
        <v>103449.13657344</v>
      </c>
      <c r="F3384" s="54">
        <v>3383</v>
      </c>
      <c r="G3384" s="57">
        <v>93440.736573440008</v>
      </c>
      <c r="I3384" s="57">
        <v>55419</v>
      </c>
      <c r="J3384" s="54">
        <v>3383</v>
      </c>
      <c r="K3384" s="57">
        <v>54674.1</v>
      </c>
      <c r="M3384" s="107">
        <v>0.7</v>
      </c>
    </row>
    <row r="3385" spans="1:13">
      <c r="A3385" s="57">
        <f>'Infographic data 1'!$H$9</f>
        <v>48558.924822413799</v>
      </c>
      <c r="B3385" s="54">
        <v>3384</v>
      </c>
      <c r="C3385" s="57">
        <v>47268.2148224138</v>
      </c>
      <c r="E3385" s="57">
        <v>103449.13657344</v>
      </c>
      <c r="F3385" s="54">
        <v>3384</v>
      </c>
      <c r="G3385" s="57">
        <v>93414.536573439997</v>
      </c>
      <c r="I3385" s="57">
        <v>55419</v>
      </c>
      <c r="J3385" s="54">
        <v>3384</v>
      </c>
      <c r="K3385" s="57">
        <v>54672.15</v>
      </c>
      <c r="M3385" s="107">
        <v>0.7</v>
      </c>
    </row>
    <row r="3386" spans="1:13">
      <c r="A3386" s="57">
        <f>'Infographic data 1'!$H$9</f>
        <v>48558.924822413799</v>
      </c>
      <c r="B3386" s="54">
        <v>3385</v>
      </c>
      <c r="C3386" s="57">
        <v>47264.844822413797</v>
      </c>
      <c r="E3386" s="57">
        <v>103449.13657344</v>
      </c>
      <c r="F3386" s="54">
        <v>3385</v>
      </c>
      <c r="G3386" s="57">
        <v>93388.336573439999</v>
      </c>
      <c r="I3386" s="57">
        <v>55419</v>
      </c>
      <c r="J3386" s="54">
        <v>3385</v>
      </c>
      <c r="K3386" s="57">
        <v>54670.2</v>
      </c>
      <c r="M3386" s="107">
        <v>0.7</v>
      </c>
    </row>
    <row r="3387" spans="1:13">
      <c r="A3387" s="57">
        <f>'Infographic data 1'!$H$9</f>
        <v>48558.924822413799</v>
      </c>
      <c r="B3387" s="54">
        <v>3386</v>
      </c>
      <c r="C3387" s="57">
        <v>47261.474822413802</v>
      </c>
      <c r="E3387" s="57">
        <v>103449.13657344</v>
      </c>
      <c r="F3387" s="54">
        <v>3386</v>
      </c>
      <c r="G3387" s="57">
        <v>93362.136573440002</v>
      </c>
      <c r="I3387" s="57">
        <v>55419</v>
      </c>
      <c r="J3387" s="54">
        <v>3386</v>
      </c>
      <c r="K3387" s="57">
        <v>54668.25</v>
      </c>
      <c r="M3387" s="107">
        <v>0.7</v>
      </c>
    </row>
    <row r="3388" spans="1:13">
      <c r="A3388" s="57">
        <f>'Infographic data 1'!$H$9</f>
        <v>48558.924822413799</v>
      </c>
      <c r="B3388" s="54">
        <v>3387</v>
      </c>
      <c r="C3388" s="57">
        <v>47258.104822413799</v>
      </c>
      <c r="E3388" s="57">
        <v>103449.13657344</v>
      </c>
      <c r="F3388" s="54">
        <v>3387</v>
      </c>
      <c r="G3388" s="57">
        <v>93335.936573440005</v>
      </c>
      <c r="I3388" s="57">
        <v>55419</v>
      </c>
      <c r="J3388" s="54">
        <v>3387</v>
      </c>
      <c r="K3388" s="57">
        <v>54666.3</v>
      </c>
      <c r="M3388" s="107">
        <v>0.7</v>
      </c>
    </row>
    <row r="3389" spans="1:13">
      <c r="A3389" s="57">
        <f>'Infographic data 1'!$H$9</f>
        <v>48558.924822413799</v>
      </c>
      <c r="B3389" s="54">
        <v>3388</v>
      </c>
      <c r="C3389" s="57">
        <v>47254.734822413797</v>
      </c>
      <c r="E3389" s="57">
        <v>103449.13657344</v>
      </c>
      <c r="F3389" s="54">
        <v>3388</v>
      </c>
      <c r="G3389" s="57">
        <v>93309.736573440008</v>
      </c>
      <c r="I3389" s="57">
        <v>55419</v>
      </c>
      <c r="J3389" s="54">
        <v>3388</v>
      </c>
      <c r="K3389" s="57">
        <v>54664.35</v>
      </c>
      <c r="M3389" s="107">
        <v>0.7</v>
      </c>
    </row>
    <row r="3390" spans="1:13">
      <c r="A3390" s="57">
        <f>'Infographic data 1'!$H$9</f>
        <v>48558.924822413799</v>
      </c>
      <c r="B3390" s="54">
        <v>3389</v>
      </c>
      <c r="C3390" s="57">
        <v>47251.364822413801</v>
      </c>
      <c r="E3390" s="57">
        <v>103449.13657344</v>
      </c>
      <c r="F3390" s="54">
        <v>3389</v>
      </c>
      <c r="G3390" s="57">
        <v>93283.536573439997</v>
      </c>
      <c r="I3390" s="57">
        <v>55419</v>
      </c>
      <c r="J3390" s="54">
        <v>3389</v>
      </c>
      <c r="K3390" s="57">
        <v>54662.400000000001</v>
      </c>
      <c r="M3390" s="107">
        <v>0.7</v>
      </c>
    </row>
    <row r="3391" spans="1:13">
      <c r="A3391" s="57">
        <f>'Infographic data 1'!$H$9</f>
        <v>48558.924822413799</v>
      </c>
      <c r="B3391" s="54">
        <v>3390</v>
      </c>
      <c r="C3391" s="57">
        <v>47247.994822413799</v>
      </c>
      <c r="E3391" s="57">
        <v>103449.13657344</v>
      </c>
      <c r="F3391" s="54">
        <v>3390</v>
      </c>
      <c r="G3391" s="57">
        <v>93257.336573439999</v>
      </c>
      <c r="I3391" s="57">
        <v>55419</v>
      </c>
      <c r="J3391" s="54">
        <v>3390</v>
      </c>
      <c r="K3391" s="57">
        <v>54660.45</v>
      </c>
      <c r="M3391" s="107">
        <v>0.7</v>
      </c>
    </row>
    <row r="3392" spans="1:13">
      <c r="A3392" s="57">
        <f>'Infographic data 1'!$H$9</f>
        <v>48558.924822413799</v>
      </c>
      <c r="B3392" s="54">
        <v>3391</v>
      </c>
      <c r="C3392" s="57">
        <v>47244.624822413796</v>
      </c>
      <c r="E3392" s="57">
        <v>103449.13657344</v>
      </c>
      <c r="F3392" s="54">
        <v>3391</v>
      </c>
      <c r="G3392" s="57">
        <v>93231.136573440002</v>
      </c>
      <c r="I3392" s="57">
        <v>55419</v>
      </c>
      <c r="J3392" s="54">
        <v>3391</v>
      </c>
      <c r="K3392" s="57">
        <v>54658.5</v>
      </c>
      <c r="M3392" s="107">
        <v>0.7</v>
      </c>
    </row>
    <row r="3393" spans="1:13">
      <c r="A3393" s="57">
        <f>'Infographic data 1'!$H$9</f>
        <v>48558.924822413799</v>
      </c>
      <c r="B3393" s="54">
        <v>3392</v>
      </c>
      <c r="C3393" s="57">
        <v>47241.254822413801</v>
      </c>
      <c r="E3393" s="57">
        <v>103449.13657344</v>
      </c>
      <c r="F3393" s="54">
        <v>3392</v>
      </c>
      <c r="G3393" s="57">
        <v>93204.936573440005</v>
      </c>
      <c r="I3393" s="57">
        <v>55419</v>
      </c>
      <c r="J3393" s="54">
        <v>3392</v>
      </c>
      <c r="K3393" s="57">
        <v>54656.55</v>
      </c>
      <c r="M3393" s="107">
        <v>0.7</v>
      </c>
    </row>
    <row r="3394" spans="1:13">
      <c r="A3394" s="57">
        <f>'Infographic data 1'!$H$9</f>
        <v>48558.924822413799</v>
      </c>
      <c r="B3394" s="54">
        <v>3393</v>
      </c>
      <c r="C3394" s="57">
        <v>47237.884822413798</v>
      </c>
      <c r="E3394" s="57">
        <v>103449.13657344</v>
      </c>
      <c r="F3394" s="54">
        <v>3393</v>
      </c>
      <c r="G3394" s="57">
        <v>93178.736573440008</v>
      </c>
      <c r="I3394" s="57">
        <v>55419</v>
      </c>
      <c r="J3394" s="54">
        <v>3393</v>
      </c>
      <c r="K3394" s="57">
        <v>54654.6</v>
      </c>
      <c r="M3394" s="107">
        <v>0.7</v>
      </c>
    </row>
    <row r="3395" spans="1:13">
      <c r="A3395" s="57">
        <f>'Infographic data 1'!$H$9</f>
        <v>48558.924822413799</v>
      </c>
      <c r="B3395" s="54">
        <v>3394</v>
      </c>
      <c r="C3395" s="57">
        <v>47234.514822413796</v>
      </c>
      <c r="E3395" s="57">
        <v>103449.13657344</v>
      </c>
      <c r="F3395" s="54">
        <v>3394</v>
      </c>
      <c r="G3395" s="57">
        <v>93152.536573439997</v>
      </c>
      <c r="I3395" s="57">
        <v>55419</v>
      </c>
      <c r="J3395" s="54">
        <v>3394</v>
      </c>
      <c r="K3395" s="57">
        <v>54652.65</v>
      </c>
      <c r="M3395" s="107">
        <v>0.7</v>
      </c>
    </row>
    <row r="3396" spans="1:13">
      <c r="A3396" s="57">
        <f>'Infographic data 1'!$H$9</f>
        <v>48558.924822413799</v>
      </c>
      <c r="B3396" s="54">
        <v>3395</v>
      </c>
      <c r="C3396" s="57">
        <v>47231.1448224138</v>
      </c>
      <c r="E3396" s="57">
        <v>103449.13657344</v>
      </c>
      <c r="F3396" s="54">
        <v>3395</v>
      </c>
      <c r="G3396" s="57">
        <v>93126.336573439999</v>
      </c>
      <c r="I3396" s="57">
        <v>55419</v>
      </c>
      <c r="J3396" s="54">
        <v>3395</v>
      </c>
      <c r="K3396" s="57">
        <v>54650.7</v>
      </c>
      <c r="M3396" s="107">
        <v>0.7</v>
      </c>
    </row>
    <row r="3397" spans="1:13">
      <c r="A3397" s="57">
        <f>'Infographic data 1'!$H$9</f>
        <v>48558.924822413799</v>
      </c>
      <c r="B3397" s="54">
        <v>3396</v>
      </c>
      <c r="C3397" s="57">
        <v>47227.774822413798</v>
      </c>
      <c r="E3397" s="57">
        <v>103449.13657344</v>
      </c>
      <c r="F3397" s="54">
        <v>3396</v>
      </c>
      <c r="G3397" s="57">
        <v>93100.136573440002</v>
      </c>
      <c r="I3397" s="57">
        <v>55419</v>
      </c>
      <c r="J3397" s="54">
        <v>3396</v>
      </c>
      <c r="K3397" s="57">
        <v>54648.75</v>
      </c>
      <c r="M3397" s="107">
        <v>0.7</v>
      </c>
    </row>
    <row r="3398" spans="1:13">
      <c r="A3398" s="57">
        <f>'Infographic data 1'!$H$9</f>
        <v>48558.924822413799</v>
      </c>
      <c r="B3398" s="54">
        <v>3397</v>
      </c>
      <c r="C3398" s="57">
        <v>47224.404822413802</v>
      </c>
      <c r="E3398" s="57">
        <v>103449.13657344</v>
      </c>
      <c r="F3398" s="54">
        <v>3397</v>
      </c>
      <c r="G3398" s="57">
        <v>93073.936573440005</v>
      </c>
      <c r="I3398" s="57">
        <v>55419</v>
      </c>
      <c r="J3398" s="54">
        <v>3397</v>
      </c>
      <c r="K3398" s="57">
        <v>54646.8</v>
      </c>
      <c r="M3398" s="107">
        <v>0.7</v>
      </c>
    </row>
    <row r="3399" spans="1:13">
      <c r="A3399" s="57">
        <f>'Infographic data 1'!$H$9</f>
        <v>48558.924822413799</v>
      </c>
      <c r="B3399" s="54">
        <v>3398</v>
      </c>
      <c r="C3399" s="57">
        <v>47221.0348224138</v>
      </c>
      <c r="E3399" s="57">
        <v>103449.13657344</v>
      </c>
      <c r="F3399" s="54">
        <v>3398</v>
      </c>
      <c r="G3399" s="57">
        <v>93047.736573440008</v>
      </c>
      <c r="I3399" s="57">
        <v>55419</v>
      </c>
      <c r="J3399" s="54">
        <v>3398</v>
      </c>
      <c r="K3399" s="57">
        <v>54644.85</v>
      </c>
      <c r="M3399" s="107">
        <v>0.7</v>
      </c>
    </row>
    <row r="3400" spans="1:13">
      <c r="A3400" s="57">
        <f>'Infographic data 1'!$H$9</f>
        <v>48558.924822413799</v>
      </c>
      <c r="B3400" s="54">
        <v>3399</v>
      </c>
      <c r="C3400" s="57">
        <v>47217.664822413797</v>
      </c>
      <c r="E3400" s="57">
        <v>103449.13657344</v>
      </c>
      <c r="F3400" s="54">
        <v>3399</v>
      </c>
      <c r="G3400" s="57">
        <v>93021.536573439997</v>
      </c>
      <c r="I3400" s="57">
        <v>55419</v>
      </c>
      <c r="J3400" s="54">
        <v>3399</v>
      </c>
      <c r="K3400" s="57">
        <v>54642.9</v>
      </c>
      <c r="M3400" s="107">
        <v>0.7</v>
      </c>
    </row>
    <row r="3401" spans="1:13">
      <c r="A3401" s="57">
        <f>'Infographic data 1'!$H$9</f>
        <v>48558.924822413799</v>
      </c>
      <c r="B3401" s="54">
        <v>3400</v>
      </c>
      <c r="C3401" s="57">
        <v>47214.294822413802</v>
      </c>
      <c r="E3401" s="57">
        <v>103449.13657344</v>
      </c>
      <c r="F3401" s="54">
        <v>3400</v>
      </c>
      <c r="G3401" s="57">
        <v>92995.336573439999</v>
      </c>
      <c r="I3401" s="57">
        <v>55419</v>
      </c>
      <c r="J3401" s="54">
        <v>3400</v>
      </c>
      <c r="K3401" s="57">
        <v>54640.95</v>
      </c>
      <c r="M3401" s="107">
        <v>0.7</v>
      </c>
    </row>
    <row r="3402" spans="1:13">
      <c r="A3402" s="57">
        <f>'Infographic data 1'!$H$9</f>
        <v>48558.924822413799</v>
      </c>
      <c r="B3402" s="54">
        <v>3401</v>
      </c>
      <c r="C3402" s="57">
        <v>47210.924822413799</v>
      </c>
      <c r="E3402" s="57">
        <v>103449.13657344</v>
      </c>
      <c r="F3402" s="54">
        <v>3401</v>
      </c>
      <c r="G3402" s="57">
        <v>92969.136573440002</v>
      </c>
      <c r="I3402" s="57">
        <v>55419</v>
      </c>
      <c r="J3402" s="54">
        <v>3401</v>
      </c>
      <c r="K3402" s="57">
        <v>54639</v>
      </c>
      <c r="M3402" s="107">
        <v>0.7</v>
      </c>
    </row>
    <row r="3403" spans="1:13">
      <c r="A3403" s="57">
        <f>'Infographic data 1'!$H$9</f>
        <v>48558.924822413799</v>
      </c>
      <c r="B3403" s="54">
        <v>3402</v>
      </c>
      <c r="C3403" s="57">
        <v>47207.554822413797</v>
      </c>
      <c r="E3403" s="57">
        <v>103449.13657344</v>
      </c>
      <c r="F3403" s="54">
        <v>3402</v>
      </c>
      <c r="G3403" s="57">
        <v>92942.936573440005</v>
      </c>
      <c r="I3403" s="57">
        <v>55419</v>
      </c>
      <c r="J3403" s="54">
        <v>3402</v>
      </c>
      <c r="K3403" s="57">
        <v>54637.05</v>
      </c>
      <c r="M3403" s="107">
        <v>0.7</v>
      </c>
    </row>
    <row r="3404" spans="1:13">
      <c r="A3404" s="57">
        <f>'Infographic data 1'!$H$9</f>
        <v>48558.924822413799</v>
      </c>
      <c r="B3404" s="54">
        <v>3403</v>
      </c>
      <c r="C3404" s="57">
        <v>47204.184822413801</v>
      </c>
      <c r="E3404" s="57">
        <v>103449.13657344</v>
      </c>
      <c r="F3404" s="54">
        <v>3403</v>
      </c>
      <c r="G3404" s="57">
        <v>92916.736573440008</v>
      </c>
      <c r="I3404" s="57">
        <v>55419</v>
      </c>
      <c r="J3404" s="54">
        <v>3403</v>
      </c>
      <c r="K3404" s="57">
        <v>54635.1</v>
      </c>
      <c r="M3404" s="107">
        <v>0.7</v>
      </c>
    </row>
    <row r="3405" spans="1:13">
      <c r="A3405" s="57">
        <f>'Infographic data 1'!$H$9</f>
        <v>48558.924822413799</v>
      </c>
      <c r="B3405" s="54">
        <v>3404</v>
      </c>
      <c r="C3405" s="57">
        <v>47200.814822413799</v>
      </c>
      <c r="E3405" s="57">
        <v>103449.13657344</v>
      </c>
      <c r="F3405" s="54">
        <v>3404</v>
      </c>
      <c r="G3405" s="57">
        <v>92890.536573439997</v>
      </c>
      <c r="I3405" s="57">
        <v>55419</v>
      </c>
      <c r="J3405" s="54">
        <v>3404</v>
      </c>
      <c r="K3405" s="57">
        <v>54633.15</v>
      </c>
      <c r="M3405" s="107">
        <v>0.7</v>
      </c>
    </row>
    <row r="3406" spans="1:13">
      <c r="A3406" s="57">
        <f>'Infographic data 1'!$H$9</f>
        <v>48558.924822413799</v>
      </c>
      <c r="B3406" s="54">
        <v>3405</v>
      </c>
      <c r="C3406" s="57">
        <v>47197.444822413796</v>
      </c>
      <c r="E3406" s="57">
        <v>103449.13657344</v>
      </c>
      <c r="F3406" s="54">
        <v>3405</v>
      </c>
      <c r="G3406" s="57">
        <v>92864.336573439999</v>
      </c>
      <c r="I3406" s="57">
        <v>55419</v>
      </c>
      <c r="J3406" s="54">
        <v>3405</v>
      </c>
      <c r="K3406" s="57">
        <v>54631.199999999997</v>
      </c>
      <c r="M3406" s="107">
        <v>0.7</v>
      </c>
    </row>
    <row r="3407" spans="1:13">
      <c r="A3407" s="57">
        <f>'Infographic data 1'!$H$9</f>
        <v>48558.924822413799</v>
      </c>
      <c r="B3407" s="54">
        <v>3406</v>
      </c>
      <c r="C3407" s="57">
        <v>47194.074822413801</v>
      </c>
      <c r="E3407" s="57">
        <v>103449.13657344</v>
      </c>
      <c r="F3407" s="54">
        <v>3406</v>
      </c>
      <c r="G3407" s="57">
        <v>92838.136573440002</v>
      </c>
      <c r="I3407" s="57">
        <v>55419</v>
      </c>
      <c r="J3407" s="54">
        <v>3406</v>
      </c>
      <c r="K3407" s="57">
        <v>54629.25</v>
      </c>
      <c r="M3407" s="107">
        <v>0.7</v>
      </c>
    </row>
    <row r="3408" spans="1:13">
      <c r="A3408" s="57">
        <f>'Infographic data 1'!$H$9</f>
        <v>48558.924822413799</v>
      </c>
      <c r="B3408" s="54">
        <v>3407</v>
      </c>
      <c r="C3408" s="57">
        <v>47190.704822413798</v>
      </c>
      <c r="E3408" s="57">
        <v>103449.13657344</v>
      </c>
      <c r="F3408" s="54">
        <v>3407</v>
      </c>
      <c r="G3408" s="57">
        <v>92811.936573440005</v>
      </c>
      <c r="I3408" s="57">
        <v>55419</v>
      </c>
      <c r="J3408" s="54">
        <v>3407</v>
      </c>
      <c r="K3408" s="57">
        <v>54627.3</v>
      </c>
      <c r="M3408" s="107">
        <v>0.7</v>
      </c>
    </row>
    <row r="3409" spans="1:13">
      <c r="A3409" s="57">
        <f>'Infographic data 1'!$H$9</f>
        <v>48558.924822413799</v>
      </c>
      <c r="B3409" s="54">
        <v>3408</v>
      </c>
      <c r="C3409" s="57">
        <v>47187.334822413803</v>
      </c>
      <c r="E3409" s="57">
        <v>103449.13657344</v>
      </c>
      <c r="F3409" s="54">
        <v>3408</v>
      </c>
      <c r="G3409" s="57">
        <v>92785.736573440008</v>
      </c>
      <c r="I3409" s="57">
        <v>55419</v>
      </c>
      <c r="J3409" s="54">
        <v>3408</v>
      </c>
      <c r="K3409" s="57">
        <v>54625.35</v>
      </c>
      <c r="M3409" s="107">
        <v>0.7</v>
      </c>
    </row>
    <row r="3410" spans="1:13">
      <c r="A3410" s="57">
        <f>'Infographic data 1'!$H$9</f>
        <v>48558.924822413799</v>
      </c>
      <c r="B3410" s="54">
        <v>3409</v>
      </c>
      <c r="C3410" s="57">
        <v>47183.9648224138</v>
      </c>
      <c r="E3410" s="57">
        <v>103449.13657344</v>
      </c>
      <c r="F3410" s="54">
        <v>3409</v>
      </c>
      <c r="G3410" s="57">
        <v>92759.536573439997</v>
      </c>
      <c r="I3410" s="57">
        <v>55419</v>
      </c>
      <c r="J3410" s="54">
        <v>3409</v>
      </c>
      <c r="K3410" s="57">
        <v>54623.4</v>
      </c>
      <c r="M3410" s="107">
        <v>0.7</v>
      </c>
    </row>
    <row r="3411" spans="1:13">
      <c r="A3411" s="57">
        <f>'Infographic data 1'!$H$9</f>
        <v>48558.924822413799</v>
      </c>
      <c r="B3411" s="54">
        <v>3410</v>
      </c>
      <c r="C3411" s="57">
        <v>47180.594822413797</v>
      </c>
      <c r="E3411" s="57">
        <v>103449.13657344</v>
      </c>
      <c r="F3411" s="54">
        <v>3410</v>
      </c>
      <c r="G3411" s="57">
        <v>92733.336573439999</v>
      </c>
      <c r="I3411" s="57">
        <v>55419</v>
      </c>
      <c r="J3411" s="54">
        <v>3410</v>
      </c>
      <c r="K3411" s="57">
        <v>54621.45</v>
      </c>
      <c r="M3411" s="107">
        <v>0.7</v>
      </c>
    </row>
    <row r="3412" spans="1:13">
      <c r="A3412" s="57">
        <f>'Infographic data 1'!$H$9</f>
        <v>48558.924822413799</v>
      </c>
      <c r="B3412" s="54">
        <v>3411</v>
      </c>
      <c r="C3412" s="57">
        <v>47177.224822413802</v>
      </c>
      <c r="E3412" s="57">
        <v>103449.13657344</v>
      </c>
      <c r="F3412" s="54">
        <v>3411</v>
      </c>
      <c r="G3412" s="57">
        <v>92707.136573440002</v>
      </c>
      <c r="I3412" s="57">
        <v>55419</v>
      </c>
      <c r="J3412" s="54">
        <v>3411</v>
      </c>
      <c r="K3412" s="57">
        <v>54619.5</v>
      </c>
      <c r="M3412" s="107">
        <v>0.7</v>
      </c>
    </row>
    <row r="3413" spans="1:13">
      <c r="A3413" s="57">
        <f>'Infographic data 1'!$H$9</f>
        <v>48558.924822413799</v>
      </c>
      <c r="B3413" s="54">
        <v>3412</v>
      </c>
      <c r="C3413" s="57">
        <v>47173.854822413799</v>
      </c>
      <c r="E3413" s="57">
        <v>103449.13657344</v>
      </c>
      <c r="F3413" s="54">
        <v>3412</v>
      </c>
      <c r="G3413" s="57">
        <v>92680.936573440005</v>
      </c>
      <c r="I3413" s="57">
        <v>55419</v>
      </c>
      <c r="J3413" s="54">
        <v>3412</v>
      </c>
      <c r="K3413" s="57">
        <v>54617.55</v>
      </c>
      <c r="M3413" s="107">
        <v>0.7</v>
      </c>
    </row>
    <row r="3414" spans="1:13">
      <c r="A3414" s="57">
        <f>'Infographic data 1'!$H$9</f>
        <v>48558.924822413799</v>
      </c>
      <c r="B3414" s="54">
        <v>3413</v>
      </c>
      <c r="C3414" s="57">
        <v>47170.484822413797</v>
      </c>
      <c r="E3414" s="57">
        <v>103449.13657344</v>
      </c>
      <c r="F3414" s="54">
        <v>3413</v>
      </c>
      <c r="G3414" s="57">
        <v>92654.736573440008</v>
      </c>
      <c r="I3414" s="57">
        <v>55419</v>
      </c>
      <c r="J3414" s="54">
        <v>3413</v>
      </c>
      <c r="K3414" s="57">
        <v>54615.6</v>
      </c>
      <c r="M3414" s="107">
        <v>0.7</v>
      </c>
    </row>
    <row r="3415" spans="1:13">
      <c r="A3415" s="57">
        <f>'Infographic data 1'!$H$9</f>
        <v>48558.924822413799</v>
      </c>
      <c r="B3415" s="54">
        <v>3414</v>
      </c>
      <c r="C3415" s="57">
        <v>47167.114822413801</v>
      </c>
      <c r="E3415" s="57">
        <v>103449.13657344</v>
      </c>
      <c r="F3415" s="54">
        <v>3414</v>
      </c>
      <c r="G3415" s="57">
        <v>92628.536573439997</v>
      </c>
      <c r="I3415" s="57">
        <v>55419</v>
      </c>
      <c r="J3415" s="54">
        <v>3414</v>
      </c>
      <c r="K3415" s="57">
        <v>54613.65</v>
      </c>
      <c r="M3415" s="107">
        <v>0.7</v>
      </c>
    </row>
    <row r="3416" spans="1:13">
      <c r="A3416" s="57">
        <f>'Infographic data 1'!$H$9</f>
        <v>48558.924822413799</v>
      </c>
      <c r="B3416" s="54">
        <v>3415</v>
      </c>
      <c r="C3416" s="57">
        <v>47163.744822413799</v>
      </c>
      <c r="E3416" s="57">
        <v>103449.13657344</v>
      </c>
      <c r="F3416" s="54">
        <v>3415</v>
      </c>
      <c r="G3416" s="57">
        <v>92602.336573439999</v>
      </c>
      <c r="I3416" s="57">
        <v>55419</v>
      </c>
      <c r="J3416" s="54">
        <v>3415</v>
      </c>
      <c r="K3416" s="57">
        <v>54611.7</v>
      </c>
      <c r="M3416" s="107">
        <v>0.7</v>
      </c>
    </row>
    <row r="3417" spans="1:13">
      <c r="A3417" s="57">
        <f>'Infographic data 1'!$H$9</f>
        <v>48558.924822413799</v>
      </c>
      <c r="B3417" s="54">
        <v>3416</v>
      </c>
      <c r="C3417" s="57">
        <v>47160.374822413796</v>
      </c>
      <c r="E3417" s="57">
        <v>103449.13657344</v>
      </c>
      <c r="F3417" s="54">
        <v>3416</v>
      </c>
      <c r="G3417" s="57">
        <v>92576.136573440002</v>
      </c>
      <c r="I3417" s="57">
        <v>55419</v>
      </c>
      <c r="J3417" s="54">
        <v>3416</v>
      </c>
      <c r="K3417" s="57">
        <v>54609.75</v>
      </c>
      <c r="M3417" s="107">
        <v>0.7</v>
      </c>
    </row>
    <row r="3418" spans="1:13">
      <c r="A3418" s="57">
        <f>'Infographic data 1'!$H$9</f>
        <v>48558.924822413799</v>
      </c>
      <c r="B3418" s="54">
        <v>3417</v>
      </c>
      <c r="C3418" s="57">
        <v>47157.004822413801</v>
      </c>
      <c r="E3418" s="57">
        <v>103449.13657344</v>
      </c>
      <c r="F3418" s="54">
        <v>3417</v>
      </c>
      <c r="G3418" s="57">
        <v>92549.936573440005</v>
      </c>
      <c r="I3418" s="57">
        <v>55419</v>
      </c>
      <c r="J3418" s="54">
        <v>3417</v>
      </c>
      <c r="K3418" s="57">
        <v>54607.8</v>
      </c>
      <c r="M3418" s="107">
        <v>0.7</v>
      </c>
    </row>
    <row r="3419" spans="1:13">
      <c r="A3419" s="57">
        <f>'Infographic data 1'!$H$9</f>
        <v>48558.924822413799</v>
      </c>
      <c r="B3419" s="54">
        <v>3418</v>
      </c>
      <c r="C3419" s="57">
        <v>47153.634822413798</v>
      </c>
      <c r="E3419" s="57">
        <v>103449.13657344</v>
      </c>
      <c r="F3419" s="54">
        <v>3418</v>
      </c>
      <c r="G3419" s="57">
        <v>92523.736573440008</v>
      </c>
      <c r="I3419" s="57">
        <v>55419</v>
      </c>
      <c r="J3419" s="54">
        <v>3418</v>
      </c>
      <c r="K3419" s="57">
        <v>54605.85</v>
      </c>
      <c r="M3419" s="107">
        <v>0.7</v>
      </c>
    </row>
    <row r="3420" spans="1:13">
      <c r="A3420" s="57">
        <f>'Infographic data 1'!$H$9</f>
        <v>48558.924822413799</v>
      </c>
      <c r="B3420" s="54">
        <v>3419</v>
      </c>
      <c r="C3420" s="57">
        <v>47150.264822413796</v>
      </c>
      <c r="E3420" s="57">
        <v>103449.13657344</v>
      </c>
      <c r="F3420" s="54">
        <v>3419</v>
      </c>
      <c r="G3420" s="57">
        <v>92497.536573439997</v>
      </c>
      <c r="I3420" s="57">
        <v>55419</v>
      </c>
      <c r="J3420" s="54">
        <v>3419</v>
      </c>
      <c r="K3420" s="57">
        <v>54603.9</v>
      </c>
      <c r="M3420" s="107">
        <v>0.7</v>
      </c>
    </row>
    <row r="3421" spans="1:13">
      <c r="A3421" s="57">
        <f>'Infographic data 1'!$H$9</f>
        <v>48558.924822413799</v>
      </c>
      <c r="B3421" s="54">
        <v>3420</v>
      </c>
      <c r="C3421" s="57">
        <v>47146.8948224138</v>
      </c>
      <c r="E3421" s="57">
        <v>103449.13657344</v>
      </c>
      <c r="F3421" s="54">
        <v>3420</v>
      </c>
      <c r="G3421" s="57">
        <v>92471.336573439999</v>
      </c>
      <c r="I3421" s="57">
        <v>55419</v>
      </c>
      <c r="J3421" s="54">
        <v>3420</v>
      </c>
      <c r="K3421" s="57">
        <v>54601.95</v>
      </c>
      <c r="M3421" s="107">
        <v>0.7</v>
      </c>
    </row>
    <row r="3422" spans="1:13">
      <c r="A3422" s="57">
        <f>'Infographic data 1'!$H$9</f>
        <v>48558.924822413799</v>
      </c>
      <c r="B3422" s="54">
        <v>3421</v>
      </c>
      <c r="C3422" s="57">
        <v>47143.524822413798</v>
      </c>
      <c r="E3422" s="57">
        <v>103449.13657344</v>
      </c>
      <c r="F3422" s="54">
        <v>3421</v>
      </c>
      <c r="G3422" s="57">
        <v>92445.136573440002</v>
      </c>
      <c r="I3422" s="57">
        <v>55419</v>
      </c>
      <c r="J3422" s="54">
        <v>3421</v>
      </c>
      <c r="K3422" s="57">
        <v>54600</v>
      </c>
      <c r="M3422" s="107">
        <v>0.7</v>
      </c>
    </row>
    <row r="3423" spans="1:13">
      <c r="A3423" s="57">
        <f>'Infographic data 1'!$H$9</f>
        <v>48558.924822413799</v>
      </c>
      <c r="B3423" s="54">
        <v>3422</v>
      </c>
      <c r="C3423" s="57">
        <v>47140.154822413802</v>
      </c>
      <c r="E3423" s="57">
        <v>103449.13657344</v>
      </c>
      <c r="F3423" s="54">
        <v>3422</v>
      </c>
      <c r="G3423" s="57">
        <v>92418.936573440005</v>
      </c>
      <c r="I3423" s="57">
        <v>55419</v>
      </c>
      <c r="J3423" s="54">
        <v>3422</v>
      </c>
      <c r="K3423" s="57">
        <v>54598.05</v>
      </c>
      <c r="M3423" s="107">
        <v>0.7</v>
      </c>
    </row>
    <row r="3424" spans="1:13">
      <c r="A3424" s="57">
        <f>'Infographic data 1'!$H$9</f>
        <v>48558.924822413799</v>
      </c>
      <c r="B3424" s="54">
        <v>3423</v>
      </c>
      <c r="C3424" s="57">
        <v>47136.7848224138</v>
      </c>
      <c r="E3424" s="57">
        <v>103449.13657344</v>
      </c>
      <c r="F3424" s="54">
        <v>3423</v>
      </c>
      <c r="G3424" s="57">
        <v>92392.736573440008</v>
      </c>
      <c r="I3424" s="57">
        <v>55419</v>
      </c>
      <c r="J3424" s="54">
        <v>3423</v>
      </c>
      <c r="K3424" s="57">
        <v>54596.1</v>
      </c>
      <c r="M3424" s="107">
        <v>0.7</v>
      </c>
    </row>
    <row r="3425" spans="1:13">
      <c r="A3425" s="57">
        <f>'Infographic data 1'!$H$9</f>
        <v>48558.924822413799</v>
      </c>
      <c r="B3425" s="54">
        <v>3424</v>
      </c>
      <c r="C3425" s="57">
        <v>47133.414822413797</v>
      </c>
      <c r="E3425" s="57">
        <v>103449.13657344</v>
      </c>
      <c r="F3425" s="54">
        <v>3424</v>
      </c>
      <c r="G3425" s="57">
        <v>92366.536573439997</v>
      </c>
      <c r="I3425" s="57">
        <v>55419</v>
      </c>
      <c r="J3425" s="54">
        <v>3424</v>
      </c>
      <c r="K3425" s="57">
        <v>54594.15</v>
      </c>
      <c r="M3425" s="107">
        <v>0.7</v>
      </c>
    </row>
    <row r="3426" spans="1:13">
      <c r="A3426" s="57">
        <f>'Infographic data 1'!$H$9</f>
        <v>48558.924822413799</v>
      </c>
      <c r="B3426" s="54">
        <v>3425</v>
      </c>
      <c r="C3426" s="57">
        <v>47130.044822413802</v>
      </c>
      <c r="E3426" s="57">
        <v>103449.13657344</v>
      </c>
      <c r="F3426" s="54">
        <v>3425</v>
      </c>
      <c r="G3426" s="57">
        <v>92340.336573439999</v>
      </c>
      <c r="I3426" s="57">
        <v>55419</v>
      </c>
      <c r="J3426" s="54">
        <v>3425</v>
      </c>
      <c r="K3426" s="57">
        <v>54592.2</v>
      </c>
      <c r="M3426" s="107">
        <v>0.7</v>
      </c>
    </row>
    <row r="3427" spans="1:13">
      <c r="A3427" s="57">
        <f>'Infographic data 1'!$H$9</f>
        <v>48558.924822413799</v>
      </c>
      <c r="B3427" s="54">
        <v>3426</v>
      </c>
      <c r="C3427" s="57">
        <v>47126.674822413799</v>
      </c>
      <c r="E3427" s="57">
        <v>103449.13657344</v>
      </c>
      <c r="F3427" s="54">
        <v>3426</v>
      </c>
      <c r="G3427" s="57">
        <v>92314.136573440002</v>
      </c>
      <c r="I3427" s="57">
        <v>55419</v>
      </c>
      <c r="J3427" s="54">
        <v>3426</v>
      </c>
      <c r="K3427" s="57">
        <v>54590.25</v>
      </c>
      <c r="M3427" s="107">
        <v>0.7</v>
      </c>
    </row>
    <row r="3428" spans="1:13">
      <c r="A3428" s="57">
        <f>'Infographic data 1'!$H$9</f>
        <v>48558.924822413799</v>
      </c>
      <c r="B3428" s="54">
        <v>3427</v>
      </c>
      <c r="C3428" s="57">
        <v>47123.304822413797</v>
      </c>
      <c r="E3428" s="57">
        <v>103449.13657344</v>
      </c>
      <c r="F3428" s="54">
        <v>3427</v>
      </c>
      <c r="G3428" s="57">
        <v>92287.936573440005</v>
      </c>
      <c r="I3428" s="57">
        <v>55419</v>
      </c>
      <c r="J3428" s="54">
        <v>3427</v>
      </c>
      <c r="K3428" s="57">
        <v>54588.3</v>
      </c>
      <c r="M3428" s="107">
        <v>0.7</v>
      </c>
    </row>
    <row r="3429" spans="1:13">
      <c r="A3429" s="57">
        <f>'Infographic data 1'!$H$9</f>
        <v>48558.924822413799</v>
      </c>
      <c r="B3429" s="54">
        <v>3428</v>
      </c>
      <c r="C3429" s="57">
        <v>47119.934822413801</v>
      </c>
      <c r="E3429" s="57">
        <v>103449.13657344</v>
      </c>
      <c r="F3429" s="54">
        <v>3428</v>
      </c>
      <c r="G3429" s="57">
        <v>92261.736573440008</v>
      </c>
      <c r="I3429" s="57">
        <v>55419</v>
      </c>
      <c r="J3429" s="54">
        <v>3428</v>
      </c>
      <c r="K3429" s="57">
        <v>54586.35</v>
      </c>
      <c r="M3429" s="107">
        <v>0.7</v>
      </c>
    </row>
    <row r="3430" spans="1:13">
      <c r="A3430" s="57">
        <f>'Infographic data 1'!$H$9</f>
        <v>48558.924822413799</v>
      </c>
      <c r="B3430" s="54">
        <v>3429</v>
      </c>
      <c r="C3430" s="57">
        <v>47116.564822413799</v>
      </c>
      <c r="E3430" s="57">
        <v>103449.13657344</v>
      </c>
      <c r="F3430" s="54">
        <v>3429</v>
      </c>
      <c r="G3430" s="57">
        <v>92235.536573439997</v>
      </c>
      <c r="I3430" s="57">
        <v>55419</v>
      </c>
      <c r="J3430" s="54">
        <v>3429</v>
      </c>
      <c r="K3430" s="57">
        <v>54584.4</v>
      </c>
      <c r="M3430" s="107">
        <v>0.7</v>
      </c>
    </row>
    <row r="3431" spans="1:13">
      <c r="A3431" s="57">
        <f>'Infographic data 1'!$H$9</f>
        <v>48558.924822413799</v>
      </c>
      <c r="B3431" s="54">
        <v>3430</v>
      </c>
      <c r="C3431" s="57">
        <v>47113.194822413796</v>
      </c>
      <c r="E3431" s="57">
        <v>103449.13657344</v>
      </c>
      <c r="F3431" s="54">
        <v>3430</v>
      </c>
      <c r="G3431" s="57">
        <v>92209.336573439999</v>
      </c>
      <c r="I3431" s="57">
        <v>55419</v>
      </c>
      <c r="J3431" s="54">
        <v>3430</v>
      </c>
      <c r="K3431" s="57">
        <v>54582.45</v>
      </c>
      <c r="M3431" s="107">
        <v>0.7</v>
      </c>
    </row>
    <row r="3432" spans="1:13">
      <c r="A3432" s="57">
        <f>'Infographic data 1'!$H$9</f>
        <v>48558.924822413799</v>
      </c>
      <c r="B3432" s="54">
        <v>3431</v>
      </c>
      <c r="C3432" s="57">
        <v>47109.824822413801</v>
      </c>
      <c r="E3432" s="57">
        <v>103449.13657344</v>
      </c>
      <c r="F3432" s="54">
        <v>3431</v>
      </c>
      <c r="G3432" s="57">
        <v>92183.136573440002</v>
      </c>
      <c r="I3432" s="57">
        <v>55419</v>
      </c>
      <c r="J3432" s="54">
        <v>3431</v>
      </c>
      <c r="K3432" s="57">
        <v>54580.5</v>
      </c>
      <c r="M3432" s="107">
        <v>0.7</v>
      </c>
    </row>
    <row r="3433" spans="1:13">
      <c r="A3433" s="57">
        <f>'Infographic data 1'!$H$9</f>
        <v>48558.924822413799</v>
      </c>
      <c r="B3433" s="54">
        <v>3432</v>
      </c>
      <c r="C3433" s="57">
        <v>47106.454822413798</v>
      </c>
      <c r="E3433" s="57">
        <v>103449.13657344</v>
      </c>
      <c r="F3433" s="54">
        <v>3432</v>
      </c>
      <c r="G3433" s="57">
        <v>92156.936573440005</v>
      </c>
      <c r="I3433" s="57">
        <v>55419</v>
      </c>
      <c r="J3433" s="54">
        <v>3432</v>
      </c>
      <c r="K3433" s="57">
        <v>54578.55</v>
      </c>
      <c r="M3433" s="107">
        <v>0.7</v>
      </c>
    </row>
    <row r="3434" spans="1:13">
      <c r="A3434" s="57">
        <f>'Infographic data 1'!$H$9</f>
        <v>48558.924822413799</v>
      </c>
      <c r="B3434" s="54">
        <v>3433</v>
      </c>
      <c r="C3434" s="57">
        <v>47103.084822413803</v>
      </c>
      <c r="E3434" s="57">
        <v>103449.13657344</v>
      </c>
      <c r="F3434" s="54">
        <v>3433</v>
      </c>
      <c r="G3434" s="57">
        <v>92130.736573440008</v>
      </c>
      <c r="I3434" s="57">
        <v>55419</v>
      </c>
      <c r="J3434" s="54">
        <v>3433</v>
      </c>
      <c r="K3434" s="57">
        <v>54576.6</v>
      </c>
      <c r="M3434" s="107">
        <v>0.7</v>
      </c>
    </row>
    <row r="3435" spans="1:13">
      <c r="A3435" s="57">
        <f>'Infographic data 1'!$H$9</f>
        <v>48558.924822413799</v>
      </c>
      <c r="B3435" s="54">
        <v>3434</v>
      </c>
      <c r="C3435" s="57">
        <v>47099.7148224138</v>
      </c>
      <c r="E3435" s="57">
        <v>103449.13657344</v>
      </c>
      <c r="F3435" s="54">
        <v>3434</v>
      </c>
      <c r="G3435" s="57">
        <v>92104.536573439997</v>
      </c>
      <c r="I3435" s="57">
        <v>55419</v>
      </c>
      <c r="J3435" s="54">
        <v>3434</v>
      </c>
      <c r="K3435" s="57">
        <v>54574.65</v>
      </c>
      <c r="M3435" s="107">
        <v>0.7</v>
      </c>
    </row>
    <row r="3436" spans="1:13">
      <c r="A3436" s="57">
        <f>'Infographic data 1'!$H$9</f>
        <v>48558.924822413799</v>
      </c>
      <c r="B3436" s="54">
        <v>3435</v>
      </c>
      <c r="C3436" s="57">
        <v>47096.344822413797</v>
      </c>
      <c r="E3436" s="57">
        <v>103449.13657344</v>
      </c>
      <c r="F3436" s="54">
        <v>3435</v>
      </c>
      <c r="G3436" s="57">
        <v>92078.336573439999</v>
      </c>
      <c r="I3436" s="57">
        <v>55419</v>
      </c>
      <c r="J3436" s="54">
        <v>3435</v>
      </c>
      <c r="K3436" s="57">
        <v>54572.7</v>
      </c>
      <c r="M3436" s="107">
        <v>0.7</v>
      </c>
    </row>
    <row r="3437" spans="1:13">
      <c r="A3437" s="57">
        <f>'Infographic data 1'!$H$9</f>
        <v>48558.924822413799</v>
      </c>
      <c r="B3437" s="54">
        <v>3436</v>
      </c>
      <c r="C3437" s="57">
        <v>47092.974822413802</v>
      </c>
      <c r="E3437" s="57">
        <v>103449.13657344</v>
      </c>
      <c r="F3437" s="54">
        <v>3436</v>
      </c>
      <c r="G3437" s="57">
        <v>92052.136573440002</v>
      </c>
      <c r="I3437" s="57">
        <v>55419</v>
      </c>
      <c r="J3437" s="54">
        <v>3436</v>
      </c>
      <c r="K3437" s="57">
        <v>54570.75</v>
      </c>
      <c r="M3437" s="107">
        <v>0.7</v>
      </c>
    </row>
    <row r="3438" spans="1:13">
      <c r="A3438" s="57">
        <f>'Infographic data 1'!$H$9</f>
        <v>48558.924822413799</v>
      </c>
      <c r="B3438" s="54">
        <v>3437</v>
      </c>
      <c r="C3438" s="57">
        <v>47089.604822413799</v>
      </c>
      <c r="E3438" s="57">
        <v>103449.13657344</v>
      </c>
      <c r="F3438" s="54">
        <v>3437</v>
      </c>
      <c r="G3438" s="57">
        <v>92025.936573440005</v>
      </c>
      <c r="I3438" s="57">
        <v>55419</v>
      </c>
      <c r="J3438" s="54">
        <v>3437</v>
      </c>
      <c r="K3438" s="57">
        <v>54568.800000000003</v>
      </c>
      <c r="M3438" s="107">
        <v>0.7</v>
      </c>
    </row>
    <row r="3439" spans="1:13">
      <c r="A3439" s="57">
        <f>'Infographic data 1'!$H$9</f>
        <v>48558.924822413799</v>
      </c>
      <c r="B3439" s="54">
        <v>3438</v>
      </c>
      <c r="C3439" s="57">
        <v>47086.234822413797</v>
      </c>
      <c r="E3439" s="57">
        <v>103449.13657344</v>
      </c>
      <c r="F3439" s="54">
        <v>3438</v>
      </c>
      <c r="G3439" s="57">
        <v>91999.736573440008</v>
      </c>
      <c r="I3439" s="57">
        <v>55419</v>
      </c>
      <c r="J3439" s="54">
        <v>3438</v>
      </c>
      <c r="K3439" s="57">
        <v>54566.85</v>
      </c>
      <c r="M3439" s="107">
        <v>0.7</v>
      </c>
    </row>
    <row r="3440" spans="1:13">
      <c r="A3440" s="57">
        <f>'Infographic data 1'!$H$9</f>
        <v>48558.924822413799</v>
      </c>
      <c r="B3440" s="54">
        <v>3439</v>
      </c>
      <c r="C3440" s="57">
        <v>47082.864822413801</v>
      </c>
      <c r="E3440" s="57">
        <v>103449.13657344</v>
      </c>
      <c r="F3440" s="54">
        <v>3439</v>
      </c>
      <c r="G3440" s="57">
        <v>91973.536573439997</v>
      </c>
      <c r="I3440" s="57">
        <v>55419</v>
      </c>
      <c r="J3440" s="54">
        <v>3439</v>
      </c>
      <c r="K3440" s="57">
        <v>54564.9</v>
      </c>
      <c r="M3440" s="107">
        <v>0.7</v>
      </c>
    </row>
    <row r="3441" spans="1:13">
      <c r="A3441" s="57">
        <f>'Infographic data 1'!$H$9</f>
        <v>48558.924822413799</v>
      </c>
      <c r="B3441" s="54">
        <v>3440</v>
      </c>
      <c r="C3441" s="57">
        <v>47079.494822413799</v>
      </c>
      <c r="E3441" s="57">
        <v>103449.13657344</v>
      </c>
      <c r="F3441" s="54">
        <v>3440</v>
      </c>
      <c r="G3441" s="57">
        <v>91947.336573439999</v>
      </c>
      <c r="I3441" s="57">
        <v>55419</v>
      </c>
      <c r="J3441" s="54">
        <v>3440</v>
      </c>
      <c r="K3441" s="57">
        <v>54562.95</v>
      </c>
      <c r="M3441" s="107">
        <v>0.7</v>
      </c>
    </row>
    <row r="3442" spans="1:13">
      <c r="A3442" s="57">
        <f>'Infographic data 1'!$H$9</f>
        <v>48558.924822413799</v>
      </c>
      <c r="B3442" s="54">
        <v>3441</v>
      </c>
      <c r="C3442" s="57">
        <v>47076.124822413796</v>
      </c>
      <c r="E3442" s="57">
        <v>103449.13657344</v>
      </c>
      <c r="F3442" s="54">
        <v>3441</v>
      </c>
      <c r="G3442" s="57">
        <v>91921.136573440002</v>
      </c>
      <c r="I3442" s="57">
        <v>55419</v>
      </c>
      <c r="J3442" s="54">
        <v>3441</v>
      </c>
      <c r="K3442" s="57">
        <v>54561</v>
      </c>
      <c r="M3442" s="107">
        <v>0.7</v>
      </c>
    </row>
    <row r="3443" spans="1:13">
      <c r="A3443" s="57">
        <f>'Infographic data 1'!$H$9</f>
        <v>48558.924822413799</v>
      </c>
      <c r="B3443" s="54">
        <v>3442</v>
      </c>
      <c r="C3443" s="57">
        <v>47072.754822413801</v>
      </c>
      <c r="E3443" s="57">
        <v>103449.13657344</v>
      </c>
      <c r="F3443" s="54">
        <v>3442</v>
      </c>
      <c r="G3443" s="57">
        <v>91894.936573440005</v>
      </c>
      <c r="I3443" s="57">
        <v>55419</v>
      </c>
      <c r="J3443" s="54">
        <v>3442</v>
      </c>
      <c r="K3443" s="57">
        <v>54559.05</v>
      </c>
      <c r="M3443" s="107">
        <v>0.7</v>
      </c>
    </row>
    <row r="3444" spans="1:13">
      <c r="A3444" s="57">
        <f>'Infographic data 1'!$H$9</f>
        <v>48558.924822413799</v>
      </c>
      <c r="B3444" s="54">
        <v>3443</v>
      </c>
      <c r="C3444" s="57">
        <v>47069.384822413798</v>
      </c>
      <c r="E3444" s="57">
        <v>103449.13657344</v>
      </c>
      <c r="F3444" s="54">
        <v>3443</v>
      </c>
      <c r="G3444" s="57">
        <v>91868.736573440008</v>
      </c>
      <c r="I3444" s="57">
        <v>55419</v>
      </c>
      <c r="J3444" s="54">
        <v>3443</v>
      </c>
      <c r="K3444" s="57">
        <v>54557.1</v>
      </c>
      <c r="M3444" s="107">
        <v>0.7</v>
      </c>
    </row>
    <row r="3445" spans="1:13">
      <c r="A3445" s="57">
        <f>'Infographic data 1'!$H$9</f>
        <v>48558.924822413799</v>
      </c>
      <c r="B3445" s="54">
        <v>3444</v>
      </c>
      <c r="C3445" s="57">
        <v>47066.014822413796</v>
      </c>
      <c r="E3445" s="57">
        <v>103449.13657344</v>
      </c>
      <c r="F3445" s="54">
        <v>3444</v>
      </c>
      <c r="G3445" s="57">
        <v>91842.536573439997</v>
      </c>
      <c r="I3445" s="57">
        <v>55419</v>
      </c>
      <c r="J3445" s="54">
        <v>3444</v>
      </c>
      <c r="K3445" s="57">
        <v>54555.15</v>
      </c>
      <c r="M3445" s="107">
        <v>0.7</v>
      </c>
    </row>
    <row r="3446" spans="1:13">
      <c r="A3446" s="57">
        <f>'Infographic data 1'!$H$9</f>
        <v>48558.924822413799</v>
      </c>
      <c r="B3446" s="54">
        <v>3445</v>
      </c>
      <c r="C3446" s="57">
        <v>47062.6448224138</v>
      </c>
      <c r="E3446" s="57">
        <v>103449.13657344</v>
      </c>
      <c r="F3446" s="54">
        <v>3445</v>
      </c>
      <c r="G3446" s="57">
        <v>91816.336573439999</v>
      </c>
      <c r="I3446" s="57">
        <v>55419</v>
      </c>
      <c r="J3446" s="54">
        <v>3445</v>
      </c>
      <c r="K3446" s="57">
        <v>54553.2</v>
      </c>
      <c r="M3446" s="107">
        <v>0.7</v>
      </c>
    </row>
    <row r="3447" spans="1:13">
      <c r="A3447" s="57">
        <f>'Infographic data 1'!$H$9</f>
        <v>48558.924822413799</v>
      </c>
      <c r="B3447" s="54">
        <v>3446</v>
      </c>
      <c r="C3447" s="57">
        <v>47059.274822413798</v>
      </c>
      <c r="E3447" s="57">
        <v>103449.13657344</v>
      </c>
      <c r="F3447" s="54">
        <v>3446</v>
      </c>
      <c r="G3447" s="57">
        <v>91790.136573440002</v>
      </c>
      <c r="I3447" s="57">
        <v>55419</v>
      </c>
      <c r="J3447" s="54">
        <v>3446</v>
      </c>
      <c r="K3447" s="57">
        <v>54551.25</v>
      </c>
      <c r="M3447" s="107">
        <v>0.7</v>
      </c>
    </row>
    <row r="3448" spans="1:13">
      <c r="A3448" s="57">
        <f>'Infographic data 1'!$H$9</f>
        <v>48558.924822413799</v>
      </c>
      <c r="B3448" s="54">
        <v>3447</v>
      </c>
      <c r="C3448" s="57">
        <v>47055.904822413802</v>
      </c>
      <c r="E3448" s="57">
        <v>103449.13657344</v>
      </c>
      <c r="F3448" s="54">
        <v>3447</v>
      </c>
      <c r="G3448" s="57">
        <v>91763.936573440005</v>
      </c>
      <c r="I3448" s="57">
        <v>55419</v>
      </c>
      <c r="J3448" s="54">
        <v>3447</v>
      </c>
      <c r="K3448" s="57">
        <v>54549.3</v>
      </c>
      <c r="M3448" s="107">
        <v>0.7</v>
      </c>
    </row>
    <row r="3449" spans="1:13">
      <c r="A3449" s="57">
        <f>'Infographic data 1'!$H$9</f>
        <v>48558.924822413799</v>
      </c>
      <c r="B3449" s="54">
        <v>3448</v>
      </c>
      <c r="C3449" s="57">
        <v>47052.5348224138</v>
      </c>
      <c r="E3449" s="57">
        <v>103449.13657344</v>
      </c>
      <c r="F3449" s="54">
        <v>3448</v>
      </c>
      <c r="G3449" s="57">
        <v>91737.736573440008</v>
      </c>
      <c r="I3449" s="57">
        <v>55419</v>
      </c>
      <c r="J3449" s="54">
        <v>3448</v>
      </c>
      <c r="K3449" s="57">
        <v>54547.35</v>
      </c>
      <c r="M3449" s="107">
        <v>0.7</v>
      </c>
    </row>
    <row r="3450" spans="1:13">
      <c r="A3450" s="57">
        <f>'Infographic data 1'!$H$9</f>
        <v>48558.924822413799</v>
      </c>
      <c r="B3450" s="54">
        <v>3449</v>
      </c>
      <c r="C3450" s="57">
        <v>47049.164822413797</v>
      </c>
      <c r="E3450" s="57">
        <v>103449.13657344</v>
      </c>
      <c r="F3450" s="54">
        <v>3449</v>
      </c>
      <c r="G3450" s="57">
        <v>91711.536573439997</v>
      </c>
      <c r="I3450" s="57">
        <v>55419</v>
      </c>
      <c r="J3450" s="54">
        <v>3449</v>
      </c>
      <c r="K3450" s="57">
        <v>54545.4</v>
      </c>
      <c r="M3450" s="107">
        <v>0.7</v>
      </c>
    </row>
    <row r="3451" spans="1:13">
      <c r="A3451" s="57">
        <f>'Infographic data 1'!$H$9</f>
        <v>48558.924822413799</v>
      </c>
      <c r="B3451" s="54">
        <v>3450</v>
      </c>
      <c r="C3451" s="57">
        <v>47045.794822413802</v>
      </c>
      <c r="E3451" s="57">
        <v>103449.13657344</v>
      </c>
      <c r="F3451" s="54">
        <v>3450</v>
      </c>
      <c r="G3451" s="57">
        <v>91685.336573439999</v>
      </c>
      <c r="I3451" s="57">
        <v>55419</v>
      </c>
      <c r="J3451" s="54">
        <v>3450</v>
      </c>
      <c r="K3451" s="57">
        <v>54543.45</v>
      </c>
      <c r="M3451" s="107">
        <v>0.7</v>
      </c>
    </row>
    <row r="3452" spans="1:13">
      <c r="A3452" s="57">
        <f>'Infographic data 1'!$H$9</f>
        <v>48558.924822413799</v>
      </c>
      <c r="B3452" s="54">
        <v>3451</v>
      </c>
      <c r="C3452" s="57">
        <v>47042.424822413799</v>
      </c>
      <c r="E3452" s="57">
        <v>103449.13657344</v>
      </c>
      <c r="F3452" s="54">
        <v>3451</v>
      </c>
      <c r="G3452" s="57">
        <v>91659.136573440002</v>
      </c>
      <c r="I3452" s="57">
        <v>55419</v>
      </c>
      <c r="J3452" s="54">
        <v>3451</v>
      </c>
      <c r="K3452" s="57">
        <v>54541.5</v>
      </c>
      <c r="M3452" s="107">
        <v>0.7</v>
      </c>
    </row>
    <row r="3453" spans="1:13">
      <c r="A3453" s="57">
        <f>'Infographic data 1'!$H$9</f>
        <v>48558.924822413799</v>
      </c>
      <c r="B3453" s="54">
        <v>3452</v>
      </c>
      <c r="C3453" s="57">
        <v>47039.054822413797</v>
      </c>
      <c r="E3453" s="57">
        <v>103449.13657344</v>
      </c>
      <c r="F3453" s="54">
        <v>3452</v>
      </c>
      <c r="G3453" s="57">
        <v>91632.936573440005</v>
      </c>
      <c r="I3453" s="57">
        <v>55419</v>
      </c>
      <c r="J3453" s="54">
        <v>3452</v>
      </c>
      <c r="K3453" s="57">
        <v>54539.55</v>
      </c>
      <c r="M3453" s="107">
        <v>0.7</v>
      </c>
    </row>
    <row r="3454" spans="1:13">
      <c r="A3454" s="57">
        <f>'Infographic data 1'!$H$9</f>
        <v>48558.924822413799</v>
      </c>
      <c r="B3454" s="54">
        <v>3453</v>
      </c>
      <c r="C3454" s="57">
        <v>47035.684822413801</v>
      </c>
      <c r="E3454" s="57">
        <v>103449.13657344</v>
      </c>
      <c r="F3454" s="54">
        <v>3453</v>
      </c>
      <c r="G3454" s="57">
        <v>91606.736573440008</v>
      </c>
      <c r="I3454" s="57">
        <v>55419</v>
      </c>
      <c r="J3454" s="54">
        <v>3453</v>
      </c>
      <c r="K3454" s="57">
        <v>54537.599999999999</v>
      </c>
      <c r="M3454" s="107">
        <v>0.7</v>
      </c>
    </row>
    <row r="3455" spans="1:13">
      <c r="A3455" s="57">
        <f>'Infographic data 1'!$H$9</f>
        <v>48558.924822413799</v>
      </c>
      <c r="B3455" s="54">
        <v>3454</v>
      </c>
      <c r="C3455" s="57">
        <v>47032.314822413799</v>
      </c>
      <c r="E3455" s="57">
        <v>103449.13657344</v>
      </c>
      <c r="F3455" s="54">
        <v>3454</v>
      </c>
      <c r="G3455" s="57">
        <v>91580.536573439997</v>
      </c>
      <c r="I3455" s="57">
        <v>55419</v>
      </c>
      <c r="J3455" s="54">
        <v>3454</v>
      </c>
      <c r="K3455" s="57">
        <v>54535.65</v>
      </c>
      <c r="M3455" s="107">
        <v>0.7</v>
      </c>
    </row>
    <row r="3456" spans="1:13">
      <c r="A3456" s="57">
        <f>'Infographic data 1'!$H$9</f>
        <v>48558.924822413799</v>
      </c>
      <c r="B3456" s="54">
        <v>3455</v>
      </c>
      <c r="C3456" s="57">
        <v>47028.944822413796</v>
      </c>
      <c r="E3456" s="57">
        <v>103449.13657344</v>
      </c>
      <c r="F3456" s="54">
        <v>3455</v>
      </c>
      <c r="G3456" s="57">
        <v>91554.336573439999</v>
      </c>
      <c r="I3456" s="57">
        <v>55419</v>
      </c>
      <c r="J3456" s="54">
        <v>3455</v>
      </c>
      <c r="K3456" s="57">
        <v>54533.7</v>
      </c>
      <c r="M3456" s="107">
        <v>0.7</v>
      </c>
    </row>
    <row r="3457" spans="1:13">
      <c r="A3457" s="57">
        <f>'Infographic data 1'!$H$9</f>
        <v>48558.924822413799</v>
      </c>
      <c r="B3457" s="54">
        <v>3456</v>
      </c>
      <c r="C3457" s="57">
        <v>47025.574822413801</v>
      </c>
      <c r="E3457" s="57">
        <v>103449.13657344</v>
      </c>
      <c r="F3457" s="54">
        <v>3456</v>
      </c>
      <c r="G3457" s="57">
        <v>91528.136573440002</v>
      </c>
      <c r="I3457" s="57">
        <v>55419</v>
      </c>
      <c r="J3457" s="54">
        <v>3456</v>
      </c>
      <c r="K3457" s="57">
        <v>54531.75</v>
      </c>
      <c r="M3457" s="107">
        <v>0.7</v>
      </c>
    </row>
    <row r="3458" spans="1:13">
      <c r="A3458" s="57">
        <f>'Infographic data 1'!$H$9</f>
        <v>48558.924822413799</v>
      </c>
      <c r="B3458" s="54">
        <v>3457</v>
      </c>
      <c r="C3458" s="57">
        <v>47022.204822413798</v>
      </c>
      <c r="E3458" s="57">
        <v>103449.13657344</v>
      </c>
      <c r="F3458" s="54">
        <v>3457</v>
      </c>
      <c r="G3458" s="57">
        <v>91501.936573440005</v>
      </c>
      <c r="I3458" s="57">
        <v>55419</v>
      </c>
      <c r="J3458" s="54">
        <v>3457</v>
      </c>
      <c r="K3458" s="57">
        <v>54529.8</v>
      </c>
      <c r="M3458" s="107">
        <v>0.7</v>
      </c>
    </row>
    <row r="3459" spans="1:13">
      <c r="A3459" s="57">
        <f>'Infographic data 1'!$H$9</f>
        <v>48558.924822413799</v>
      </c>
      <c r="B3459" s="54">
        <v>3458</v>
      </c>
      <c r="C3459" s="57">
        <v>47018.834822413803</v>
      </c>
      <c r="E3459" s="57">
        <v>103449.13657344</v>
      </c>
      <c r="F3459" s="54">
        <v>3458</v>
      </c>
      <c r="G3459" s="57">
        <v>91475.736573440008</v>
      </c>
      <c r="I3459" s="57">
        <v>55419</v>
      </c>
      <c r="J3459" s="54">
        <v>3458</v>
      </c>
      <c r="K3459" s="57">
        <v>54527.85</v>
      </c>
      <c r="M3459" s="107">
        <v>0.7</v>
      </c>
    </row>
    <row r="3460" spans="1:13">
      <c r="A3460" s="57">
        <f>'Infographic data 1'!$H$9</f>
        <v>48558.924822413799</v>
      </c>
      <c r="B3460" s="54">
        <v>3459</v>
      </c>
      <c r="C3460" s="57">
        <v>47015.4648224138</v>
      </c>
      <c r="E3460" s="57">
        <v>103449.13657344</v>
      </c>
      <c r="F3460" s="54">
        <v>3459</v>
      </c>
      <c r="G3460" s="57">
        <v>91449.536573439997</v>
      </c>
      <c r="I3460" s="57">
        <v>55419</v>
      </c>
      <c r="J3460" s="54">
        <v>3459</v>
      </c>
      <c r="K3460" s="57">
        <v>54525.9</v>
      </c>
      <c r="M3460" s="107">
        <v>0.7</v>
      </c>
    </row>
    <row r="3461" spans="1:13">
      <c r="A3461" s="57">
        <f>'Infographic data 1'!$H$9</f>
        <v>48558.924822413799</v>
      </c>
      <c r="B3461" s="54">
        <v>3460</v>
      </c>
      <c r="C3461" s="57">
        <v>47012.094822413797</v>
      </c>
      <c r="E3461" s="57">
        <v>103449.13657344</v>
      </c>
      <c r="F3461" s="54">
        <v>3460</v>
      </c>
      <c r="G3461" s="57">
        <v>91423.336573439999</v>
      </c>
      <c r="I3461" s="57">
        <v>55419</v>
      </c>
      <c r="J3461" s="54">
        <v>3460</v>
      </c>
      <c r="K3461" s="57">
        <v>54523.95</v>
      </c>
      <c r="M3461" s="107">
        <v>0.7</v>
      </c>
    </row>
    <row r="3462" spans="1:13">
      <c r="A3462" s="57">
        <f>'Infographic data 1'!$H$9</f>
        <v>48558.924822413799</v>
      </c>
      <c r="B3462" s="54">
        <v>3461</v>
      </c>
      <c r="C3462" s="57">
        <v>47008.724822413802</v>
      </c>
      <c r="E3462" s="57">
        <v>103449.13657344</v>
      </c>
      <c r="F3462" s="54">
        <v>3461</v>
      </c>
      <c r="G3462" s="57">
        <v>91397.136573440002</v>
      </c>
      <c r="I3462" s="57">
        <v>55419</v>
      </c>
      <c r="J3462" s="54">
        <v>3461</v>
      </c>
      <c r="K3462" s="57">
        <v>54522</v>
      </c>
      <c r="M3462" s="107">
        <v>0.7</v>
      </c>
    </row>
    <row r="3463" spans="1:13">
      <c r="A3463" s="57">
        <f>'Infographic data 1'!$H$9</f>
        <v>48558.924822413799</v>
      </c>
      <c r="B3463" s="54">
        <v>3462</v>
      </c>
      <c r="C3463" s="57">
        <v>47005.354822413799</v>
      </c>
      <c r="E3463" s="57">
        <v>103449.13657344</v>
      </c>
      <c r="F3463" s="54">
        <v>3462</v>
      </c>
      <c r="G3463" s="57">
        <v>91370.936573440005</v>
      </c>
      <c r="I3463" s="57">
        <v>55419</v>
      </c>
      <c r="J3463" s="54">
        <v>3462</v>
      </c>
      <c r="K3463" s="57">
        <v>54520.05</v>
      </c>
      <c r="M3463" s="107">
        <v>0.7</v>
      </c>
    </row>
    <row r="3464" spans="1:13">
      <c r="A3464" s="57">
        <f>'Infographic data 1'!$H$9</f>
        <v>48558.924822413799</v>
      </c>
      <c r="B3464" s="54">
        <v>3463</v>
      </c>
      <c r="C3464" s="57">
        <v>47001.984822413797</v>
      </c>
      <c r="E3464" s="57">
        <v>103449.13657344</v>
      </c>
      <c r="F3464" s="54">
        <v>3463</v>
      </c>
      <c r="G3464" s="57">
        <v>91344.736573440008</v>
      </c>
      <c r="I3464" s="57">
        <v>55419</v>
      </c>
      <c r="J3464" s="54">
        <v>3463</v>
      </c>
      <c r="K3464" s="57">
        <v>54518.1</v>
      </c>
      <c r="M3464" s="107">
        <v>0.7</v>
      </c>
    </row>
    <row r="3465" spans="1:13">
      <c r="A3465" s="57">
        <f>'Infographic data 1'!$H$9</f>
        <v>48558.924822413799</v>
      </c>
      <c r="B3465" s="54">
        <v>3464</v>
      </c>
      <c r="C3465" s="57">
        <v>46998.614822413801</v>
      </c>
      <c r="E3465" s="57">
        <v>103449.13657344</v>
      </c>
      <c r="F3465" s="54">
        <v>3464</v>
      </c>
      <c r="G3465" s="57">
        <v>91318.536573439997</v>
      </c>
      <c r="I3465" s="57">
        <v>55419</v>
      </c>
      <c r="J3465" s="54">
        <v>3464</v>
      </c>
      <c r="K3465" s="57">
        <v>54516.15</v>
      </c>
      <c r="M3465" s="107">
        <v>0.7</v>
      </c>
    </row>
    <row r="3466" spans="1:13">
      <c r="A3466" s="57">
        <f>'Infographic data 1'!$H$9</f>
        <v>48558.924822413799</v>
      </c>
      <c r="B3466" s="54">
        <v>3465</v>
      </c>
      <c r="C3466" s="57">
        <v>46995.244822413799</v>
      </c>
      <c r="E3466" s="57">
        <v>103449.13657344</v>
      </c>
      <c r="F3466" s="54">
        <v>3465</v>
      </c>
      <c r="G3466" s="57">
        <v>91292.336573439999</v>
      </c>
      <c r="I3466" s="57">
        <v>55419</v>
      </c>
      <c r="J3466" s="54">
        <v>3465</v>
      </c>
      <c r="K3466" s="57">
        <v>54514.2</v>
      </c>
      <c r="M3466" s="107">
        <v>0.7</v>
      </c>
    </row>
    <row r="3467" spans="1:13">
      <c r="A3467" s="57">
        <f>'Infographic data 1'!$H$9</f>
        <v>48558.924822413799</v>
      </c>
      <c r="B3467" s="54">
        <v>3466</v>
      </c>
      <c r="C3467" s="57">
        <v>46991.874822413796</v>
      </c>
      <c r="E3467" s="57">
        <v>103449.13657344</v>
      </c>
      <c r="F3467" s="54">
        <v>3466</v>
      </c>
      <c r="G3467" s="57">
        <v>91266.136573440002</v>
      </c>
      <c r="I3467" s="57">
        <v>55419</v>
      </c>
      <c r="J3467" s="54">
        <v>3466</v>
      </c>
      <c r="K3467" s="57">
        <v>54512.25</v>
      </c>
      <c r="M3467" s="107">
        <v>0.7</v>
      </c>
    </row>
    <row r="3468" spans="1:13">
      <c r="A3468" s="57">
        <f>'Infographic data 1'!$H$9</f>
        <v>48558.924822413799</v>
      </c>
      <c r="B3468" s="54">
        <v>3467</v>
      </c>
      <c r="C3468" s="57">
        <v>46988.504822413801</v>
      </c>
      <c r="E3468" s="57">
        <v>103449.13657344</v>
      </c>
      <c r="F3468" s="54">
        <v>3467</v>
      </c>
      <c r="G3468" s="57">
        <v>91239.936573440005</v>
      </c>
      <c r="I3468" s="57">
        <v>55419</v>
      </c>
      <c r="J3468" s="54">
        <v>3467</v>
      </c>
      <c r="K3468" s="57">
        <v>54510.3</v>
      </c>
      <c r="M3468" s="107">
        <v>0.7</v>
      </c>
    </row>
    <row r="3469" spans="1:13">
      <c r="A3469" s="57">
        <f>'Infographic data 1'!$H$9</f>
        <v>48558.924822413799</v>
      </c>
      <c r="B3469" s="54">
        <v>3468</v>
      </c>
      <c r="C3469" s="57">
        <v>46985.134822413798</v>
      </c>
      <c r="E3469" s="57">
        <v>103449.13657344</v>
      </c>
      <c r="F3469" s="54">
        <v>3468</v>
      </c>
      <c r="G3469" s="57">
        <v>91213.736573440008</v>
      </c>
      <c r="I3469" s="57">
        <v>55419</v>
      </c>
      <c r="J3469" s="54">
        <v>3468</v>
      </c>
      <c r="K3469" s="57">
        <v>54508.35</v>
      </c>
      <c r="M3469" s="107">
        <v>0.7</v>
      </c>
    </row>
    <row r="3470" spans="1:13">
      <c r="A3470" s="57">
        <f>'Infographic data 1'!$H$9</f>
        <v>48558.924822413799</v>
      </c>
      <c r="B3470" s="54">
        <v>3469</v>
      </c>
      <c r="C3470" s="57">
        <v>46981.764822413796</v>
      </c>
      <c r="E3470" s="57">
        <v>103449.13657344</v>
      </c>
      <c r="F3470" s="54">
        <v>3469</v>
      </c>
      <c r="G3470" s="57">
        <v>91187.536573439997</v>
      </c>
      <c r="I3470" s="57">
        <v>55419</v>
      </c>
      <c r="J3470" s="54">
        <v>3469</v>
      </c>
      <c r="K3470" s="57">
        <v>54506.400000000001</v>
      </c>
      <c r="M3470" s="107">
        <v>0.7</v>
      </c>
    </row>
    <row r="3471" spans="1:13">
      <c r="A3471" s="57">
        <f>'Infographic data 1'!$H$9</f>
        <v>48558.924822413799</v>
      </c>
      <c r="B3471" s="54">
        <v>3470</v>
      </c>
      <c r="C3471" s="57">
        <v>46978.3948224138</v>
      </c>
      <c r="E3471" s="57">
        <v>103449.13657344</v>
      </c>
      <c r="F3471" s="54">
        <v>3470</v>
      </c>
      <c r="G3471" s="57">
        <v>91161.336573439999</v>
      </c>
      <c r="I3471" s="57">
        <v>55419</v>
      </c>
      <c r="J3471" s="54">
        <v>3470</v>
      </c>
      <c r="K3471" s="57">
        <v>54504.45</v>
      </c>
      <c r="M3471" s="107">
        <v>0.7</v>
      </c>
    </row>
    <row r="3472" spans="1:13">
      <c r="A3472" s="57">
        <f>'Infographic data 1'!$H$9</f>
        <v>48558.924822413799</v>
      </c>
      <c r="B3472" s="54">
        <v>3471</v>
      </c>
      <c r="C3472" s="57">
        <v>46975.024822413798</v>
      </c>
      <c r="E3472" s="57">
        <v>103449.13657344</v>
      </c>
      <c r="F3472" s="54">
        <v>3471</v>
      </c>
      <c r="G3472" s="57">
        <v>91135.136573440002</v>
      </c>
      <c r="I3472" s="57">
        <v>55419</v>
      </c>
      <c r="J3472" s="54">
        <v>3471</v>
      </c>
      <c r="K3472" s="57">
        <v>54502.5</v>
      </c>
      <c r="M3472" s="107">
        <v>0.7</v>
      </c>
    </row>
    <row r="3473" spans="1:13">
      <c r="A3473" s="57">
        <f>'Infographic data 1'!$H$9</f>
        <v>48558.924822413799</v>
      </c>
      <c r="B3473" s="54">
        <v>3472</v>
      </c>
      <c r="C3473" s="57">
        <v>46971.654822413802</v>
      </c>
      <c r="E3473" s="57">
        <v>103449.13657344</v>
      </c>
      <c r="F3473" s="54">
        <v>3472</v>
      </c>
      <c r="G3473" s="57">
        <v>91108.936573440005</v>
      </c>
      <c r="I3473" s="57">
        <v>55419</v>
      </c>
      <c r="J3473" s="54">
        <v>3472</v>
      </c>
      <c r="K3473" s="57">
        <v>54500.55</v>
      </c>
      <c r="M3473" s="107">
        <v>0.7</v>
      </c>
    </row>
    <row r="3474" spans="1:13">
      <c r="A3474" s="57">
        <f>'Infographic data 1'!$H$9</f>
        <v>48558.924822413799</v>
      </c>
      <c r="B3474" s="54">
        <v>3473</v>
      </c>
      <c r="C3474" s="57">
        <v>46968.2848224138</v>
      </c>
      <c r="E3474" s="57">
        <v>103449.13657344</v>
      </c>
      <c r="F3474" s="54">
        <v>3473</v>
      </c>
      <c r="G3474" s="57">
        <v>91082.736573440008</v>
      </c>
      <c r="I3474" s="57">
        <v>55419</v>
      </c>
      <c r="J3474" s="54">
        <v>3473</v>
      </c>
      <c r="K3474" s="57">
        <v>54498.6</v>
      </c>
      <c r="M3474" s="107">
        <v>0.7</v>
      </c>
    </row>
    <row r="3475" spans="1:13">
      <c r="A3475" s="57">
        <f>'Infographic data 1'!$H$9</f>
        <v>48558.924822413799</v>
      </c>
      <c r="B3475" s="54">
        <v>3474</v>
      </c>
      <c r="C3475" s="57">
        <v>46964.914822413797</v>
      </c>
      <c r="E3475" s="57">
        <v>103449.13657344</v>
      </c>
      <c r="F3475" s="54">
        <v>3474</v>
      </c>
      <c r="G3475" s="57">
        <v>91056.536573439997</v>
      </c>
      <c r="I3475" s="57">
        <v>55419</v>
      </c>
      <c r="J3475" s="54">
        <v>3474</v>
      </c>
      <c r="K3475" s="57">
        <v>54496.65</v>
      </c>
      <c r="M3475" s="107">
        <v>0.7</v>
      </c>
    </row>
    <row r="3476" spans="1:13">
      <c r="A3476" s="57">
        <f>'Infographic data 1'!$H$9</f>
        <v>48558.924822413799</v>
      </c>
      <c r="B3476" s="54">
        <v>3475</v>
      </c>
      <c r="C3476" s="57">
        <v>46961.544822413802</v>
      </c>
      <c r="E3476" s="57">
        <v>103449.13657344</v>
      </c>
      <c r="F3476" s="54">
        <v>3475</v>
      </c>
      <c r="G3476" s="57">
        <v>91030.336573439999</v>
      </c>
      <c r="I3476" s="57">
        <v>55419</v>
      </c>
      <c r="J3476" s="54">
        <v>3475</v>
      </c>
      <c r="K3476" s="57">
        <v>54494.7</v>
      </c>
      <c r="M3476" s="107">
        <v>0.7</v>
      </c>
    </row>
    <row r="3477" spans="1:13">
      <c r="A3477" s="57">
        <f>'Infographic data 1'!$H$9</f>
        <v>48558.924822413799</v>
      </c>
      <c r="B3477" s="54">
        <v>3476</v>
      </c>
      <c r="C3477" s="57">
        <v>46958.174822413799</v>
      </c>
      <c r="E3477" s="57">
        <v>103449.13657344</v>
      </c>
      <c r="F3477" s="54">
        <v>3476</v>
      </c>
      <c r="G3477" s="57">
        <v>91004.136573440002</v>
      </c>
      <c r="I3477" s="57">
        <v>55419</v>
      </c>
      <c r="J3477" s="54">
        <v>3476</v>
      </c>
      <c r="K3477" s="57">
        <v>54492.75</v>
      </c>
      <c r="M3477" s="107">
        <v>0.7</v>
      </c>
    </row>
    <row r="3478" spans="1:13">
      <c r="A3478" s="57">
        <f>'Infographic data 1'!$H$9</f>
        <v>48558.924822413799</v>
      </c>
      <c r="B3478" s="54">
        <v>3477</v>
      </c>
      <c r="C3478" s="57">
        <v>46954.804822413797</v>
      </c>
      <c r="E3478" s="57">
        <v>103449.13657344</v>
      </c>
      <c r="F3478" s="54">
        <v>3477</v>
      </c>
      <c r="G3478" s="57">
        <v>90977.936573440005</v>
      </c>
      <c r="I3478" s="57">
        <v>55419</v>
      </c>
      <c r="J3478" s="54">
        <v>3477</v>
      </c>
      <c r="K3478" s="57">
        <v>54490.8</v>
      </c>
      <c r="M3478" s="107">
        <v>0.7</v>
      </c>
    </row>
    <row r="3479" spans="1:13">
      <c r="A3479" s="57">
        <f>'Infographic data 1'!$H$9</f>
        <v>48558.924822413799</v>
      </c>
      <c r="B3479" s="54">
        <v>3478</v>
      </c>
      <c r="C3479" s="57">
        <v>46951.434822413801</v>
      </c>
      <c r="E3479" s="57">
        <v>103449.13657344</v>
      </c>
      <c r="F3479" s="54">
        <v>3478</v>
      </c>
      <c r="G3479" s="57">
        <v>90951.736573440008</v>
      </c>
      <c r="I3479" s="57">
        <v>55419</v>
      </c>
      <c r="J3479" s="54">
        <v>3478</v>
      </c>
      <c r="K3479" s="57">
        <v>54488.85</v>
      </c>
      <c r="M3479" s="107">
        <v>0.7</v>
      </c>
    </row>
    <row r="3480" spans="1:13">
      <c r="A3480" s="57">
        <f>'Infographic data 1'!$H$9</f>
        <v>48558.924822413799</v>
      </c>
      <c r="B3480" s="54">
        <v>3479</v>
      </c>
      <c r="C3480" s="57">
        <v>46948.064822413799</v>
      </c>
      <c r="E3480" s="57">
        <v>103449.13657344</v>
      </c>
      <c r="F3480" s="54">
        <v>3479</v>
      </c>
      <c r="G3480" s="57">
        <v>90925.536573439997</v>
      </c>
      <c r="I3480" s="57">
        <v>55419</v>
      </c>
      <c r="J3480" s="54">
        <v>3479</v>
      </c>
      <c r="K3480" s="57">
        <v>54486.9</v>
      </c>
      <c r="M3480" s="107">
        <v>0.7</v>
      </c>
    </row>
    <row r="3481" spans="1:13">
      <c r="A3481" s="57">
        <f>'Infographic data 1'!$H$9</f>
        <v>48558.924822413799</v>
      </c>
      <c r="B3481" s="54">
        <v>3480</v>
      </c>
      <c r="C3481" s="57">
        <v>46944.694822413796</v>
      </c>
      <c r="E3481" s="57">
        <v>103449.13657344</v>
      </c>
      <c r="F3481" s="54">
        <v>3480</v>
      </c>
      <c r="G3481" s="57">
        <v>90899.336573439999</v>
      </c>
      <c r="I3481" s="57">
        <v>55419</v>
      </c>
      <c r="J3481" s="54">
        <v>3480</v>
      </c>
      <c r="K3481" s="57">
        <v>54484.95</v>
      </c>
      <c r="M3481" s="107">
        <v>0.7</v>
      </c>
    </row>
    <row r="3482" spans="1:13">
      <c r="A3482" s="57">
        <f>'Infographic data 1'!$H$9</f>
        <v>48558.924822413799</v>
      </c>
      <c r="B3482" s="54">
        <v>3481</v>
      </c>
      <c r="C3482" s="57">
        <v>46941.324822413801</v>
      </c>
      <c r="E3482" s="57">
        <v>103449.13657344</v>
      </c>
      <c r="F3482" s="54">
        <v>3481</v>
      </c>
      <c r="G3482" s="57">
        <v>90873.136573440002</v>
      </c>
      <c r="I3482" s="57">
        <v>55419</v>
      </c>
      <c r="J3482" s="54">
        <v>3481</v>
      </c>
      <c r="K3482" s="57">
        <v>54483</v>
      </c>
      <c r="M3482" s="107">
        <v>0.7</v>
      </c>
    </row>
    <row r="3483" spans="1:13">
      <c r="A3483" s="57">
        <f>'Infographic data 1'!$H$9</f>
        <v>48558.924822413799</v>
      </c>
      <c r="B3483" s="54">
        <v>3482</v>
      </c>
      <c r="C3483" s="57">
        <v>46937.954822413798</v>
      </c>
      <c r="E3483" s="57">
        <v>103449.13657344</v>
      </c>
      <c r="F3483" s="54">
        <v>3482</v>
      </c>
      <c r="G3483" s="57">
        <v>90846.936573440005</v>
      </c>
      <c r="I3483" s="57">
        <v>55419</v>
      </c>
      <c r="J3483" s="54">
        <v>3482</v>
      </c>
      <c r="K3483" s="57">
        <v>54481.05</v>
      </c>
      <c r="M3483" s="107">
        <v>0.7</v>
      </c>
    </row>
    <row r="3484" spans="1:13">
      <c r="A3484" s="57">
        <f>'Infographic data 1'!$H$9</f>
        <v>48558.924822413799</v>
      </c>
      <c r="B3484" s="54">
        <v>3483</v>
      </c>
      <c r="C3484" s="57">
        <v>46934.584822413803</v>
      </c>
      <c r="E3484" s="57">
        <v>103449.13657344</v>
      </c>
      <c r="F3484" s="54">
        <v>3483</v>
      </c>
      <c r="G3484" s="57">
        <v>90820.736573440008</v>
      </c>
      <c r="I3484" s="57">
        <v>55419</v>
      </c>
      <c r="J3484" s="54">
        <v>3483</v>
      </c>
      <c r="K3484" s="57">
        <v>54479.1</v>
      </c>
      <c r="M3484" s="107">
        <v>0.7</v>
      </c>
    </row>
    <row r="3485" spans="1:13">
      <c r="A3485" s="57">
        <f>'Infographic data 1'!$H$9</f>
        <v>48558.924822413799</v>
      </c>
      <c r="B3485" s="54">
        <v>3484</v>
      </c>
      <c r="C3485" s="57">
        <v>46931.2148224138</v>
      </c>
      <c r="E3485" s="57">
        <v>103449.13657344</v>
      </c>
      <c r="F3485" s="54">
        <v>3484</v>
      </c>
      <c r="G3485" s="57">
        <v>90794.536573439997</v>
      </c>
      <c r="I3485" s="57">
        <v>55419</v>
      </c>
      <c r="J3485" s="54">
        <v>3484</v>
      </c>
      <c r="K3485" s="57">
        <v>54477.15</v>
      </c>
      <c r="M3485" s="107">
        <v>0.7</v>
      </c>
    </row>
    <row r="3486" spans="1:13">
      <c r="A3486" s="57">
        <f>'Infographic data 1'!$H$9</f>
        <v>48558.924822413799</v>
      </c>
      <c r="B3486" s="54">
        <v>3485</v>
      </c>
      <c r="C3486" s="57">
        <v>46927.844822413797</v>
      </c>
      <c r="E3486" s="57">
        <v>103449.13657344</v>
      </c>
      <c r="F3486" s="54">
        <v>3485</v>
      </c>
      <c r="G3486" s="57">
        <v>90768.336573439999</v>
      </c>
      <c r="I3486" s="57">
        <v>55419</v>
      </c>
      <c r="J3486" s="54">
        <v>3485</v>
      </c>
      <c r="K3486" s="57">
        <v>54475.199999999997</v>
      </c>
      <c r="M3486" s="107">
        <v>0.7</v>
      </c>
    </row>
    <row r="3487" spans="1:13">
      <c r="A3487" s="57">
        <f>'Infographic data 1'!$H$9</f>
        <v>48558.924822413799</v>
      </c>
      <c r="B3487" s="54">
        <v>3486</v>
      </c>
      <c r="C3487" s="57">
        <v>46924.474822413802</v>
      </c>
      <c r="E3487" s="57">
        <v>103449.13657344</v>
      </c>
      <c r="F3487" s="54">
        <v>3486</v>
      </c>
      <c r="G3487" s="57">
        <v>90742.136573440002</v>
      </c>
      <c r="I3487" s="57">
        <v>55419</v>
      </c>
      <c r="J3487" s="54">
        <v>3486</v>
      </c>
      <c r="K3487" s="57">
        <v>54473.25</v>
      </c>
      <c r="M3487" s="107">
        <v>0.7</v>
      </c>
    </row>
    <row r="3488" spans="1:13">
      <c r="A3488" s="57">
        <f>'Infographic data 1'!$H$9</f>
        <v>48558.924822413799</v>
      </c>
      <c r="B3488" s="54">
        <v>3487</v>
      </c>
      <c r="C3488" s="57">
        <v>46921.104822413799</v>
      </c>
      <c r="E3488" s="57">
        <v>103449.13657344</v>
      </c>
      <c r="F3488" s="54">
        <v>3487</v>
      </c>
      <c r="G3488" s="57">
        <v>90715.936573440005</v>
      </c>
      <c r="I3488" s="57">
        <v>55419</v>
      </c>
      <c r="J3488" s="54">
        <v>3487</v>
      </c>
      <c r="K3488" s="57">
        <v>54471.3</v>
      </c>
      <c r="M3488" s="107">
        <v>0.7</v>
      </c>
    </row>
    <row r="3489" spans="1:13">
      <c r="A3489" s="57">
        <f>'Infographic data 1'!$H$9</f>
        <v>48558.924822413799</v>
      </c>
      <c r="B3489" s="54">
        <v>3488</v>
      </c>
      <c r="C3489" s="57">
        <v>46917.734822413797</v>
      </c>
      <c r="E3489" s="57">
        <v>103449.13657344</v>
      </c>
      <c r="F3489" s="54">
        <v>3488</v>
      </c>
      <c r="G3489" s="57">
        <v>90689.736573440008</v>
      </c>
      <c r="I3489" s="57">
        <v>55419</v>
      </c>
      <c r="J3489" s="54">
        <v>3488</v>
      </c>
      <c r="K3489" s="57">
        <v>54469.35</v>
      </c>
      <c r="M3489" s="107">
        <v>0.7</v>
      </c>
    </row>
    <row r="3490" spans="1:13">
      <c r="A3490" s="57">
        <f>'Infographic data 1'!$H$9</f>
        <v>48558.924822413799</v>
      </c>
      <c r="B3490" s="54">
        <v>3489</v>
      </c>
      <c r="C3490" s="57">
        <v>46914.364822413801</v>
      </c>
      <c r="E3490" s="57">
        <v>103449.13657344</v>
      </c>
      <c r="F3490" s="54">
        <v>3489</v>
      </c>
      <c r="G3490" s="57">
        <v>90663.536573439997</v>
      </c>
      <c r="I3490" s="57">
        <v>55419</v>
      </c>
      <c r="J3490" s="54">
        <v>3489</v>
      </c>
      <c r="K3490" s="57">
        <v>54467.4</v>
      </c>
      <c r="M3490" s="107">
        <v>0.7</v>
      </c>
    </row>
    <row r="3491" spans="1:13">
      <c r="A3491" s="57">
        <f>'Infographic data 1'!$H$9</f>
        <v>48558.924822413799</v>
      </c>
      <c r="B3491" s="54">
        <v>3490</v>
      </c>
      <c r="C3491" s="57">
        <v>46910.994822413799</v>
      </c>
      <c r="E3491" s="57">
        <v>103449.13657344</v>
      </c>
      <c r="F3491" s="54">
        <v>3490</v>
      </c>
      <c r="G3491" s="57">
        <v>90637.336573439999</v>
      </c>
      <c r="I3491" s="57">
        <v>55419</v>
      </c>
      <c r="J3491" s="54">
        <v>3490</v>
      </c>
      <c r="K3491" s="57">
        <v>54465.45</v>
      </c>
      <c r="M3491" s="107">
        <v>0.7</v>
      </c>
    </row>
    <row r="3492" spans="1:13">
      <c r="A3492" s="57">
        <f>'Infographic data 1'!$H$9</f>
        <v>48558.924822413799</v>
      </c>
      <c r="B3492" s="54">
        <v>3491</v>
      </c>
      <c r="C3492" s="57">
        <v>46907.624822413796</v>
      </c>
      <c r="E3492" s="57">
        <v>103449.13657344</v>
      </c>
      <c r="F3492" s="54">
        <v>3491</v>
      </c>
      <c r="G3492" s="57">
        <v>90611.136573440002</v>
      </c>
      <c r="I3492" s="57">
        <v>55419</v>
      </c>
      <c r="J3492" s="54">
        <v>3491</v>
      </c>
      <c r="K3492" s="57">
        <v>54463.5</v>
      </c>
      <c r="M3492" s="107">
        <v>0.7</v>
      </c>
    </row>
    <row r="3493" spans="1:13">
      <c r="A3493" s="57">
        <f>'Infographic data 1'!$H$9</f>
        <v>48558.924822413799</v>
      </c>
      <c r="B3493" s="54">
        <v>3492</v>
      </c>
      <c r="C3493" s="57">
        <v>46904.254822413801</v>
      </c>
      <c r="E3493" s="57">
        <v>103449.13657344</v>
      </c>
      <c r="F3493" s="54">
        <v>3492</v>
      </c>
      <c r="G3493" s="57">
        <v>90584.936573440005</v>
      </c>
      <c r="I3493" s="57">
        <v>55419</v>
      </c>
      <c r="J3493" s="54">
        <v>3492</v>
      </c>
      <c r="K3493" s="57">
        <v>54461.55</v>
      </c>
      <c r="M3493" s="107">
        <v>0.7</v>
      </c>
    </row>
    <row r="3494" spans="1:13">
      <c r="A3494" s="57">
        <f>'Infographic data 1'!$H$9</f>
        <v>48558.924822413799</v>
      </c>
      <c r="B3494" s="54">
        <v>3493</v>
      </c>
      <c r="C3494" s="57">
        <v>46900.884822413798</v>
      </c>
      <c r="E3494" s="57">
        <v>103449.13657344</v>
      </c>
      <c r="F3494" s="54">
        <v>3493</v>
      </c>
      <c r="G3494" s="57">
        <v>90558.736573440008</v>
      </c>
      <c r="I3494" s="57">
        <v>55419</v>
      </c>
      <c r="J3494" s="54">
        <v>3493</v>
      </c>
      <c r="K3494" s="57">
        <v>54459.6</v>
      </c>
      <c r="M3494" s="107">
        <v>0.7</v>
      </c>
    </row>
    <row r="3495" spans="1:13">
      <c r="A3495" s="57">
        <f>'Infographic data 1'!$H$9</f>
        <v>48558.924822413799</v>
      </c>
      <c r="B3495" s="54">
        <v>3494</v>
      </c>
      <c r="C3495" s="57">
        <v>46897.514822413796</v>
      </c>
      <c r="E3495" s="57">
        <v>103449.13657344</v>
      </c>
      <c r="F3495" s="54">
        <v>3494</v>
      </c>
      <c r="G3495" s="57">
        <v>90532.536573439997</v>
      </c>
      <c r="I3495" s="57">
        <v>55419</v>
      </c>
      <c r="J3495" s="54">
        <v>3494</v>
      </c>
      <c r="K3495" s="57">
        <v>54457.65</v>
      </c>
      <c r="M3495" s="107">
        <v>0.7</v>
      </c>
    </row>
    <row r="3496" spans="1:13">
      <c r="A3496" s="57">
        <f>'Infographic data 1'!$H$9</f>
        <v>48558.924822413799</v>
      </c>
      <c r="B3496" s="54">
        <v>3495</v>
      </c>
      <c r="C3496" s="57">
        <v>46894.1448224138</v>
      </c>
      <c r="E3496" s="57">
        <v>103449.13657344</v>
      </c>
      <c r="F3496" s="54">
        <v>3495</v>
      </c>
      <c r="G3496" s="57">
        <v>90506.336573439999</v>
      </c>
      <c r="I3496" s="57">
        <v>55419</v>
      </c>
      <c r="J3496" s="54">
        <v>3495</v>
      </c>
      <c r="K3496" s="57">
        <v>54455.7</v>
      </c>
      <c r="M3496" s="107">
        <v>0.7</v>
      </c>
    </row>
    <row r="3497" spans="1:13">
      <c r="A3497" s="57">
        <f>'Infographic data 1'!$H$9</f>
        <v>48558.924822413799</v>
      </c>
      <c r="B3497" s="54">
        <v>3496</v>
      </c>
      <c r="C3497" s="57">
        <v>46890.774822413798</v>
      </c>
      <c r="E3497" s="57">
        <v>103449.13657344</v>
      </c>
      <c r="F3497" s="54">
        <v>3496</v>
      </c>
      <c r="G3497" s="57">
        <v>90480.136573440002</v>
      </c>
      <c r="I3497" s="57">
        <v>55419</v>
      </c>
      <c r="J3497" s="54">
        <v>3496</v>
      </c>
      <c r="K3497" s="57">
        <v>54453.75</v>
      </c>
      <c r="M3497" s="107">
        <v>0.7</v>
      </c>
    </row>
    <row r="3498" spans="1:13">
      <c r="A3498" s="57">
        <f>'Infographic data 1'!$H$9</f>
        <v>48558.924822413799</v>
      </c>
      <c r="B3498" s="54">
        <v>3497</v>
      </c>
      <c r="C3498" s="57">
        <v>46887.404822413802</v>
      </c>
      <c r="E3498" s="57">
        <v>103449.13657344</v>
      </c>
      <c r="F3498" s="54">
        <v>3497</v>
      </c>
      <c r="G3498" s="57">
        <v>90453.936573440005</v>
      </c>
      <c r="I3498" s="57">
        <v>55419</v>
      </c>
      <c r="J3498" s="54">
        <v>3497</v>
      </c>
      <c r="K3498" s="57">
        <v>54451.8</v>
      </c>
      <c r="M3498" s="107">
        <v>0.7</v>
      </c>
    </row>
    <row r="3499" spans="1:13">
      <c r="A3499" s="57">
        <f>'Infographic data 1'!$H$9</f>
        <v>48558.924822413799</v>
      </c>
      <c r="B3499" s="54">
        <v>3498</v>
      </c>
      <c r="C3499" s="57">
        <v>46884.0348224138</v>
      </c>
      <c r="E3499" s="57">
        <v>103449.13657344</v>
      </c>
      <c r="F3499" s="54">
        <v>3498</v>
      </c>
      <c r="G3499" s="57">
        <v>90427.736573440008</v>
      </c>
      <c r="I3499" s="57">
        <v>55419</v>
      </c>
      <c r="J3499" s="54">
        <v>3498</v>
      </c>
      <c r="K3499" s="57">
        <v>54449.85</v>
      </c>
      <c r="M3499" s="107">
        <v>0.7</v>
      </c>
    </row>
    <row r="3500" spans="1:13">
      <c r="A3500" s="57">
        <f>'Infographic data 1'!$H$9</f>
        <v>48558.924822413799</v>
      </c>
      <c r="B3500" s="54">
        <v>3499</v>
      </c>
      <c r="C3500" s="57">
        <v>46880.664822413797</v>
      </c>
      <c r="E3500" s="57">
        <v>103449.13657344</v>
      </c>
      <c r="F3500" s="54">
        <v>3499</v>
      </c>
      <c r="G3500" s="57">
        <v>90401.536573439997</v>
      </c>
      <c r="I3500" s="57">
        <v>55419</v>
      </c>
      <c r="J3500" s="54">
        <v>3499</v>
      </c>
      <c r="K3500" s="57">
        <v>54447.9</v>
      </c>
      <c r="M3500" s="107">
        <v>0.7</v>
      </c>
    </row>
    <row r="3501" spans="1:13">
      <c r="A3501" s="57">
        <f>'Infographic data 1'!$H$9</f>
        <v>48558.924822413799</v>
      </c>
      <c r="B3501" s="54">
        <v>3500</v>
      </c>
      <c r="C3501" s="57">
        <v>46877.294822413802</v>
      </c>
      <c r="E3501" s="57">
        <v>103449.13657344</v>
      </c>
      <c r="F3501" s="54">
        <v>3500</v>
      </c>
      <c r="G3501" s="57">
        <v>90375.336573439999</v>
      </c>
      <c r="I3501" s="57">
        <v>55419</v>
      </c>
      <c r="J3501" s="54">
        <v>3500</v>
      </c>
      <c r="K3501" s="57">
        <v>54445.95</v>
      </c>
      <c r="M3501" s="107">
        <v>0.7</v>
      </c>
    </row>
    <row r="3502" spans="1:13">
      <c r="A3502" s="57">
        <f>'Infographic data 1'!$H$9</f>
        <v>48558.924822413799</v>
      </c>
      <c r="B3502" s="54">
        <v>3501</v>
      </c>
      <c r="C3502" s="57">
        <v>46873.924822413799</v>
      </c>
      <c r="E3502" s="57">
        <v>103449.13657344</v>
      </c>
      <c r="F3502" s="54">
        <v>3501</v>
      </c>
      <c r="G3502" s="57">
        <v>90349.136573440002</v>
      </c>
      <c r="I3502" s="57">
        <v>55419</v>
      </c>
      <c r="J3502" s="54">
        <v>3501</v>
      </c>
      <c r="K3502" s="57">
        <v>54444</v>
      </c>
      <c r="M3502" s="107">
        <v>0.7</v>
      </c>
    </row>
    <row r="3503" spans="1:13">
      <c r="A3503" s="57">
        <f>'Infographic data 1'!$H$9</f>
        <v>48558.924822413799</v>
      </c>
      <c r="B3503" s="54">
        <v>3502</v>
      </c>
      <c r="C3503" s="57">
        <v>46870.554822413797</v>
      </c>
      <c r="E3503" s="57">
        <v>103449.13657344</v>
      </c>
      <c r="F3503" s="54">
        <v>3502</v>
      </c>
      <c r="G3503" s="57">
        <v>90322.936573440005</v>
      </c>
      <c r="I3503" s="57">
        <v>55419</v>
      </c>
      <c r="J3503" s="54">
        <v>3502</v>
      </c>
      <c r="K3503" s="57">
        <v>54442.05</v>
      </c>
      <c r="M3503" s="107">
        <v>0.7</v>
      </c>
    </row>
    <row r="3504" spans="1:13">
      <c r="A3504" s="57">
        <f>'Infographic data 1'!$H$9</f>
        <v>48558.924822413799</v>
      </c>
      <c r="B3504" s="54">
        <v>3503</v>
      </c>
      <c r="C3504" s="57">
        <v>46867.184822413801</v>
      </c>
      <c r="E3504" s="57">
        <v>103449.13657344</v>
      </c>
      <c r="F3504" s="54">
        <v>3503</v>
      </c>
      <c r="G3504" s="57">
        <v>90296.736573440008</v>
      </c>
      <c r="I3504" s="57">
        <v>55419</v>
      </c>
      <c r="J3504" s="54">
        <v>3503</v>
      </c>
      <c r="K3504" s="57">
        <v>54440.1</v>
      </c>
      <c r="M3504" s="107">
        <v>0.7</v>
      </c>
    </row>
    <row r="3505" spans="1:13">
      <c r="A3505" s="57">
        <f>'Infographic data 1'!$H$9</f>
        <v>48558.924822413799</v>
      </c>
      <c r="B3505" s="54">
        <v>3504</v>
      </c>
      <c r="C3505" s="57">
        <v>46863.814822413799</v>
      </c>
      <c r="E3505" s="57">
        <v>103449.13657344</v>
      </c>
      <c r="F3505" s="54">
        <v>3504</v>
      </c>
      <c r="G3505" s="57">
        <v>90270.536573439997</v>
      </c>
      <c r="I3505" s="57">
        <v>55419</v>
      </c>
      <c r="J3505" s="54">
        <v>3504</v>
      </c>
      <c r="K3505" s="57">
        <v>54438.15</v>
      </c>
      <c r="M3505" s="107">
        <v>0.7</v>
      </c>
    </row>
    <row r="3506" spans="1:13">
      <c r="A3506" s="57">
        <f>'Infographic data 1'!$H$9</f>
        <v>48558.924822413799</v>
      </c>
      <c r="B3506" s="54">
        <v>3505</v>
      </c>
      <c r="C3506" s="57">
        <v>46860.444822413796</v>
      </c>
      <c r="E3506" s="57">
        <v>103449.13657344</v>
      </c>
      <c r="F3506" s="54">
        <v>3505</v>
      </c>
      <c r="G3506" s="57">
        <v>90244.336573439999</v>
      </c>
      <c r="I3506" s="57">
        <v>55419</v>
      </c>
      <c r="J3506" s="54">
        <v>3505</v>
      </c>
      <c r="K3506" s="57">
        <v>54436.2</v>
      </c>
      <c r="M3506" s="107">
        <v>0.7</v>
      </c>
    </row>
    <row r="3507" spans="1:13">
      <c r="A3507" s="57">
        <f>'Infographic data 1'!$H$9</f>
        <v>48558.924822413799</v>
      </c>
      <c r="B3507" s="54">
        <v>3506</v>
      </c>
      <c r="C3507" s="57">
        <v>46857.074822413801</v>
      </c>
      <c r="E3507" s="57">
        <v>103449.13657344</v>
      </c>
      <c r="F3507" s="54">
        <v>3506</v>
      </c>
      <c r="G3507" s="57">
        <v>90218.136573440002</v>
      </c>
      <c r="I3507" s="57">
        <v>55419</v>
      </c>
      <c r="J3507" s="54">
        <v>3506</v>
      </c>
      <c r="K3507" s="57">
        <v>54434.25</v>
      </c>
      <c r="M3507" s="107">
        <v>0.7</v>
      </c>
    </row>
    <row r="3508" spans="1:13">
      <c r="A3508" s="57">
        <f>'Infographic data 1'!$H$9</f>
        <v>48558.924822413799</v>
      </c>
      <c r="B3508" s="54">
        <v>3507</v>
      </c>
      <c r="C3508" s="57">
        <v>46853.704822413798</v>
      </c>
      <c r="E3508" s="57">
        <v>103449.13657344</v>
      </c>
      <c r="F3508" s="54">
        <v>3507</v>
      </c>
      <c r="G3508" s="57">
        <v>90191.936573440005</v>
      </c>
      <c r="I3508" s="57">
        <v>55419</v>
      </c>
      <c r="J3508" s="54">
        <v>3507</v>
      </c>
      <c r="K3508" s="57">
        <v>54432.3</v>
      </c>
      <c r="M3508" s="107">
        <v>0.7</v>
      </c>
    </row>
    <row r="3509" spans="1:13">
      <c r="A3509" s="57">
        <f>'Infographic data 1'!$H$9</f>
        <v>48558.924822413799</v>
      </c>
      <c r="B3509" s="54">
        <v>3508</v>
      </c>
      <c r="C3509" s="57">
        <v>46850.334822413803</v>
      </c>
      <c r="E3509" s="57">
        <v>103449.13657344</v>
      </c>
      <c r="F3509" s="54">
        <v>3508</v>
      </c>
      <c r="G3509" s="57">
        <v>90165.736573440008</v>
      </c>
      <c r="I3509" s="57">
        <v>55419</v>
      </c>
      <c r="J3509" s="54">
        <v>3508</v>
      </c>
      <c r="K3509" s="57">
        <v>54430.35</v>
      </c>
      <c r="M3509" s="107">
        <v>0.7</v>
      </c>
    </row>
    <row r="3510" spans="1:13">
      <c r="A3510" s="57">
        <f>'Infographic data 1'!$H$9</f>
        <v>48558.924822413799</v>
      </c>
      <c r="B3510" s="54">
        <v>3509</v>
      </c>
      <c r="C3510" s="57">
        <v>46846.9648224138</v>
      </c>
      <c r="E3510" s="57">
        <v>103449.13657344</v>
      </c>
      <c r="F3510" s="54">
        <v>3509</v>
      </c>
      <c r="G3510" s="57">
        <v>90139.536573439997</v>
      </c>
      <c r="I3510" s="57">
        <v>55419</v>
      </c>
      <c r="J3510" s="54">
        <v>3509</v>
      </c>
      <c r="K3510" s="57">
        <v>54428.4</v>
      </c>
      <c r="M3510" s="107">
        <v>0.7</v>
      </c>
    </row>
    <row r="3511" spans="1:13">
      <c r="A3511" s="57">
        <f>'Infographic data 1'!$H$9</f>
        <v>48558.924822413799</v>
      </c>
      <c r="B3511" s="54">
        <v>3510</v>
      </c>
      <c r="C3511" s="57">
        <v>46843.594822413797</v>
      </c>
      <c r="E3511" s="57">
        <v>103449.13657344</v>
      </c>
      <c r="F3511" s="54">
        <v>3510</v>
      </c>
      <c r="G3511" s="57">
        <v>90113.336573439999</v>
      </c>
      <c r="I3511" s="57">
        <v>55419</v>
      </c>
      <c r="J3511" s="54">
        <v>3510</v>
      </c>
      <c r="K3511" s="57">
        <v>54426.45</v>
      </c>
      <c r="M3511" s="107">
        <v>0.7</v>
      </c>
    </row>
    <row r="3512" spans="1:13">
      <c r="A3512" s="57">
        <f>'Infographic data 1'!$H$9</f>
        <v>48558.924822413799</v>
      </c>
      <c r="B3512" s="54">
        <v>3511</v>
      </c>
      <c r="C3512" s="57">
        <v>46840.224822413802</v>
      </c>
      <c r="E3512" s="57">
        <v>103449.13657344</v>
      </c>
      <c r="F3512" s="54">
        <v>3511</v>
      </c>
      <c r="G3512" s="57">
        <v>90087.136573440002</v>
      </c>
      <c r="I3512" s="57">
        <v>55419</v>
      </c>
      <c r="J3512" s="54">
        <v>3511</v>
      </c>
      <c r="K3512" s="57">
        <v>54424.5</v>
      </c>
      <c r="M3512" s="107">
        <v>0.7</v>
      </c>
    </row>
    <row r="3513" spans="1:13">
      <c r="A3513" s="57">
        <f>'Infographic data 1'!$H$9</f>
        <v>48558.924822413799</v>
      </c>
      <c r="B3513" s="54">
        <v>3512</v>
      </c>
      <c r="C3513" s="57">
        <v>46836.854822413799</v>
      </c>
      <c r="E3513" s="57">
        <v>103449.13657344</v>
      </c>
      <c r="F3513" s="54">
        <v>3512</v>
      </c>
      <c r="G3513" s="57">
        <v>90060.936573440005</v>
      </c>
      <c r="I3513" s="57">
        <v>55419</v>
      </c>
      <c r="J3513" s="54">
        <v>3512</v>
      </c>
      <c r="K3513" s="57">
        <v>54422.55</v>
      </c>
      <c r="M3513" s="107">
        <v>0.7</v>
      </c>
    </row>
    <row r="3514" spans="1:13">
      <c r="A3514" s="57">
        <f>'Infographic data 1'!$H$9</f>
        <v>48558.924822413799</v>
      </c>
      <c r="B3514" s="54">
        <v>3513</v>
      </c>
      <c r="C3514" s="57">
        <v>46833.484822413797</v>
      </c>
      <c r="E3514" s="57">
        <v>103449.13657344</v>
      </c>
      <c r="F3514" s="54">
        <v>3513</v>
      </c>
      <c r="G3514" s="57">
        <v>90034.736573440008</v>
      </c>
      <c r="I3514" s="57">
        <v>55419</v>
      </c>
      <c r="J3514" s="54">
        <v>3513</v>
      </c>
      <c r="K3514" s="57">
        <v>54420.6</v>
      </c>
      <c r="M3514" s="107">
        <v>0.7</v>
      </c>
    </row>
    <row r="3515" spans="1:13">
      <c r="A3515" s="57">
        <f>'Infographic data 1'!$H$9</f>
        <v>48558.924822413799</v>
      </c>
      <c r="B3515" s="54">
        <v>3514</v>
      </c>
      <c r="C3515" s="57">
        <v>46830.114822413801</v>
      </c>
      <c r="E3515" s="57">
        <v>103449.13657344</v>
      </c>
      <c r="F3515" s="54">
        <v>3514</v>
      </c>
      <c r="G3515" s="57">
        <v>90008.536573439997</v>
      </c>
      <c r="I3515" s="57">
        <v>55419</v>
      </c>
      <c r="J3515" s="54">
        <v>3514</v>
      </c>
      <c r="K3515" s="57">
        <v>54418.65</v>
      </c>
      <c r="M3515" s="107">
        <v>0.7</v>
      </c>
    </row>
    <row r="3516" spans="1:13">
      <c r="A3516" s="57">
        <f>'Infographic data 1'!$H$9</f>
        <v>48558.924822413799</v>
      </c>
      <c r="B3516" s="54">
        <v>3515</v>
      </c>
      <c r="C3516" s="57">
        <v>46826.744822413799</v>
      </c>
      <c r="E3516" s="57">
        <v>103449.13657344</v>
      </c>
      <c r="F3516" s="54">
        <v>3515</v>
      </c>
      <c r="G3516" s="57">
        <v>89982.336573439999</v>
      </c>
      <c r="I3516" s="57">
        <v>55419</v>
      </c>
      <c r="J3516" s="54">
        <v>3515</v>
      </c>
      <c r="K3516" s="57">
        <v>54416.7</v>
      </c>
      <c r="M3516" s="107">
        <v>0.7</v>
      </c>
    </row>
    <row r="3517" spans="1:13">
      <c r="A3517" s="57">
        <f>'Infographic data 1'!$H$9</f>
        <v>48558.924822413799</v>
      </c>
      <c r="B3517" s="54">
        <v>3516</v>
      </c>
      <c r="C3517" s="57">
        <v>46823.374822413796</v>
      </c>
      <c r="E3517" s="57">
        <v>103449.13657344</v>
      </c>
      <c r="F3517" s="54">
        <v>3516</v>
      </c>
      <c r="G3517" s="57">
        <v>89956.136573440002</v>
      </c>
      <c r="I3517" s="57">
        <v>55419</v>
      </c>
      <c r="J3517" s="54">
        <v>3516</v>
      </c>
      <c r="K3517" s="57">
        <v>54414.75</v>
      </c>
      <c r="M3517" s="107">
        <v>0.7</v>
      </c>
    </row>
    <row r="3518" spans="1:13">
      <c r="A3518" s="57">
        <f>'Infographic data 1'!$H$9</f>
        <v>48558.924822413799</v>
      </c>
      <c r="B3518" s="54">
        <v>3517</v>
      </c>
      <c r="C3518" s="57">
        <v>46820.004822413801</v>
      </c>
      <c r="E3518" s="57">
        <v>103449.13657344</v>
      </c>
      <c r="F3518" s="54">
        <v>3517</v>
      </c>
      <c r="G3518" s="57">
        <v>89929.936573440005</v>
      </c>
      <c r="I3518" s="57">
        <v>55419</v>
      </c>
      <c r="J3518" s="54">
        <v>3517</v>
      </c>
      <c r="K3518" s="57">
        <v>54412.800000000003</v>
      </c>
      <c r="M3518" s="107">
        <v>0.7</v>
      </c>
    </row>
    <row r="3519" spans="1:13">
      <c r="A3519" s="57">
        <f>'Infographic data 1'!$H$9</f>
        <v>48558.924822413799</v>
      </c>
      <c r="B3519" s="54">
        <v>3518</v>
      </c>
      <c r="C3519" s="57">
        <v>46816.634822413798</v>
      </c>
      <c r="E3519" s="57">
        <v>103449.13657344</v>
      </c>
      <c r="F3519" s="54">
        <v>3518</v>
      </c>
      <c r="G3519" s="57">
        <v>89903.736573440008</v>
      </c>
      <c r="I3519" s="57">
        <v>55419</v>
      </c>
      <c r="J3519" s="54">
        <v>3518</v>
      </c>
      <c r="K3519" s="57">
        <v>54410.85</v>
      </c>
      <c r="M3519" s="107">
        <v>0.7</v>
      </c>
    </row>
    <row r="3520" spans="1:13">
      <c r="A3520" s="57">
        <f>'Infographic data 1'!$H$9</f>
        <v>48558.924822413799</v>
      </c>
      <c r="B3520" s="54">
        <v>3519</v>
      </c>
      <c r="C3520" s="57">
        <v>46813.264822413796</v>
      </c>
      <c r="E3520" s="57">
        <v>103449.13657344</v>
      </c>
      <c r="F3520" s="54">
        <v>3519</v>
      </c>
      <c r="G3520" s="57">
        <v>89877.536573439997</v>
      </c>
      <c r="I3520" s="57">
        <v>55419</v>
      </c>
      <c r="J3520" s="54">
        <v>3519</v>
      </c>
      <c r="K3520" s="57">
        <v>54408.9</v>
      </c>
      <c r="M3520" s="107">
        <v>0.7</v>
      </c>
    </row>
    <row r="3521" spans="1:13">
      <c r="A3521" s="57">
        <f>'Infographic data 1'!$H$9</f>
        <v>48558.924822413799</v>
      </c>
      <c r="B3521" s="54">
        <v>3520</v>
      </c>
      <c r="C3521" s="57">
        <v>46809.8948224138</v>
      </c>
      <c r="E3521" s="57">
        <v>103449.13657344</v>
      </c>
      <c r="F3521" s="54">
        <v>3520</v>
      </c>
      <c r="G3521" s="57">
        <v>89851.336573439999</v>
      </c>
      <c r="I3521" s="57">
        <v>55419</v>
      </c>
      <c r="J3521" s="54">
        <v>3520</v>
      </c>
      <c r="K3521" s="57">
        <v>54406.95</v>
      </c>
      <c r="M3521" s="107">
        <v>0.7</v>
      </c>
    </row>
    <row r="3522" spans="1:13">
      <c r="A3522" s="57">
        <f>'Infographic data 1'!$H$9</f>
        <v>48558.924822413799</v>
      </c>
      <c r="B3522" s="54">
        <v>3521</v>
      </c>
      <c r="C3522" s="57">
        <v>46806.524822413798</v>
      </c>
      <c r="E3522" s="57">
        <v>103449.13657344</v>
      </c>
      <c r="F3522" s="54">
        <v>3521</v>
      </c>
      <c r="G3522" s="57">
        <v>89825.136573440002</v>
      </c>
      <c r="I3522" s="57">
        <v>55419</v>
      </c>
      <c r="J3522" s="54">
        <v>3521</v>
      </c>
      <c r="K3522" s="57">
        <v>54405</v>
      </c>
      <c r="M3522" s="107">
        <v>0.7</v>
      </c>
    </row>
    <row r="3523" spans="1:13">
      <c r="A3523" s="57">
        <f>'Infographic data 1'!$H$9</f>
        <v>48558.924822413799</v>
      </c>
      <c r="B3523" s="54">
        <v>3522</v>
      </c>
      <c r="C3523" s="57">
        <v>46803.154822413802</v>
      </c>
      <c r="E3523" s="57">
        <v>103449.13657344</v>
      </c>
      <c r="F3523" s="54">
        <v>3522</v>
      </c>
      <c r="G3523" s="57">
        <v>89798.936573440005</v>
      </c>
      <c r="I3523" s="57">
        <v>55419</v>
      </c>
      <c r="J3523" s="54">
        <v>3522</v>
      </c>
      <c r="K3523" s="57">
        <v>54403.05</v>
      </c>
      <c r="M3523" s="107">
        <v>0.7</v>
      </c>
    </row>
    <row r="3524" spans="1:13">
      <c r="A3524" s="57">
        <f>'Infographic data 1'!$H$9</f>
        <v>48558.924822413799</v>
      </c>
      <c r="B3524" s="54">
        <v>3523</v>
      </c>
      <c r="C3524" s="57">
        <v>46799.7848224138</v>
      </c>
      <c r="E3524" s="57">
        <v>103449.13657344</v>
      </c>
      <c r="F3524" s="54">
        <v>3523</v>
      </c>
      <c r="G3524" s="57">
        <v>89772.736573440008</v>
      </c>
      <c r="I3524" s="57">
        <v>55419</v>
      </c>
      <c r="J3524" s="54">
        <v>3523</v>
      </c>
      <c r="K3524" s="57">
        <v>54401.1</v>
      </c>
      <c r="M3524" s="107">
        <v>0.7</v>
      </c>
    </row>
    <row r="3525" spans="1:13">
      <c r="A3525" s="57">
        <f>'Infographic data 1'!$H$9</f>
        <v>48558.924822413799</v>
      </c>
      <c r="B3525" s="54">
        <v>3524</v>
      </c>
      <c r="C3525" s="57">
        <v>46796.414822413797</v>
      </c>
      <c r="E3525" s="57">
        <v>103449.13657344</v>
      </c>
      <c r="F3525" s="54">
        <v>3524</v>
      </c>
      <c r="G3525" s="57">
        <v>89746.536573439997</v>
      </c>
      <c r="I3525" s="57">
        <v>55419</v>
      </c>
      <c r="J3525" s="54">
        <v>3524</v>
      </c>
      <c r="K3525" s="57">
        <v>54399.15</v>
      </c>
      <c r="M3525" s="107">
        <v>0.7</v>
      </c>
    </row>
    <row r="3526" spans="1:13">
      <c r="A3526" s="57">
        <f>'Infographic data 1'!$H$9</f>
        <v>48558.924822413799</v>
      </c>
      <c r="B3526" s="54">
        <v>3525</v>
      </c>
      <c r="C3526" s="57">
        <v>46793.044822413802</v>
      </c>
      <c r="E3526" s="57">
        <v>103449.13657344</v>
      </c>
      <c r="F3526" s="54">
        <v>3525</v>
      </c>
      <c r="G3526" s="57">
        <v>89720.336573439999</v>
      </c>
      <c r="I3526" s="57">
        <v>55419</v>
      </c>
      <c r="J3526" s="54">
        <v>3525</v>
      </c>
      <c r="K3526" s="57">
        <v>54397.2</v>
      </c>
      <c r="M3526" s="107">
        <v>0.7</v>
      </c>
    </row>
    <row r="3527" spans="1:13">
      <c r="A3527" s="57">
        <f>'Infographic data 1'!$H$9</f>
        <v>48558.924822413799</v>
      </c>
      <c r="B3527" s="54">
        <v>3526</v>
      </c>
      <c r="C3527" s="57">
        <v>46789.674822413799</v>
      </c>
      <c r="E3527" s="57">
        <v>103449.13657344</v>
      </c>
      <c r="F3527" s="54">
        <v>3526</v>
      </c>
      <c r="G3527" s="57">
        <v>89694.136573440002</v>
      </c>
      <c r="I3527" s="57">
        <v>55419</v>
      </c>
      <c r="J3527" s="54">
        <v>3526</v>
      </c>
      <c r="K3527" s="57">
        <v>54395.25</v>
      </c>
      <c r="M3527" s="107">
        <v>0.7</v>
      </c>
    </row>
    <row r="3528" spans="1:13">
      <c r="A3528" s="57">
        <f>'Infographic data 1'!$H$9</f>
        <v>48558.924822413799</v>
      </c>
      <c r="B3528" s="54">
        <v>3527</v>
      </c>
      <c r="C3528" s="57">
        <v>46786.304822413797</v>
      </c>
      <c r="E3528" s="57">
        <v>103449.13657344</v>
      </c>
      <c r="F3528" s="54">
        <v>3527</v>
      </c>
      <c r="G3528" s="57">
        <v>89667.936573440005</v>
      </c>
      <c r="I3528" s="57">
        <v>55419</v>
      </c>
      <c r="J3528" s="54">
        <v>3527</v>
      </c>
      <c r="K3528" s="57">
        <v>54393.3</v>
      </c>
      <c r="M3528" s="107">
        <v>0.7</v>
      </c>
    </row>
    <row r="3529" spans="1:13">
      <c r="A3529" s="57">
        <f>'Infographic data 1'!$H$9</f>
        <v>48558.924822413799</v>
      </c>
      <c r="B3529" s="54">
        <v>3528</v>
      </c>
      <c r="C3529" s="57">
        <v>46782.934822413801</v>
      </c>
      <c r="E3529" s="57">
        <v>103449.13657344</v>
      </c>
      <c r="F3529" s="54">
        <v>3528</v>
      </c>
      <c r="G3529" s="57">
        <v>89641.736573440008</v>
      </c>
      <c r="I3529" s="57">
        <v>55419</v>
      </c>
      <c r="J3529" s="54">
        <v>3528</v>
      </c>
      <c r="K3529" s="57">
        <v>54391.35</v>
      </c>
      <c r="M3529" s="107">
        <v>0.7</v>
      </c>
    </row>
    <row r="3530" spans="1:13">
      <c r="A3530" s="57">
        <f>'Infographic data 1'!$H$9</f>
        <v>48558.924822413799</v>
      </c>
      <c r="B3530" s="54">
        <v>3529</v>
      </c>
      <c r="C3530" s="57">
        <v>46779.564822413799</v>
      </c>
      <c r="E3530" s="57">
        <v>103449.13657344</v>
      </c>
      <c r="F3530" s="54">
        <v>3529</v>
      </c>
      <c r="G3530" s="57">
        <v>89615.536573439997</v>
      </c>
      <c r="I3530" s="57">
        <v>55419</v>
      </c>
      <c r="J3530" s="54">
        <v>3529</v>
      </c>
      <c r="K3530" s="57">
        <v>54389.4</v>
      </c>
      <c r="M3530" s="107">
        <v>0.7</v>
      </c>
    </row>
    <row r="3531" spans="1:13">
      <c r="A3531" s="57">
        <f>'Infographic data 1'!$H$9</f>
        <v>48558.924822413799</v>
      </c>
      <c r="B3531" s="54">
        <v>3530</v>
      </c>
      <c r="C3531" s="57">
        <v>46776.194822413796</v>
      </c>
      <c r="E3531" s="57">
        <v>103449.13657344</v>
      </c>
      <c r="F3531" s="54">
        <v>3530</v>
      </c>
      <c r="G3531" s="57">
        <v>89589.336573439999</v>
      </c>
      <c r="I3531" s="57">
        <v>55419</v>
      </c>
      <c r="J3531" s="54">
        <v>3530</v>
      </c>
      <c r="K3531" s="57">
        <v>54387.45</v>
      </c>
      <c r="M3531" s="107">
        <v>0.7</v>
      </c>
    </row>
    <row r="3532" spans="1:13">
      <c r="A3532" s="57">
        <f>'Infographic data 1'!$H$9</f>
        <v>48558.924822413799</v>
      </c>
      <c r="B3532" s="54">
        <v>3531</v>
      </c>
      <c r="C3532" s="57">
        <v>46772.824822413801</v>
      </c>
      <c r="E3532" s="57">
        <v>103449.13657344</v>
      </c>
      <c r="F3532" s="54">
        <v>3531</v>
      </c>
      <c r="G3532" s="57">
        <v>89563.136573440002</v>
      </c>
      <c r="I3532" s="57">
        <v>55419</v>
      </c>
      <c r="J3532" s="54">
        <v>3531</v>
      </c>
      <c r="K3532" s="57">
        <v>54385.5</v>
      </c>
      <c r="M3532" s="107">
        <v>0.7</v>
      </c>
    </row>
    <row r="3533" spans="1:13">
      <c r="A3533" s="57">
        <f>'Infographic data 1'!$H$9</f>
        <v>48558.924822413799</v>
      </c>
      <c r="B3533" s="54">
        <v>3532</v>
      </c>
      <c r="C3533" s="57">
        <v>46769.454822413798</v>
      </c>
      <c r="E3533" s="57">
        <v>103449.13657344</v>
      </c>
      <c r="F3533" s="54">
        <v>3532</v>
      </c>
      <c r="G3533" s="57">
        <v>89536.936573440005</v>
      </c>
      <c r="I3533" s="57">
        <v>55419</v>
      </c>
      <c r="J3533" s="54">
        <v>3532</v>
      </c>
      <c r="K3533" s="57">
        <v>54383.55</v>
      </c>
      <c r="M3533" s="107">
        <v>0.7</v>
      </c>
    </row>
    <row r="3534" spans="1:13">
      <c r="A3534" s="57">
        <f>'Infographic data 1'!$H$9</f>
        <v>48558.924822413799</v>
      </c>
      <c r="B3534" s="54">
        <v>3533</v>
      </c>
      <c r="C3534" s="57">
        <v>46766.084822413803</v>
      </c>
      <c r="E3534" s="57">
        <v>103449.13657344</v>
      </c>
      <c r="F3534" s="54">
        <v>3533</v>
      </c>
      <c r="G3534" s="57">
        <v>89510.736573440008</v>
      </c>
      <c r="I3534" s="57">
        <v>55419</v>
      </c>
      <c r="J3534" s="54">
        <v>3533</v>
      </c>
      <c r="K3534" s="57">
        <v>54381.599999999999</v>
      </c>
      <c r="M3534" s="107">
        <v>0.7</v>
      </c>
    </row>
    <row r="3535" spans="1:13">
      <c r="A3535" s="57">
        <f>'Infographic data 1'!$H$9</f>
        <v>48558.924822413799</v>
      </c>
      <c r="B3535" s="54">
        <v>3534</v>
      </c>
      <c r="C3535" s="57">
        <v>46762.7148224138</v>
      </c>
      <c r="E3535" s="57">
        <v>103449.13657344</v>
      </c>
      <c r="F3535" s="54">
        <v>3534</v>
      </c>
      <c r="G3535" s="57">
        <v>89484.536573439997</v>
      </c>
      <c r="I3535" s="57">
        <v>55419</v>
      </c>
      <c r="J3535" s="54">
        <v>3534</v>
      </c>
      <c r="K3535" s="57">
        <v>54379.65</v>
      </c>
      <c r="M3535" s="107">
        <v>0.7</v>
      </c>
    </row>
    <row r="3536" spans="1:13">
      <c r="A3536" s="57">
        <f>'Infographic data 1'!$H$9</f>
        <v>48558.924822413799</v>
      </c>
      <c r="B3536" s="54">
        <v>3535</v>
      </c>
      <c r="C3536" s="57">
        <v>46759.344822413797</v>
      </c>
      <c r="E3536" s="57">
        <v>103449.13657344</v>
      </c>
      <c r="F3536" s="54">
        <v>3535</v>
      </c>
      <c r="G3536" s="57">
        <v>89458.336573439999</v>
      </c>
      <c r="I3536" s="57">
        <v>55419</v>
      </c>
      <c r="J3536" s="54">
        <v>3535</v>
      </c>
      <c r="K3536" s="57">
        <v>54377.7</v>
      </c>
      <c r="M3536" s="107">
        <v>0.7</v>
      </c>
    </row>
    <row r="3537" spans="1:13">
      <c r="A3537" s="57">
        <f>'Infographic data 1'!$H$9</f>
        <v>48558.924822413799</v>
      </c>
      <c r="B3537" s="54">
        <v>3536</v>
      </c>
      <c r="C3537" s="57">
        <v>46755.974822413802</v>
      </c>
      <c r="E3537" s="57">
        <v>103449.13657344</v>
      </c>
      <c r="F3537" s="54">
        <v>3536</v>
      </c>
      <c r="G3537" s="57">
        <v>89432.136573440002</v>
      </c>
      <c r="I3537" s="57">
        <v>55419</v>
      </c>
      <c r="J3537" s="54">
        <v>3536</v>
      </c>
      <c r="K3537" s="57">
        <v>54375.75</v>
      </c>
      <c r="M3537" s="107">
        <v>0.7</v>
      </c>
    </row>
    <row r="3538" spans="1:13">
      <c r="A3538" s="57">
        <f>'Infographic data 1'!$H$9</f>
        <v>48558.924822413799</v>
      </c>
      <c r="B3538" s="54">
        <v>3537</v>
      </c>
      <c r="C3538" s="57">
        <v>46752.604822413799</v>
      </c>
      <c r="E3538" s="57">
        <v>103449.13657344</v>
      </c>
      <c r="F3538" s="54">
        <v>3537</v>
      </c>
      <c r="G3538" s="57">
        <v>89405.936573440005</v>
      </c>
      <c r="I3538" s="57">
        <v>55419</v>
      </c>
      <c r="J3538" s="54">
        <v>3537</v>
      </c>
      <c r="K3538" s="57">
        <v>54373.8</v>
      </c>
      <c r="M3538" s="107">
        <v>0.7</v>
      </c>
    </row>
    <row r="3539" spans="1:13">
      <c r="A3539" s="57">
        <f>'Infographic data 1'!$H$9</f>
        <v>48558.924822413799</v>
      </c>
      <c r="B3539" s="54">
        <v>3538</v>
      </c>
      <c r="C3539" s="57">
        <v>46749.234822413797</v>
      </c>
      <c r="E3539" s="57">
        <v>103449.13657344</v>
      </c>
      <c r="F3539" s="54">
        <v>3538</v>
      </c>
      <c r="G3539" s="57">
        <v>89379.736573440008</v>
      </c>
      <c r="I3539" s="57">
        <v>55419</v>
      </c>
      <c r="J3539" s="54">
        <v>3538</v>
      </c>
      <c r="K3539" s="57">
        <v>54371.85</v>
      </c>
      <c r="M3539" s="107">
        <v>0.7</v>
      </c>
    </row>
    <row r="3540" spans="1:13">
      <c r="A3540" s="57">
        <f>'Infographic data 1'!$H$9</f>
        <v>48558.924822413799</v>
      </c>
      <c r="B3540" s="54">
        <v>3539</v>
      </c>
      <c r="C3540" s="57">
        <v>46745.864822413801</v>
      </c>
      <c r="E3540" s="57">
        <v>103449.13657344</v>
      </c>
      <c r="F3540" s="54">
        <v>3539</v>
      </c>
      <c r="G3540" s="57">
        <v>89353.536573439997</v>
      </c>
      <c r="I3540" s="57">
        <v>55419</v>
      </c>
      <c r="J3540" s="54">
        <v>3539</v>
      </c>
      <c r="K3540" s="57">
        <v>54369.9</v>
      </c>
      <c r="M3540" s="107">
        <v>0.7</v>
      </c>
    </row>
    <row r="3541" spans="1:13">
      <c r="A3541" s="57">
        <f>'Infographic data 1'!$H$9</f>
        <v>48558.924822413799</v>
      </c>
      <c r="B3541" s="54">
        <v>3540</v>
      </c>
      <c r="C3541" s="57">
        <v>46742.494822413799</v>
      </c>
      <c r="E3541" s="57">
        <v>103449.13657344</v>
      </c>
      <c r="F3541" s="54">
        <v>3540</v>
      </c>
      <c r="G3541" s="57">
        <v>89327.336573439999</v>
      </c>
      <c r="I3541" s="57">
        <v>55419</v>
      </c>
      <c r="J3541" s="54">
        <v>3540</v>
      </c>
      <c r="K3541" s="57">
        <v>54367.95</v>
      </c>
      <c r="M3541" s="107">
        <v>0.7</v>
      </c>
    </row>
    <row r="3542" spans="1:13">
      <c r="A3542" s="57">
        <f>'Infographic data 1'!$H$9</f>
        <v>48558.924822413799</v>
      </c>
      <c r="B3542" s="54">
        <v>3541</v>
      </c>
      <c r="C3542" s="57">
        <v>46739.124822413796</v>
      </c>
      <c r="E3542" s="57">
        <v>103449.13657344</v>
      </c>
      <c r="F3542" s="54">
        <v>3541</v>
      </c>
      <c r="G3542" s="57">
        <v>89301.136573440002</v>
      </c>
      <c r="I3542" s="57">
        <v>55419</v>
      </c>
      <c r="J3542" s="54">
        <v>3541</v>
      </c>
      <c r="K3542" s="57">
        <v>54366</v>
      </c>
      <c r="M3542" s="107">
        <v>0.7</v>
      </c>
    </row>
    <row r="3543" spans="1:13">
      <c r="A3543" s="57">
        <f>'Infographic data 1'!$H$9</f>
        <v>48558.924822413799</v>
      </c>
      <c r="B3543" s="54">
        <v>3542</v>
      </c>
      <c r="C3543" s="57">
        <v>46735.754822413801</v>
      </c>
      <c r="E3543" s="57">
        <v>103449.13657344</v>
      </c>
      <c r="F3543" s="54">
        <v>3542</v>
      </c>
      <c r="G3543" s="57">
        <v>89274.936573440005</v>
      </c>
      <c r="I3543" s="57">
        <v>55419</v>
      </c>
      <c r="J3543" s="54">
        <v>3542</v>
      </c>
      <c r="K3543" s="57">
        <v>54364.05</v>
      </c>
      <c r="M3543" s="107">
        <v>0.7</v>
      </c>
    </row>
    <row r="3544" spans="1:13">
      <c r="A3544" s="57">
        <f>'Infographic data 1'!$H$9</f>
        <v>48558.924822413799</v>
      </c>
      <c r="B3544" s="54">
        <v>3543</v>
      </c>
      <c r="C3544" s="57">
        <v>46732.384822413798</v>
      </c>
      <c r="E3544" s="57">
        <v>103449.13657344</v>
      </c>
      <c r="F3544" s="54">
        <v>3543</v>
      </c>
      <c r="G3544" s="57">
        <v>89248.736573440008</v>
      </c>
      <c r="I3544" s="57">
        <v>55419</v>
      </c>
      <c r="J3544" s="54">
        <v>3543</v>
      </c>
      <c r="K3544" s="57">
        <v>54362.1</v>
      </c>
      <c r="M3544" s="107">
        <v>0.7</v>
      </c>
    </row>
    <row r="3545" spans="1:13">
      <c r="A3545" s="57">
        <f>'Infographic data 1'!$H$9</f>
        <v>48558.924822413799</v>
      </c>
      <c r="B3545" s="54">
        <v>3544</v>
      </c>
      <c r="C3545" s="57">
        <v>46729.014822413796</v>
      </c>
      <c r="E3545" s="57">
        <v>103449.13657344</v>
      </c>
      <c r="F3545" s="54">
        <v>3544</v>
      </c>
      <c r="G3545" s="57">
        <v>89222.536573439997</v>
      </c>
      <c r="I3545" s="57">
        <v>55419</v>
      </c>
      <c r="J3545" s="54">
        <v>3544</v>
      </c>
      <c r="K3545" s="57">
        <v>54360.15</v>
      </c>
      <c r="M3545" s="107">
        <v>0.7</v>
      </c>
    </row>
    <row r="3546" spans="1:13">
      <c r="A3546" s="57">
        <f>'Infographic data 1'!$H$9</f>
        <v>48558.924822413799</v>
      </c>
      <c r="B3546" s="54">
        <v>3545</v>
      </c>
      <c r="C3546" s="57">
        <v>46725.6448224138</v>
      </c>
      <c r="E3546" s="57">
        <v>103449.13657344</v>
      </c>
      <c r="F3546" s="54">
        <v>3545</v>
      </c>
      <c r="G3546" s="57">
        <v>89196.336573439999</v>
      </c>
      <c r="I3546" s="57">
        <v>55419</v>
      </c>
      <c r="J3546" s="54">
        <v>3545</v>
      </c>
      <c r="K3546" s="57">
        <v>54358.2</v>
      </c>
      <c r="M3546" s="107">
        <v>0.7</v>
      </c>
    </row>
    <row r="3547" spans="1:13">
      <c r="A3547" s="57">
        <f>'Infographic data 1'!$H$9</f>
        <v>48558.924822413799</v>
      </c>
      <c r="B3547" s="54">
        <v>3546</v>
      </c>
      <c r="C3547" s="57">
        <v>46722.274822413798</v>
      </c>
      <c r="E3547" s="57">
        <v>103449.13657344</v>
      </c>
      <c r="F3547" s="54">
        <v>3546</v>
      </c>
      <c r="G3547" s="57">
        <v>89170.136573440002</v>
      </c>
      <c r="I3547" s="57">
        <v>55419</v>
      </c>
      <c r="J3547" s="54">
        <v>3546</v>
      </c>
      <c r="K3547" s="57">
        <v>54356.25</v>
      </c>
      <c r="M3547" s="107">
        <v>0.7</v>
      </c>
    </row>
    <row r="3548" spans="1:13">
      <c r="A3548" s="57">
        <f>'Infographic data 1'!$H$9</f>
        <v>48558.924822413799</v>
      </c>
      <c r="B3548" s="54">
        <v>3547</v>
      </c>
      <c r="C3548" s="57">
        <v>46718.904822413802</v>
      </c>
      <c r="E3548" s="57">
        <v>103449.13657344</v>
      </c>
      <c r="F3548" s="54">
        <v>3547</v>
      </c>
      <c r="G3548" s="57">
        <v>89143.936573440005</v>
      </c>
      <c r="I3548" s="57">
        <v>55419</v>
      </c>
      <c r="J3548" s="54">
        <v>3547</v>
      </c>
      <c r="K3548" s="57">
        <v>54354.3</v>
      </c>
      <c r="M3548" s="107">
        <v>0.7</v>
      </c>
    </row>
    <row r="3549" spans="1:13">
      <c r="A3549" s="57">
        <f>'Infographic data 1'!$H$9</f>
        <v>48558.924822413799</v>
      </c>
      <c r="B3549" s="54">
        <v>3548</v>
      </c>
      <c r="C3549" s="57">
        <v>46715.5348224138</v>
      </c>
      <c r="E3549" s="57">
        <v>103449.13657344</v>
      </c>
      <c r="F3549" s="54">
        <v>3548</v>
      </c>
      <c r="G3549" s="57">
        <v>89117.736573440008</v>
      </c>
      <c r="I3549" s="57">
        <v>55419</v>
      </c>
      <c r="J3549" s="54">
        <v>3548</v>
      </c>
      <c r="K3549" s="57">
        <v>54352.35</v>
      </c>
      <c r="M3549" s="107">
        <v>0.7</v>
      </c>
    </row>
    <row r="3550" spans="1:13">
      <c r="A3550" s="57">
        <f>'Infographic data 1'!$H$9</f>
        <v>48558.924822413799</v>
      </c>
      <c r="B3550" s="54">
        <v>3549</v>
      </c>
      <c r="C3550" s="57">
        <v>46712.164822413797</v>
      </c>
      <c r="E3550" s="57">
        <v>103449.13657344</v>
      </c>
      <c r="F3550" s="54">
        <v>3549</v>
      </c>
      <c r="G3550" s="57">
        <v>89091.536573439997</v>
      </c>
      <c r="I3550" s="57">
        <v>55419</v>
      </c>
      <c r="J3550" s="54">
        <v>3549</v>
      </c>
      <c r="K3550" s="57">
        <v>54350.400000000001</v>
      </c>
      <c r="M3550" s="107">
        <v>0.7</v>
      </c>
    </row>
    <row r="3551" spans="1:13">
      <c r="A3551" s="57">
        <f>'Infographic data 1'!$H$9</f>
        <v>48558.924822413799</v>
      </c>
      <c r="B3551" s="54">
        <v>3550</v>
      </c>
      <c r="C3551" s="57">
        <v>46708.794822413802</v>
      </c>
      <c r="E3551" s="57">
        <v>103449.13657344</v>
      </c>
      <c r="F3551" s="54">
        <v>3550</v>
      </c>
      <c r="G3551" s="57">
        <v>89065.336573439999</v>
      </c>
      <c r="I3551" s="57">
        <v>55419</v>
      </c>
      <c r="J3551" s="54">
        <v>3550</v>
      </c>
      <c r="K3551" s="57">
        <v>54348.45</v>
      </c>
      <c r="M3551" s="107">
        <v>0.7</v>
      </c>
    </row>
    <row r="3552" spans="1:13">
      <c r="A3552" s="57">
        <f>'Infographic data 1'!$H$9</f>
        <v>48558.924822413799</v>
      </c>
      <c r="B3552" s="54">
        <v>3551</v>
      </c>
      <c r="C3552" s="57">
        <v>46705.424822413799</v>
      </c>
      <c r="E3552" s="57">
        <v>103449.13657344</v>
      </c>
      <c r="F3552" s="54">
        <v>3551</v>
      </c>
      <c r="G3552" s="57">
        <v>89039.136573440002</v>
      </c>
      <c r="I3552" s="57">
        <v>55419</v>
      </c>
      <c r="J3552" s="54">
        <v>3551</v>
      </c>
      <c r="K3552" s="57">
        <v>54346.5</v>
      </c>
      <c r="M3552" s="107">
        <v>0.7</v>
      </c>
    </row>
    <row r="3553" spans="1:13">
      <c r="A3553" s="57">
        <f>'Infographic data 1'!$H$9</f>
        <v>48558.924822413799</v>
      </c>
      <c r="B3553" s="54">
        <v>3552</v>
      </c>
      <c r="C3553" s="57">
        <v>46702.054822413797</v>
      </c>
      <c r="E3553" s="57">
        <v>103449.13657344</v>
      </c>
      <c r="F3553" s="54">
        <v>3552</v>
      </c>
      <c r="G3553" s="57">
        <v>89012.936573440005</v>
      </c>
      <c r="I3553" s="57">
        <v>55419</v>
      </c>
      <c r="J3553" s="54">
        <v>3552</v>
      </c>
      <c r="K3553" s="57">
        <v>54344.55</v>
      </c>
      <c r="M3553" s="107">
        <v>0.7</v>
      </c>
    </row>
    <row r="3554" spans="1:13">
      <c r="A3554" s="57">
        <f>'Infographic data 1'!$H$9</f>
        <v>48558.924822413799</v>
      </c>
      <c r="B3554" s="54">
        <v>3553</v>
      </c>
      <c r="C3554" s="57">
        <v>46698.684822413801</v>
      </c>
      <c r="E3554" s="57">
        <v>103449.13657344</v>
      </c>
      <c r="F3554" s="54">
        <v>3553</v>
      </c>
      <c r="G3554" s="57">
        <v>88986.736573440008</v>
      </c>
      <c r="I3554" s="57">
        <v>55419</v>
      </c>
      <c r="J3554" s="54">
        <v>3553</v>
      </c>
      <c r="K3554" s="57">
        <v>54342.6</v>
      </c>
      <c r="M3554" s="107">
        <v>0.7</v>
      </c>
    </row>
    <row r="3555" spans="1:13">
      <c r="A3555" s="57">
        <f>'Infographic data 1'!$H$9</f>
        <v>48558.924822413799</v>
      </c>
      <c r="B3555" s="54">
        <v>3554</v>
      </c>
      <c r="C3555" s="57">
        <v>46695.314822413799</v>
      </c>
      <c r="E3555" s="57">
        <v>103449.13657344</v>
      </c>
      <c r="F3555" s="54">
        <v>3554</v>
      </c>
      <c r="G3555" s="57">
        <v>88960.536573439997</v>
      </c>
      <c r="I3555" s="57">
        <v>55419</v>
      </c>
      <c r="J3555" s="54">
        <v>3554</v>
      </c>
      <c r="K3555" s="57">
        <v>54340.65</v>
      </c>
      <c r="M3555" s="107">
        <v>0.7</v>
      </c>
    </row>
    <row r="3556" spans="1:13">
      <c r="A3556" s="57">
        <f>'Infographic data 1'!$H$9</f>
        <v>48558.924822413799</v>
      </c>
      <c r="B3556" s="54">
        <v>3555</v>
      </c>
      <c r="C3556" s="57">
        <v>46691.944822413796</v>
      </c>
      <c r="E3556" s="57">
        <v>103449.13657344</v>
      </c>
      <c r="F3556" s="54">
        <v>3555</v>
      </c>
      <c r="G3556" s="57">
        <v>88934.336573439999</v>
      </c>
      <c r="I3556" s="57">
        <v>55419</v>
      </c>
      <c r="J3556" s="54">
        <v>3555</v>
      </c>
      <c r="K3556" s="57">
        <v>54338.7</v>
      </c>
      <c r="M3556" s="107">
        <v>0.7</v>
      </c>
    </row>
    <row r="3557" spans="1:13">
      <c r="A3557" s="57">
        <f>'Infographic data 1'!$H$9</f>
        <v>48558.924822413799</v>
      </c>
      <c r="B3557" s="54">
        <v>3556</v>
      </c>
      <c r="C3557" s="57">
        <v>46688.574822413801</v>
      </c>
      <c r="E3557" s="57">
        <v>103449.13657344</v>
      </c>
      <c r="F3557" s="54">
        <v>3556</v>
      </c>
      <c r="G3557" s="57">
        <v>88908.136573440002</v>
      </c>
      <c r="I3557" s="57">
        <v>55419</v>
      </c>
      <c r="J3557" s="54">
        <v>3556</v>
      </c>
      <c r="K3557" s="57">
        <v>54336.75</v>
      </c>
      <c r="M3557" s="107">
        <v>0.7</v>
      </c>
    </row>
    <row r="3558" spans="1:13">
      <c r="A3558" s="57">
        <f>'Infographic data 1'!$H$9</f>
        <v>48558.924822413799</v>
      </c>
      <c r="B3558" s="54">
        <v>3557</v>
      </c>
      <c r="C3558" s="57">
        <v>46685.204822413798</v>
      </c>
      <c r="E3558" s="57">
        <v>103449.13657344</v>
      </c>
      <c r="F3558" s="54">
        <v>3557</v>
      </c>
      <c r="G3558" s="57">
        <v>88881.936573440005</v>
      </c>
      <c r="I3558" s="57">
        <v>55419</v>
      </c>
      <c r="J3558" s="54">
        <v>3557</v>
      </c>
      <c r="K3558" s="57">
        <v>54334.8</v>
      </c>
      <c r="M3558" s="107">
        <v>0.7</v>
      </c>
    </row>
    <row r="3559" spans="1:13">
      <c r="A3559" s="57">
        <f>'Infographic data 1'!$H$9</f>
        <v>48558.924822413799</v>
      </c>
      <c r="B3559" s="54">
        <v>3558</v>
      </c>
      <c r="C3559" s="57">
        <v>46681.834822413803</v>
      </c>
      <c r="E3559" s="57">
        <v>103449.13657344</v>
      </c>
      <c r="F3559" s="54">
        <v>3558</v>
      </c>
      <c r="G3559" s="57">
        <v>88855.736573440008</v>
      </c>
      <c r="I3559" s="57">
        <v>55419</v>
      </c>
      <c r="J3559" s="54">
        <v>3558</v>
      </c>
      <c r="K3559" s="57">
        <v>54332.85</v>
      </c>
      <c r="M3559" s="107">
        <v>0.7</v>
      </c>
    </row>
    <row r="3560" spans="1:13">
      <c r="A3560" s="57">
        <f>'Infographic data 1'!$H$9</f>
        <v>48558.924822413799</v>
      </c>
      <c r="B3560" s="54">
        <v>3559</v>
      </c>
      <c r="C3560" s="57">
        <v>46678.4648224138</v>
      </c>
      <c r="E3560" s="57">
        <v>103449.13657344</v>
      </c>
      <c r="F3560" s="54">
        <v>3559</v>
      </c>
      <c r="G3560" s="57">
        <v>88829.536573439997</v>
      </c>
      <c r="I3560" s="57">
        <v>55419</v>
      </c>
      <c r="J3560" s="54">
        <v>3559</v>
      </c>
      <c r="K3560" s="57">
        <v>54330.9</v>
      </c>
      <c r="M3560" s="107">
        <v>0.7</v>
      </c>
    </row>
    <row r="3561" spans="1:13">
      <c r="A3561" s="57">
        <f>'Infographic data 1'!$H$9</f>
        <v>48558.924822413799</v>
      </c>
      <c r="B3561" s="54">
        <v>3560</v>
      </c>
      <c r="C3561" s="57">
        <v>46675.094822413797</v>
      </c>
      <c r="E3561" s="57">
        <v>103449.13657344</v>
      </c>
      <c r="F3561" s="54">
        <v>3560</v>
      </c>
      <c r="G3561" s="57">
        <v>88803.336573439999</v>
      </c>
      <c r="I3561" s="57">
        <v>55419</v>
      </c>
      <c r="J3561" s="54">
        <v>3560</v>
      </c>
      <c r="K3561" s="57">
        <v>54328.95</v>
      </c>
      <c r="M3561" s="107">
        <v>0.7</v>
      </c>
    </row>
    <row r="3562" spans="1:13">
      <c r="A3562" s="57">
        <f>'Infographic data 1'!$H$9</f>
        <v>48558.924822413799</v>
      </c>
      <c r="B3562" s="54">
        <v>3561</v>
      </c>
      <c r="C3562" s="57">
        <v>46671.724822413802</v>
      </c>
      <c r="E3562" s="57">
        <v>103449.13657344</v>
      </c>
      <c r="F3562" s="54">
        <v>3561</v>
      </c>
      <c r="G3562" s="57">
        <v>88777.136573440002</v>
      </c>
      <c r="I3562" s="57">
        <v>55419</v>
      </c>
      <c r="J3562" s="54">
        <v>3561</v>
      </c>
      <c r="K3562" s="57">
        <v>54327</v>
      </c>
      <c r="M3562" s="107">
        <v>0.7</v>
      </c>
    </row>
    <row r="3563" spans="1:13">
      <c r="A3563" s="57">
        <f>'Infographic data 1'!$H$9</f>
        <v>48558.924822413799</v>
      </c>
      <c r="B3563" s="54">
        <v>3562</v>
      </c>
      <c r="C3563" s="57">
        <v>46668.354822413799</v>
      </c>
      <c r="E3563" s="57">
        <v>103449.13657344</v>
      </c>
      <c r="F3563" s="54">
        <v>3562</v>
      </c>
      <c r="G3563" s="57">
        <v>88750.936573440005</v>
      </c>
      <c r="I3563" s="57">
        <v>55419</v>
      </c>
      <c r="J3563" s="54">
        <v>3562</v>
      </c>
      <c r="K3563" s="57">
        <v>54325.05</v>
      </c>
      <c r="M3563" s="107">
        <v>0.7</v>
      </c>
    </row>
    <row r="3564" spans="1:13">
      <c r="A3564" s="57">
        <f>'Infographic data 1'!$H$9</f>
        <v>48558.924822413799</v>
      </c>
      <c r="B3564" s="54">
        <v>3563</v>
      </c>
      <c r="C3564" s="57">
        <v>46664.984822413797</v>
      </c>
      <c r="E3564" s="57">
        <v>103449.13657344</v>
      </c>
      <c r="F3564" s="54">
        <v>3563</v>
      </c>
      <c r="G3564" s="57">
        <v>88724.736573440008</v>
      </c>
      <c r="I3564" s="57">
        <v>55419</v>
      </c>
      <c r="J3564" s="54">
        <v>3563</v>
      </c>
      <c r="K3564" s="57">
        <v>54323.1</v>
      </c>
      <c r="M3564" s="107">
        <v>0.7</v>
      </c>
    </row>
    <row r="3565" spans="1:13">
      <c r="A3565" s="57">
        <f>'Infographic data 1'!$H$9</f>
        <v>48558.924822413799</v>
      </c>
      <c r="B3565" s="54">
        <v>3564</v>
      </c>
      <c r="C3565" s="57">
        <v>46661.614822413801</v>
      </c>
      <c r="E3565" s="57">
        <v>103449.13657344</v>
      </c>
      <c r="F3565" s="54">
        <v>3564</v>
      </c>
      <c r="G3565" s="57">
        <v>88698.536573439997</v>
      </c>
      <c r="I3565" s="57">
        <v>55419</v>
      </c>
      <c r="J3565" s="54">
        <v>3564</v>
      </c>
      <c r="K3565" s="57">
        <v>54321.15</v>
      </c>
      <c r="M3565" s="107">
        <v>0.7</v>
      </c>
    </row>
    <row r="3566" spans="1:13">
      <c r="A3566" s="57">
        <f>'Infographic data 1'!$H$9</f>
        <v>48558.924822413799</v>
      </c>
      <c r="B3566" s="54">
        <v>3565</v>
      </c>
      <c r="C3566" s="57">
        <v>46658.244822413799</v>
      </c>
      <c r="E3566" s="57">
        <v>103449.13657344</v>
      </c>
      <c r="F3566" s="54">
        <v>3565</v>
      </c>
      <c r="G3566" s="57">
        <v>88672.336573439999</v>
      </c>
      <c r="I3566" s="57">
        <v>55419</v>
      </c>
      <c r="J3566" s="54">
        <v>3565</v>
      </c>
      <c r="K3566" s="57">
        <v>54319.199999999997</v>
      </c>
      <c r="M3566" s="107">
        <v>0.7</v>
      </c>
    </row>
    <row r="3567" spans="1:13">
      <c r="A3567" s="57">
        <f>'Infographic data 1'!$H$9</f>
        <v>48558.924822413799</v>
      </c>
      <c r="B3567" s="54">
        <v>3566</v>
      </c>
      <c r="C3567" s="57">
        <v>46654.874822413796</v>
      </c>
      <c r="E3567" s="57">
        <v>103449.13657344</v>
      </c>
      <c r="F3567" s="54">
        <v>3566</v>
      </c>
      <c r="G3567" s="57">
        <v>88646.136573440002</v>
      </c>
      <c r="I3567" s="57">
        <v>55419</v>
      </c>
      <c r="J3567" s="54">
        <v>3566</v>
      </c>
      <c r="K3567" s="57">
        <v>54317.25</v>
      </c>
      <c r="M3567" s="107">
        <v>0.7</v>
      </c>
    </row>
    <row r="3568" spans="1:13">
      <c r="A3568" s="57">
        <f>'Infographic data 1'!$H$9</f>
        <v>48558.924822413799</v>
      </c>
      <c r="B3568" s="54">
        <v>3567</v>
      </c>
      <c r="C3568" s="57">
        <v>46651.504822413801</v>
      </c>
      <c r="E3568" s="57">
        <v>103449.13657344</v>
      </c>
      <c r="F3568" s="54">
        <v>3567</v>
      </c>
      <c r="G3568" s="57">
        <v>88619.936573440005</v>
      </c>
      <c r="I3568" s="57">
        <v>55419</v>
      </c>
      <c r="J3568" s="54">
        <v>3567</v>
      </c>
      <c r="K3568" s="57">
        <v>54315.3</v>
      </c>
      <c r="M3568" s="107">
        <v>0.7</v>
      </c>
    </row>
    <row r="3569" spans="1:13">
      <c r="A3569" s="57">
        <f>'Infographic data 1'!$H$9</f>
        <v>48558.924822413799</v>
      </c>
      <c r="B3569" s="54">
        <v>3568</v>
      </c>
      <c r="C3569" s="57">
        <v>46648.134822413798</v>
      </c>
      <c r="E3569" s="57">
        <v>103449.13657344</v>
      </c>
      <c r="F3569" s="54">
        <v>3568</v>
      </c>
      <c r="G3569" s="57">
        <v>88593.736573440008</v>
      </c>
      <c r="I3569" s="57">
        <v>55419</v>
      </c>
      <c r="J3569" s="54">
        <v>3568</v>
      </c>
      <c r="K3569" s="57">
        <v>54313.35</v>
      </c>
      <c r="M3569" s="107">
        <v>0.7</v>
      </c>
    </row>
    <row r="3570" spans="1:13">
      <c r="A3570" s="57">
        <f>'Infographic data 1'!$H$9</f>
        <v>48558.924822413799</v>
      </c>
      <c r="B3570" s="54">
        <v>3569</v>
      </c>
      <c r="C3570" s="57">
        <v>46644.764822413796</v>
      </c>
      <c r="E3570" s="57">
        <v>103449.13657344</v>
      </c>
      <c r="F3570" s="54">
        <v>3569</v>
      </c>
      <c r="G3570" s="57">
        <v>88567.536573439997</v>
      </c>
      <c r="I3570" s="57">
        <v>55419</v>
      </c>
      <c r="J3570" s="54">
        <v>3569</v>
      </c>
      <c r="K3570" s="57">
        <v>54311.4</v>
      </c>
      <c r="M3570" s="107">
        <v>0.7</v>
      </c>
    </row>
    <row r="3571" spans="1:13">
      <c r="A3571" s="57">
        <f>'Infographic data 1'!$H$9</f>
        <v>48558.924822413799</v>
      </c>
      <c r="B3571" s="54">
        <v>3570</v>
      </c>
      <c r="C3571" s="57">
        <v>46641.3948224138</v>
      </c>
      <c r="E3571" s="57">
        <v>103449.13657344</v>
      </c>
      <c r="F3571" s="54">
        <v>3570</v>
      </c>
      <c r="G3571" s="57">
        <v>88541.336573439999</v>
      </c>
      <c r="I3571" s="57">
        <v>55419</v>
      </c>
      <c r="J3571" s="54">
        <v>3570</v>
      </c>
      <c r="K3571" s="57">
        <v>54309.45</v>
      </c>
      <c r="M3571" s="107">
        <v>0.7</v>
      </c>
    </row>
    <row r="3572" spans="1:13">
      <c r="A3572" s="57">
        <f>'Infographic data 1'!$H$9</f>
        <v>48558.924822413799</v>
      </c>
      <c r="B3572" s="54">
        <v>3571</v>
      </c>
      <c r="C3572" s="57">
        <v>46638.024822413798</v>
      </c>
      <c r="E3572" s="57">
        <v>103449.13657344</v>
      </c>
      <c r="F3572" s="54">
        <v>3571</v>
      </c>
      <c r="G3572" s="57">
        <v>88515.136573440002</v>
      </c>
      <c r="I3572" s="57">
        <v>55419</v>
      </c>
      <c r="J3572" s="54">
        <v>3571</v>
      </c>
      <c r="K3572" s="57">
        <v>54307.5</v>
      </c>
      <c r="M3572" s="107">
        <v>0.7</v>
      </c>
    </row>
    <row r="3573" spans="1:13">
      <c r="A3573" s="57">
        <f>'Infographic data 1'!$H$9</f>
        <v>48558.924822413799</v>
      </c>
      <c r="B3573" s="54">
        <v>3572</v>
      </c>
      <c r="C3573" s="57">
        <v>46634.654822413802</v>
      </c>
      <c r="E3573" s="57">
        <v>103449.13657344</v>
      </c>
      <c r="F3573" s="54">
        <v>3572</v>
      </c>
      <c r="G3573" s="57">
        <v>88488.936573440005</v>
      </c>
      <c r="I3573" s="57">
        <v>55419</v>
      </c>
      <c r="J3573" s="54">
        <v>3572</v>
      </c>
      <c r="K3573" s="57">
        <v>54305.55</v>
      </c>
      <c r="M3573" s="107">
        <v>0.7</v>
      </c>
    </row>
    <row r="3574" spans="1:13">
      <c r="A3574" s="57">
        <f>'Infographic data 1'!$H$9</f>
        <v>48558.924822413799</v>
      </c>
      <c r="B3574" s="54">
        <v>3573</v>
      </c>
      <c r="C3574" s="57">
        <v>46631.2848224138</v>
      </c>
      <c r="E3574" s="57">
        <v>103449.13657344</v>
      </c>
      <c r="F3574" s="54">
        <v>3573</v>
      </c>
      <c r="G3574" s="57">
        <v>88462.736573440008</v>
      </c>
      <c r="I3574" s="57">
        <v>55419</v>
      </c>
      <c r="J3574" s="54">
        <v>3573</v>
      </c>
      <c r="K3574" s="57">
        <v>54303.6</v>
      </c>
      <c r="M3574" s="107">
        <v>0.7</v>
      </c>
    </row>
    <row r="3575" spans="1:13">
      <c r="A3575" s="57">
        <f>'Infographic data 1'!$H$9</f>
        <v>48558.924822413799</v>
      </c>
      <c r="B3575" s="54">
        <v>3574</v>
      </c>
      <c r="C3575" s="57">
        <v>46627.914822413797</v>
      </c>
      <c r="E3575" s="57">
        <v>103449.13657344</v>
      </c>
      <c r="F3575" s="54">
        <v>3574</v>
      </c>
      <c r="G3575" s="57">
        <v>88436.536573439997</v>
      </c>
      <c r="I3575" s="57">
        <v>55419</v>
      </c>
      <c r="J3575" s="54">
        <v>3574</v>
      </c>
      <c r="K3575" s="57">
        <v>54301.65</v>
      </c>
      <c r="M3575" s="107">
        <v>0.7</v>
      </c>
    </row>
    <row r="3576" spans="1:13">
      <c r="A3576" s="57">
        <f>'Infographic data 1'!$H$9</f>
        <v>48558.924822413799</v>
      </c>
      <c r="B3576" s="54">
        <v>3575</v>
      </c>
      <c r="C3576" s="57">
        <v>46624.544822413802</v>
      </c>
      <c r="E3576" s="57">
        <v>103449.13657344</v>
      </c>
      <c r="F3576" s="54">
        <v>3575</v>
      </c>
      <c r="G3576" s="57">
        <v>88410.336573439999</v>
      </c>
      <c r="I3576" s="57">
        <v>55419</v>
      </c>
      <c r="J3576" s="54">
        <v>3575</v>
      </c>
      <c r="K3576" s="57">
        <v>54299.7</v>
      </c>
      <c r="M3576" s="107">
        <v>0.7</v>
      </c>
    </row>
    <row r="3577" spans="1:13">
      <c r="A3577" s="57">
        <f>'Infographic data 1'!$H$9</f>
        <v>48558.924822413799</v>
      </c>
      <c r="B3577" s="54">
        <v>3576</v>
      </c>
      <c r="C3577" s="57">
        <v>46621.174822413799</v>
      </c>
      <c r="E3577" s="57">
        <v>103449.13657344</v>
      </c>
      <c r="F3577" s="54">
        <v>3576</v>
      </c>
      <c r="G3577" s="57">
        <v>88384.136573440002</v>
      </c>
      <c r="I3577" s="57">
        <v>55419</v>
      </c>
      <c r="J3577" s="54">
        <v>3576</v>
      </c>
      <c r="K3577" s="57">
        <v>54297.75</v>
      </c>
      <c r="M3577" s="107">
        <v>0.7</v>
      </c>
    </row>
    <row r="3578" spans="1:13">
      <c r="A3578" s="57">
        <f>'Infographic data 1'!$H$9</f>
        <v>48558.924822413799</v>
      </c>
      <c r="B3578" s="54">
        <v>3577</v>
      </c>
      <c r="C3578" s="57">
        <v>46617.804822413797</v>
      </c>
      <c r="E3578" s="57">
        <v>103449.13657344</v>
      </c>
      <c r="F3578" s="54">
        <v>3577</v>
      </c>
      <c r="G3578" s="57">
        <v>88357.936573440005</v>
      </c>
      <c r="I3578" s="57">
        <v>55419</v>
      </c>
      <c r="J3578" s="54">
        <v>3577</v>
      </c>
      <c r="K3578" s="57">
        <v>54295.8</v>
      </c>
      <c r="M3578" s="107">
        <v>0.7</v>
      </c>
    </row>
    <row r="3579" spans="1:13">
      <c r="A3579" s="57">
        <f>'Infographic data 1'!$H$9</f>
        <v>48558.924822413799</v>
      </c>
      <c r="B3579" s="54">
        <v>3578</v>
      </c>
      <c r="C3579" s="57">
        <v>46614.434822413801</v>
      </c>
      <c r="E3579" s="57">
        <v>103449.13657344</v>
      </c>
      <c r="F3579" s="54">
        <v>3578</v>
      </c>
      <c r="G3579" s="57">
        <v>88331.736573440008</v>
      </c>
      <c r="I3579" s="57">
        <v>55419</v>
      </c>
      <c r="J3579" s="54">
        <v>3578</v>
      </c>
      <c r="K3579" s="57">
        <v>54293.85</v>
      </c>
      <c r="M3579" s="107">
        <v>0.7</v>
      </c>
    </row>
    <row r="3580" spans="1:13">
      <c r="A3580" s="57">
        <f>'Infographic data 1'!$H$9</f>
        <v>48558.924822413799</v>
      </c>
      <c r="B3580" s="54">
        <v>3579</v>
      </c>
      <c r="C3580" s="57">
        <v>46611.064822413799</v>
      </c>
      <c r="E3580" s="57">
        <v>103449.13657344</v>
      </c>
      <c r="F3580" s="54">
        <v>3579</v>
      </c>
      <c r="G3580" s="57">
        <v>88305.536573439997</v>
      </c>
      <c r="I3580" s="57">
        <v>55419</v>
      </c>
      <c r="J3580" s="54">
        <v>3579</v>
      </c>
      <c r="K3580" s="57">
        <v>54291.9</v>
      </c>
      <c r="M3580" s="107">
        <v>0.7</v>
      </c>
    </row>
    <row r="3581" spans="1:13">
      <c r="A3581" s="57">
        <f>'Infographic data 1'!$H$9</f>
        <v>48558.924822413799</v>
      </c>
      <c r="B3581" s="54">
        <v>3580</v>
      </c>
      <c r="C3581" s="57">
        <v>46607.694822413796</v>
      </c>
      <c r="E3581" s="57">
        <v>103449.13657344</v>
      </c>
      <c r="F3581" s="54">
        <v>3580</v>
      </c>
      <c r="G3581" s="57">
        <v>88279.336573439999</v>
      </c>
      <c r="I3581" s="57">
        <v>55419</v>
      </c>
      <c r="J3581" s="54">
        <v>3580</v>
      </c>
      <c r="K3581" s="57">
        <v>54289.95</v>
      </c>
      <c r="M3581" s="107">
        <v>0.7</v>
      </c>
    </row>
    <row r="3582" spans="1:13">
      <c r="A3582" s="57">
        <f>'Infographic data 1'!$H$9</f>
        <v>48558.924822413799</v>
      </c>
      <c r="B3582" s="54">
        <v>3581</v>
      </c>
      <c r="C3582" s="57">
        <v>46604.324822413801</v>
      </c>
      <c r="E3582" s="57">
        <v>103449.13657344</v>
      </c>
      <c r="F3582" s="54">
        <v>3581</v>
      </c>
      <c r="G3582" s="57">
        <v>88253.136573440002</v>
      </c>
      <c r="I3582" s="57">
        <v>55419</v>
      </c>
      <c r="J3582" s="54">
        <v>3581</v>
      </c>
      <c r="K3582" s="57">
        <v>54288</v>
      </c>
      <c r="M3582" s="107">
        <v>0.7</v>
      </c>
    </row>
    <row r="3583" spans="1:13">
      <c r="A3583" s="57">
        <f>'Infographic data 1'!$H$9</f>
        <v>48558.924822413799</v>
      </c>
      <c r="B3583" s="54">
        <v>3582</v>
      </c>
      <c r="C3583" s="57">
        <v>46600.954822413798</v>
      </c>
      <c r="E3583" s="57">
        <v>103449.13657344</v>
      </c>
      <c r="F3583" s="54">
        <v>3582</v>
      </c>
      <c r="G3583" s="57">
        <v>88226.936573440005</v>
      </c>
      <c r="I3583" s="57">
        <v>55419</v>
      </c>
      <c r="J3583" s="54">
        <v>3582</v>
      </c>
      <c r="K3583" s="57">
        <v>54286.05</v>
      </c>
      <c r="M3583" s="107">
        <v>0.7</v>
      </c>
    </row>
    <row r="3584" spans="1:13">
      <c r="A3584" s="57">
        <f>'Infographic data 1'!$H$9</f>
        <v>48558.924822413799</v>
      </c>
      <c r="B3584" s="54">
        <v>3583</v>
      </c>
      <c r="C3584" s="57">
        <v>46597.584822413803</v>
      </c>
      <c r="E3584" s="57">
        <v>103449.13657344</v>
      </c>
      <c r="F3584" s="54">
        <v>3583</v>
      </c>
      <c r="G3584" s="57">
        <v>88200.736573440008</v>
      </c>
      <c r="I3584" s="57">
        <v>55419</v>
      </c>
      <c r="J3584" s="54">
        <v>3583</v>
      </c>
      <c r="K3584" s="57">
        <v>54284.1</v>
      </c>
      <c r="M3584" s="107">
        <v>0.7</v>
      </c>
    </row>
    <row r="3585" spans="1:13">
      <c r="A3585" s="57">
        <f>'Infographic data 1'!$H$9</f>
        <v>48558.924822413799</v>
      </c>
      <c r="B3585" s="54">
        <v>3584</v>
      </c>
      <c r="C3585" s="57">
        <v>46594.2148224138</v>
      </c>
      <c r="E3585" s="57">
        <v>103449.13657344</v>
      </c>
      <c r="F3585" s="54">
        <v>3584</v>
      </c>
      <c r="G3585" s="57">
        <v>88174.536573439997</v>
      </c>
      <c r="I3585" s="57">
        <v>55419</v>
      </c>
      <c r="J3585" s="54">
        <v>3584</v>
      </c>
      <c r="K3585" s="57">
        <v>54282.15</v>
      </c>
      <c r="M3585" s="107">
        <v>0.7</v>
      </c>
    </row>
    <row r="3586" spans="1:13">
      <c r="A3586" s="57">
        <f>'Infographic data 1'!$H$9</f>
        <v>48558.924822413799</v>
      </c>
      <c r="B3586" s="54">
        <v>3585</v>
      </c>
      <c r="C3586" s="57">
        <v>46590.844822413797</v>
      </c>
      <c r="E3586" s="57">
        <v>103449.13657344</v>
      </c>
      <c r="F3586" s="54">
        <v>3585</v>
      </c>
      <c r="G3586" s="57">
        <v>88148.336573439999</v>
      </c>
      <c r="I3586" s="57">
        <v>55419</v>
      </c>
      <c r="J3586" s="54">
        <v>3585</v>
      </c>
      <c r="K3586" s="57">
        <v>54280.2</v>
      </c>
      <c r="M3586" s="107">
        <v>0.7</v>
      </c>
    </row>
    <row r="3587" spans="1:13">
      <c r="A3587" s="57">
        <f>'Infographic data 1'!$H$9</f>
        <v>48558.924822413799</v>
      </c>
      <c r="B3587" s="54">
        <v>3586</v>
      </c>
      <c r="C3587" s="57">
        <v>46587.474822413802</v>
      </c>
      <c r="E3587" s="57">
        <v>103449.13657344</v>
      </c>
      <c r="F3587" s="54">
        <v>3586</v>
      </c>
      <c r="G3587" s="57">
        <v>88122.136573440002</v>
      </c>
      <c r="I3587" s="57">
        <v>55419</v>
      </c>
      <c r="J3587" s="54">
        <v>3586</v>
      </c>
      <c r="K3587" s="57">
        <v>54278.25</v>
      </c>
      <c r="M3587" s="107">
        <v>0.7</v>
      </c>
    </row>
    <row r="3588" spans="1:13">
      <c r="A3588" s="57">
        <f>'Infographic data 1'!$H$9</f>
        <v>48558.924822413799</v>
      </c>
      <c r="B3588" s="54">
        <v>3587</v>
      </c>
      <c r="C3588" s="57">
        <v>46584.104822413799</v>
      </c>
      <c r="E3588" s="57">
        <v>103449.13657344</v>
      </c>
      <c r="F3588" s="54">
        <v>3587</v>
      </c>
      <c r="G3588" s="57">
        <v>88095.936573440005</v>
      </c>
      <c r="I3588" s="57">
        <v>55419</v>
      </c>
      <c r="J3588" s="54">
        <v>3587</v>
      </c>
      <c r="K3588" s="57">
        <v>54276.3</v>
      </c>
      <c r="M3588" s="107">
        <v>0.7</v>
      </c>
    </row>
    <row r="3589" spans="1:13">
      <c r="A3589" s="57">
        <f>'Infographic data 1'!$H$9</f>
        <v>48558.924822413799</v>
      </c>
      <c r="B3589" s="54">
        <v>3588</v>
      </c>
      <c r="C3589" s="57">
        <v>46580.734822413797</v>
      </c>
      <c r="E3589" s="57">
        <v>103449.13657344</v>
      </c>
      <c r="F3589" s="54">
        <v>3588</v>
      </c>
      <c r="G3589" s="57">
        <v>88069.736573440008</v>
      </c>
      <c r="I3589" s="57">
        <v>55419</v>
      </c>
      <c r="J3589" s="54">
        <v>3588</v>
      </c>
      <c r="K3589" s="57">
        <v>54274.35</v>
      </c>
      <c r="M3589" s="107">
        <v>0.7</v>
      </c>
    </row>
    <row r="3590" spans="1:13">
      <c r="A3590" s="57">
        <f>'Infographic data 1'!$H$9</f>
        <v>48558.924822413799</v>
      </c>
      <c r="B3590" s="54">
        <v>3589</v>
      </c>
      <c r="C3590" s="57">
        <v>46577.364822413801</v>
      </c>
      <c r="E3590" s="57">
        <v>103449.13657344</v>
      </c>
      <c r="F3590" s="54">
        <v>3589</v>
      </c>
      <c r="G3590" s="57">
        <v>88043.536573439997</v>
      </c>
      <c r="I3590" s="57">
        <v>55419</v>
      </c>
      <c r="J3590" s="54">
        <v>3589</v>
      </c>
      <c r="K3590" s="57">
        <v>54272.4</v>
      </c>
      <c r="M3590" s="107">
        <v>0.7</v>
      </c>
    </row>
    <row r="3591" spans="1:13">
      <c r="A3591" s="57">
        <f>'Infographic data 1'!$H$9</f>
        <v>48558.924822413799</v>
      </c>
      <c r="B3591" s="54">
        <v>3590</v>
      </c>
      <c r="C3591" s="57">
        <v>46573.994822413799</v>
      </c>
      <c r="E3591" s="57">
        <v>103449.13657344</v>
      </c>
      <c r="F3591" s="54">
        <v>3590</v>
      </c>
      <c r="G3591" s="57">
        <v>88017.336573439999</v>
      </c>
      <c r="I3591" s="57">
        <v>55419</v>
      </c>
      <c r="J3591" s="54">
        <v>3590</v>
      </c>
      <c r="K3591" s="57">
        <v>54270.45</v>
      </c>
      <c r="M3591" s="107">
        <v>0.7</v>
      </c>
    </row>
    <row r="3592" spans="1:13">
      <c r="A3592" s="57">
        <f>'Infographic data 1'!$H$9</f>
        <v>48558.924822413799</v>
      </c>
      <c r="B3592" s="54">
        <v>3591</v>
      </c>
      <c r="C3592" s="57">
        <v>46570.624822413796</v>
      </c>
      <c r="E3592" s="57">
        <v>103449.13657344</v>
      </c>
      <c r="F3592" s="54">
        <v>3591</v>
      </c>
      <c r="G3592" s="57">
        <v>87991.136573440002</v>
      </c>
      <c r="I3592" s="57">
        <v>55419</v>
      </c>
      <c r="J3592" s="54">
        <v>3591</v>
      </c>
      <c r="K3592" s="57">
        <v>54268.5</v>
      </c>
      <c r="M3592" s="107">
        <v>0.7</v>
      </c>
    </row>
    <row r="3593" spans="1:13">
      <c r="A3593" s="57">
        <f>'Infographic data 1'!$H$9</f>
        <v>48558.924822413799</v>
      </c>
      <c r="B3593" s="54">
        <v>3592</v>
      </c>
      <c r="C3593" s="57">
        <v>46567.254822413801</v>
      </c>
      <c r="E3593" s="57">
        <v>103449.13657344</v>
      </c>
      <c r="F3593" s="54">
        <v>3592</v>
      </c>
      <c r="G3593" s="57">
        <v>87964.936573440005</v>
      </c>
      <c r="I3593" s="57">
        <v>55419</v>
      </c>
      <c r="J3593" s="54">
        <v>3592</v>
      </c>
      <c r="K3593" s="57">
        <v>54266.55</v>
      </c>
      <c r="M3593" s="107">
        <v>0.7</v>
      </c>
    </row>
    <row r="3594" spans="1:13">
      <c r="A3594" s="57">
        <f>'Infographic data 1'!$H$9</f>
        <v>48558.924822413799</v>
      </c>
      <c r="B3594" s="54">
        <v>3593</v>
      </c>
      <c r="C3594" s="57">
        <v>46563.884822413798</v>
      </c>
      <c r="E3594" s="57">
        <v>103449.13657344</v>
      </c>
      <c r="F3594" s="54">
        <v>3593</v>
      </c>
      <c r="G3594" s="57">
        <v>87938.736573440008</v>
      </c>
      <c r="I3594" s="57">
        <v>55419</v>
      </c>
      <c r="J3594" s="54">
        <v>3593</v>
      </c>
      <c r="K3594" s="57">
        <v>54264.6</v>
      </c>
      <c r="M3594" s="107">
        <v>0.7</v>
      </c>
    </row>
    <row r="3595" spans="1:13">
      <c r="A3595" s="57">
        <f>'Infographic data 1'!$H$9</f>
        <v>48558.924822413799</v>
      </c>
      <c r="B3595" s="54">
        <v>3594</v>
      </c>
      <c r="C3595" s="57">
        <v>46560.514822413796</v>
      </c>
      <c r="E3595" s="57">
        <v>103449.13657344</v>
      </c>
      <c r="F3595" s="54">
        <v>3594</v>
      </c>
      <c r="G3595" s="57">
        <v>87912.536573439997</v>
      </c>
      <c r="I3595" s="57">
        <v>55419</v>
      </c>
      <c r="J3595" s="54">
        <v>3594</v>
      </c>
      <c r="K3595" s="57">
        <v>54262.65</v>
      </c>
      <c r="M3595" s="107">
        <v>0.7</v>
      </c>
    </row>
    <row r="3596" spans="1:13">
      <c r="A3596" s="57">
        <f>'Infographic data 1'!$H$9</f>
        <v>48558.924822413799</v>
      </c>
      <c r="B3596" s="54">
        <v>3595</v>
      </c>
      <c r="C3596" s="57">
        <v>46557.1448224138</v>
      </c>
      <c r="E3596" s="57">
        <v>103449.13657344</v>
      </c>
      <c r="F3596" s="54">
        <v>3595</v>
      </c>
      <c r="G3596" s="57">
        <v>87886.336573439999</v>
      </c>
      <c r="I3596" s="57">
        <v>55419</v>
      </c>
      <c r="J3596" s="54">
        <v>3595</v>
      </c>
      <c r="K3596" s="57">
        <v>54260.7</v>
      </c>
      <c r="M3596" s="107">
        <v>0.7</v>
      </c>
    </row>
    <row r="3597" spans="1:13">
      <c r="A3597" s="57">
        <f>'Infographic data 1'!$H$9</f>
        <v>48558.924822413799</v>
      </c>
      <c r="B3597" s="54">
        <v>3596</v>
      </c>
      <c r="C3597" s="57">
        <v>46553.774822413798</v>
      </c>
      <c r="E3597" s="57">
        <v>103449.13657344</v>
      </c>
      <c r="F3597" s="54">
        <v>3596</v>
      </c>
      <c r="G3597" s="57">
        <v>87860.136573440002</v>
      </c>
      <c r="I3597" s="57">
        <v>55419</v>
      </c>
      <c r="J3597" s="54">
        <v>3596</v>
      </c>
      <c r="K3597" s="57">
        <v>54258.75</v>
      </c>
      <c r="M3597" s="107">
        <v>0.7</v>
      </c>
    </row>
    <row r="3598" spans="1:13">
      <c r="A3598" s="57">
        <f>'Infographic data 1'!$H$9</f>
        <v>48558.924822413799</v>
      </c>
      <c r="B3598" s="54">
        <v>3597</v>
      </c>
      <c r="C3598" s="57">
        <v>46550.404822413802</v>
      </c>
      <c r="E3598" s="57">
        <v>103449.13657344</v>
      </c>
      <c r="F3598" s="54">
        <v>3597</v>
      </c>
      <c r="G3598" s="57">
        <v>87833.936573440005</v>
      </c>
      <c r="I3598" s="57">
        <v>55419</v>
      </c>
      <c r="J3598" s="54">
        <v>3597</v>
      </c>
      <c r="K3598" s="57">
        <v>54256.800000000003</v>
      </c>
      <c r="M3598" s="107">
        <v>0.7</v>
      </c>
    </row>
    <row r="3599" spans="1:13">
      <c r="A3599" s="57">
        <f>'Infographic data 1'!$H$9</f>
        <v>48558.924822413799</v>
      </c>
      <c r="B3599" s="54">
        <v>3598</v>
      </c>
      <c r="C3599" s="57">
        <v>46547.0348224138</v>
      </c>
      <c r="E3599" s="57">
        <v>103449.13657344</v>
      </c>
      <c r="F3599" s="54">
        <v>3598</v>
      </c>
      <c r="G3599" s="57">
        <v>87807.736573440008</v>
      </c>
      <c r="I3599" s="57">
        <v>55419</v>
      </c>
      <c r="J3599" s="54">
        <v>3598</v>
      </c>
      <c r="K3599" s="57">
        <v>54254.85</v>
      </c>
      <c r="M3599" s="107">
        <v>0.7</v>
      </c>
    </row>
    <row r="3600" spans="1:13">
      <c r="A3600" s="57">
        <f>'Infographic data 1'!$H$9</f>
        <v>48558.924822413799</v>
      </c>
      <c r="B3600" s="54">
        <v>3599</v>
      </c>
      <c r="C3600" s="57">
        <v>46543.664822413797</v>
      </c>
      <c r="E3600" s="57">
        <v>103449.13657344</v>
      </c>
      <c r="F3600" s="54">
        <v>3599</v>
      </c>
      <c r="G3600" s="57">
        <v>87781.536573439997</v>
      </c>
      <c r="I3600" s="57">
        <v>55419</v>
      </c>
      <c r="J3600" s="54">
        <v>3599</v>
      </c>
      <c r="K3600" s="57">
        <v>54252.9</v>
      </c>
      <c r="M3600" s="107">
        <v>0.7</v>
      </c>
    </row>
    <row r="3601" spans="1:13">
      <c r="A3601" s="57">
        <f>'Infographic data 1'!$H$9</f>
        <v>48558.924822413799</v>
      </c>
      <c r="B3601" s="54">
        <v>3600</v>
      </c>
      <c r="C3601" s="57">
        <v>46540.294822413802</v>
      </c>
      <c r="E3601" s="57">
        <v>103449.13657344</v>
      </c>
      <c r="F3601" s="54">
        <v>3600</v>
      </c>
      <c r="G3601" s="57">
        <v>87755.336573439999</v>
      </c>
      <c r="I3601" s="57">
        <v>55419</v>
      </c>
      <c r="J3601" s="54">
        <v>3600</v>
      </c>
      <c r="K3601" s="57">
        <v>54250.95</v>
      </c>
      <c r="M3601" s="107">
        <v>0.7</v>
      </c>
    </row>
    <row r="3602" spans="1:13">
      <c r="A3602" s="57">
        <f>'Infographic data 1'!$H$9</f>
        <v>48558.924822413799</v>
      </c>
      <c r="B3602" s="54">
        <v>3601</v>
      </c>
      <c r="C3602" s="57">
        <v>46536.924822413799</v>
      </c>
      <c r="E3602" s="57">
        <v>103449.13657344</v>
      </c>
      <c r="F3602" s="54">
        <v>3601</v>
      </c>
      <c r="G3602" s="57">
        <v>87729.136573440002</v>
      </c>
      <c r="I3602" s="57">
        <v>55419</v>
      </c>
      <c r="J3602" s="54">
        <v>3601</v>
      </c>
      <c r="K3602" s="57">
        <v>54249</v>
      </c>
      <c r="M3602" s="107">
        <v>0.7</v>
      </c>
    </row>
    <row r="3603" spans="1:13">
      <c r="A3603" s="57">
        <f>'Infographic data 1'!$H$9</f>
        <v>48558.924822413799</v>
      </c>
      <c r="B3603" s="54">
        <v>3602</v>
      </c>
      <c r="C3603" s="57">
        <v>46533.554822413797</v>
      </c>
      <c r="E3603" s="57">
        <v>103449.13657344</v>
      </c>
      <c r="F3603" s="54">
        <v>3602</v>
      </c>
      <c r="G3603" s="57">
        <v>87702.936573440005</v>
      </c>
      <c r="I3603" s="57">
        <v>55419</v>
      </c>
      <c r="J3603" s="54">
        <v>3602</v>
      </c>
      <c r="K3603" s="57">
        <v>54247.05</v>
      </c>
      <c r="M3603" s="107">
        <v>0.7</v>
      </c>
    </row>
    <row r="3604" spans="1:13">
      <c r="A3604" s="57">
        <f>'Infographic data 1'!$H$9</f>
        <v>48558.924822413799</v>
      </c>
      <c r="B3604" s="54">
        <v>3603</v>
      </c>
      <c r="C3604" s="57">
        <v>46530.184822413801</v>
      </c>
      <c r="E3604" s="57">
        <v>103449.13657344</v>
      </c>
      <c r="F3604" s="54">
        <v>3603</v>
      </c>
      <c r="G3604" s="57">
        <v>87676.736573440008</v>
      </c>
      <c r="I3604" s="57">
        <v>55419</v>
      </c>
      <c r="J3604" s="54">
        <v>3603</v>
      </c>
      <c r="K3604" s="57">
        <v>54245.1</v>
      </c>
      <c r="M3604" s="107">
        <v>0.7</v>
      </c>
    </row>
    <row r="3605" spans="1:13">
      <c r="A3605" s="57">
        <f>'Infographic data 1'!$H$9</f>
        <v>48558.924822413799</v>
      </c>
      <c r="B3605" s="54">
        <v>3604</v>
      </c>
      <c r="C3605" s="57">
        <v>46526.814822413799</v>
      </c>
      <c r="E3605" s="57">
        <v>103449.13657344</v>
      </c>
      <c r="F3605" s="54">
        <v>3604</v>
      </c>
      <c r="G3605" s="57">
        <v>87650.536573439997</v>
      </c>
      <c r="I3605" s="57">
        <v>55419</v>
      </c>
      <c r="J3605" s="54">
        <v>3604</v>
      </c>
      <c r="K3605" s="57">
        <v>54243.15</v>
      </c>
      <c r="M3605" s="107">
        <v>0.7</v>
      </c>
    </row>
    <row r="3606" spans="1:13">
      <c r="A3606" s="57">
        <f>'Infographic data 1'!$H$9</f>
        <v>48558.924822413799</v>
      </c>
      <c r="B3606" s="54">
        <v>3605</v>
      </c>
      <c r="C3606" s="57">
        <v>46523.444822413796</v>
      </c>
      <c r="E3606" s="57">
        <v>103449.13657344</v>
      </c>
      <c r="F3606" s="54">
        <v>3605</v>
      </c>
      <c r="G3606" s="57">
        <v>87624.336573439999</v>
      </c>
      <c r="I3606" s="57">
        <v>55419</v>
      </c>
      <c r="J3606" s="54">
        <v>3605</v>
      </c>
      <c r="K3606" s="57">
        <v>54241.2</v>
      </c>
      <c r="M3606" s="107">
        <v>0.7</v>
      </c>
    </row>
    <row r="3607" spans="1:13">
      <c r="A3607" s="57">
        <f>'Infographic data 1'!$H$9</f>
        <v>48558.924822413799</v>
      </c>
      <c r="B3607" s="54">
        <v>3606</v>
      </c>
      <c r="C3607" s="57">
        <v>46520.074822413801</v>
      </c>
      <c r="E3607" s="57">
        <v>103449.13657344</v>
      </c>
      <c r="F3607" s="54">
        <v>3606</v>
      </c>
      <c r="G3607" s="57">
        <v>87598.136573440002</v>
      </c>
      <c r="I3607" s="57">
        <v>55419</v>
      </c>
      <c r="J3607" s="54">
        <v>3606</v>
      </c>
      <c r="K3607" s="57">
        <v>54239.25</v>
      </c>
      <c r="M3607" s="107">
        <v>0.7</v>
      </c>
    </row>
    <row r="3608" spans="1:13">
      <c r="A3608" s="57">
        <f>'Infographic data 1'!$H$9</f>
        <v>48558.924822413799</v>
      </c>
      <c r="B3608" s="54">
        <v>3607</v>
      </c>
      <c r="C3608" s="57">
        <v>46516.704822413798</v>
      </c>
      <c r="E3608" s="57">
        <v>103449.13657344</v>
      </c>
      <c r="F3608" s="54">
        <v>3607</v>
      </c>
      <c r="G3608" s="57">
        <v>87571.936573440005</v>
      </c>
      <c r="I3608" s="57">
        <v>55419</v>
      </c>
      <c r="J3608" s="54">
        <v>3607</v>
      </c>
      <c r="K3608" s="57">
        <v>54237.3</v>
      </c>
      <c r="M3608" s="107">
        <v>0.7</v>
      </c>
    </row>
    <row r="3609" spans="1:13">
      <c r="A3609" s="57">
        <f>'Infographic data 1'!$H$9</f>
        <v>48558.924822413799</v>
      </c>
      <c r="B3609" s="54">
        <v>3608</v>
      </c>
      <c r="C3609" s="57">
        <v>46513.334822413803</v>
      </c>
      <c r="E3609" s="57">
        <v>103449.13657344</v>
      </c>
      <c r="F3609" s="54">
        <v>3608</v>
      </c>
      <c r="G3609" s="57">
        <v>87545.736573440008</v>
      </c>
      <c r="I3609" s="57">
        <v>55419</v>
      </c>
      <c r="J3609" s="54">
        <v>3608</v>
      </c>
      <c r="K3609" s="57">
        <v>54235.35</v>
      </c>
      <c r="M3609" s="107">
        <v>0.7</v>
      </c>
    </row>
    <row r="3610" spans="1:13">
      <c r="A3610" s="57">
        <f>'Infographic data 1'!$H$9</f>
        <v>48558.924822413799</v>
      </c>
      <c r="B3610" s="54">
        <v>3609</v>
      </c>
      <c r="C3610" s="57">
        <v>46509.9648224138</v>
      </c>
      <c r="E3610" s="57">
        <v>103449.13657344</v>
      </c>
      <c r="F3610" s="54">
        <v>3609</v>
      </c>
      <c r="G3610" s="57">
        <v>87519.536573439997</v>
      </c>
      <c r="I3610" s="57">
        <v>55419</v>
      </c>
      <c r="J3610" s="54">
        <v>3609</v>
      </c>
      <c r="K3610" s="57">
        <v>54233.4</v>
      </c>
      <c r="M3610" s="107">
        <v>0.7</v>
      </c>
    </row>
    <row r="3611" spans="1:13">
      <c r="A3611" s="57">
        <f>'Infographic data 1'!$H$9</f>
        <v>48558.924822413799</v>
      </c>
      <c r="B3611" s="54">
        <v>3610</v>
      </c>
      <c r="C3611" s="57">
        <v>46506.594822413797</v>
      </c>
      <c r="E3611" s="57">
        <v>103449.13657344</v>
      </c>
      <c r="F3611" s="54">
        <v>3610</v>
      </c>
      <c r="G3611" s="57">
        <v>87493.336573439999</v>
      </c>
      <c r="I3611" s="57">
        <v>55419</v>
      </c>
      <c r="J3611" s="54">
        <v>3610</v>
      </c>
      <c r="K3611" s="57">
        <v>54231.45</v>
      </c>
      <c r="M3611" s="107">
        <v>0.7</v>
      </c>
    </row>
    <row r="3612" spans="1:13">
      <c r="A3612" s="57">
        <f>'Infographic data 1'!$H$9</f>
        <v>48558.924822413799</v>
      </c>
      <c r="B3612" s="54">
        <v>3611</v>
      </c>
      <c r="C3612" s="57">
        <v>46503.224822413802</v>
      </c>
      <c r="E3612" s="57">
        <v>103449.13657344</v>
      </c>
      <c r="F3612" s="54">
        <v>3611</v>
      </c>
      <c r="G3612" s="57">
        <v>87467.136573440002</v>
      </c>
      <c r="I3612" s="57">
        <v>55419</v>
      </c>
      <c r="J3612" s="54">
        <v>3611</v>
      </c>
      <c r="K3612" s="57">
        <v>54229.5</v>
      </c>
      <c r="M3612" s="107">
        <v>0.7</v>
      </c>
    </row>
    <row r="3613" spans="1:13">
      <c r="A3613" s="57">
        <f>'Infographic data 1'!$H$9</f>
        <v>48558.924822413799</v>
      </c>
      <c r="B3613" s="54">
        <v>3612</v>
      </c>
      <c r="C3613" s="57">
        <v>46499.854822413799</v>
      </c>
      <c r="E3613" s="57">
        <v>103449.13657344</v>
      </c>
      <c r="F3613" s="54">
        <v>3612</v>
      </c>
      <c r="G3613" s="57">
        <v>87440.936573440005</v>
      </c>
      <c r="I3613" s="57">
        <v>55419</v>
      </c>
      <c r="J3613" s="54">
        <v>3612</v>
      </c>
      <c r="K3613" s="57">
        <v>54227.55</v>
      </c>
      <c r="M3613" s="107">
        <v>0.7</v>
      </c>
    </row>
    <row r="3614" spans="1:13">
      <c r="A3614" s="57">
        <f>'Infographic data 1'!$H$9</f>
        <v>48558.924822413799</v>
      </c>
      <c r="B3614" s="54">
        <v>3613</v>
      </c>
      <c r="C3614" s="57">
        <v>46496.484822413797</v>
      </c>
      <c r="E3614" s="57">
        <v>103449.13657344</v>
      </c>
      <c r="F3614" s="54">
        <v>3613</v>
      </c>
      <c r="G3614" s="57">
        <v>87414.736573440008</v>
      </c>
      <c r="I3614" s="57">
        <v>55419</v>
      </c>
      <c r="J3614" s="54">
        <v>3613</v>
      </c>
      <c r="K3614" s="57">
        <v>54225.599999999999</v>
      </c>
      <c r="M3614" s="107">
        <v>0.7</v>
      </c>
    </row>
    <row r="3615" spans="1:13">
      <c r="A3615" s="57">
        <f>'Infographic data 1'!$H$9</f>
        <v>48558.924822413799</v>
      </c>
      <c r="B3615" s="54">
        <v>3614</v>
      </c>
      <c r="C3615" s="57">
        <v>46493.114822413801</v>
      </c>
      <c r="E3615" s="57">
        <v>103449.13657344</v>
      </c>
      <c r="F3615" s="54">
        <v>3614</v>
      </c>
      <c r="G3615" s="57">
        <v>87388.536573439997</v>
      </c>
      <c r="I3615" s="57">
        <v>55419</v>
      </c>
      <c r="J3615" s="54">
        <v>3614</v>
      </c>
      <c r="K3615" s="57">
        <v>54223.65</v>
      </c>
      <c r="M3615" s="107">
        <v>0.7</v>
      </c>
    </row>
    <row r="3616" spans="1:13">
      <c r="A3616" s="57">
        <f>'Infographic data 1'!$H$9</f>
        <v>48558.924822413799</v>
      </c>
      <c r="B3616" s="54">
        <v>3615</v>
      </c>
      <c r="C3616" s="57">
        <v>46489.744822413799</v>
      </c>
      <c r="E3616" s="57">
        <v>103449.13657344</v>
      </c>
      <c r="F3616" s="54">
        <v>3615</v>
      </c>
      <c r="G3616" s="57">
        <v>87362.336573439999</v>
      </c>
      <c r="I3616" s="57">
        <v>55419</v>
      </c>
      <c r="J3616" s="54">
        <v>3615</v>
      </c>
      <c r="K3616" s="57">
        <v>54221.7</v>
      </c>
      <c r="M3616" s="107">
        <v>0.7</v>
      </c>
    </row>
    <row r="3617" spans="1:13">
      <c r="A3617" s="57">
        <f>'Infographic data 1'!$H$9</f>
        <v>48558.924822413799</v>
      </c>
      <c r="B3617" s="54">
        <v>3616</v>
      </c>
      <c r="C3617" s="57">
        <v>46486.374822413796</v>
      </c>
      <c r="E3617" s="57">
        <v>103449.13657344</v>
      </c>
      <c r="F3617" s="54">
        <v>3616</v>
      </c>
      <c r="G3617" s="57">
        <v>87336.136573440002</v>
      </c>
      <c r="I3617" s="57">
        <v>55419</v>
      </c>
      <c r="J3617" s="54">
        <v>3616</v>
      </c>
      <c r="K3617" s="57">
        <v>54219.75</v>
      </c>
      <c r="M3617" s="107">
        <v>0.7</v>
      </c>
    </row>
    <row r="3618" spans="1:13">
      <c r="A3618" s="57">
        <f>'Infographic data 1'!$H$9</f>
        <v>48558.924822413799</v>
      </c>
      <c r="B3618" s="54">
        <v>3617</v>
      </c>
      <c r="C3618" s="57">
        <v>46483.004822413801</v>
      </c>
      <c r="E3618" s="57">
        <v>103449.13657344</v>
      </c>
      <c r="F3618" s="54">
        <v>3617</v>
      </c>
      <c r="G3618" s="57">
        <v>87309.936573440005</v>
      </c>
      <c r="I3618" s="57">
        <v>55419</v>
      </c>
      <c r="J3618" s="54">
        <v>3617</v>
      </c>
      <c r="K3618" s="57">
        <v>54217.8</v>
      </c>
      <c r="M3618" s="107">
        <v>0.7</v>
      </c>
    </row>
    <row r="3619" spans="1:13">
      <c r="A3619" s="57">
        <f>'Infographic data 1'!$H$9</f>
        <v>48558.924822413799</v>
      </c>
      <c r="B3619" s="54">
        <v>3618</v>
      </c>
      <c r="C3619" s="57">
        <v>46479.634822413798</v>
      </c>
      <c r="E3619" s="57">
        <v>103449.13657344</v>
      </c>
      <c r="F3619" s="54">
        <v>3618</v>
      </c>
      <c r="G3619" s="57">
        <v>87283.736573440008</v>
      </c>
      <c r="I3619" s="57">
        <v>55419</v>
      </c>
      <c r="J3619" s="54">
        <v>3618</v>
      </c>
      <c r="K3619" s="57">
        <v>54215.85</v>
      </c>
      <c r="M3619" s="107">
        <v>0.7</v>
      </c>
    </row>
    <row r="3620" spans="1:13">
      <c r="A3620" s="57">
        <f>'Infographic data 1'!$H$9</f>
        <v>48558.924822413799</v>
      </c>
      <c r="B3620" s="54">
        <v>3619</v>
      </c>
      <c r="C3620" s="57">
        <v>46476.264822413796</v>
      </c>
      <c r="E3620" s="57">
        <v>103449.13657344</v>
      </c>
      <c r="F3620" s="54">
        <v>3619</v>
      </c>
      <c r="G3620" s="57">
        <v>87257.536573439997</v>
      </c>
      <c r="I3620" s="57">
        <v>55419</v>
      </c>
      <c r="J3620" s="54">
        <v>3619</v>
      </c>
      <c r="K3620" s="57">
        <v>54213.9</v>
      </c>
      <c r="M3620" s="107">
        <v>0.7</v>
      </c>
    </row>
    <row r="3621" spans="1:13">
      <c r="A3621" s="57">
        <f>'Infographic data 1'!$H$9</f>
        <v>48558.924822413799</v>
      </c>
      <c r="B3621" s="54">
        <v>3620</v>
      </c>
      <c r="C3621" s="57">
        <v>46472.8948224138</v>
      </c>
      <c r="E3621" s="57">
        <v>103449.13657344</v>
      </c>
      <c r="F3621" s="54">
        <v>3620</v>
      </c>
      <c r="G3621" s="57">
        <v>87231.336573439999</v>
      </c>
      <c r="I3621" s="57">
        <v>55419</v>
      </c>
      <c r="J3621" s="54">
        <v>3620</v>
      </c>
      <c r="K3621" s="57">
        <v>54211.95</v>
      </c>
      <c r="M3621" s="107">
        <v>0.7</v>
      </c>
    </row>
    <row r="3622" spans="1:13">
      <c r="A3622" s="57">
        <f>'Infographic data 1'!$H$9</f>
        <v>48558.924822413799</v>
      </c>
      <c r="B3622" s="54">
        <v>3621</v>
      </c>
      <c r="C3622" s="57">
        <v>46469.524822413798</v>
      </c>
      <c r="E3622" s="57">
        <v>103449.13657344</v>
      </c>
      <c r="F3622" s="54">
        <v>3621</v>
      </c>
      <c r="G3622" s="57">
        <v>87205.136573440002</v>
      </c>
      <c r="I3622" s="57">
        <v>55419</v>
      </c>
      <c r="J3622" s="54">
        <v>3621</v>
      </c>
      <c r="K3622" s="57">
        <v>54210</v>
      </c>
      <c r="M3622" s="107">
        <v>0.7</v>
      </c>
    </row>
    <row r="3623" spans="1:13">
      <c r="A3623" s="57">
        <f>'Infographic data 1'!$H$9</f>
        <v>48558.924822413799</v>
      </c>
      <c r="B3623" s="54">
        <v>3622</v>
      </c>
      <c r="C3623" s="57">
        <v>46466.154822413802</v>
      </c>
      <c r="E3623" s="57">
        <v>103449.13657344</v>
      </c>
      <c r="F3623" s="54">
        <v>3622</v>
      </c>
      <c r="G3623" s="57">
        <v>87178.936573440005</v>
      </c>
      <c r="I3623" s="57">
        <v>55419</v>
      </c>
      <c r="J3623" s="54">
        <v>3622</v>
      </c>
      <c r="K3623" s="57">
        <v>54208.05</v>
      </c>
      <c r="M3623" s="107">
        <v>0.7</v>
      </c>
    </row>
    <row r="3624" spans="1:13">
      <c r="A3624" s="57">
        <f>'Infographic data 1'!$H$9</f>
        <v>48558.924822413799</v>
      </c>
      <c r="B3624" s="54">
        <v>3623</v>
      </c>
      <c r="C3624" s="57">
        <v>46462.7848224138</v>
      </c>
      <c r="E3624" s="57">
        <v>103449.13657344</v>
      </c>
      <c r="F3624" s="54">
        <v>3623</v>
      </c>
      <c r="G3624" s="57">
        <v>87152.736573440008</v>
      </c>
      <c r="I3624" s="57">
        <v>55419</v>
      </c>
      <c r="J3624" s="54">
        <v>3623</v>
      </c>
      <c r="K3624" s="57">
        <v>54206.1</v>
      </c>
      <c r="M3624" s="107">
        <v>0.7</v>
      </c>
    </row>
    <row r="3625" spans="1:13">
      <c r="A3625" s="57">
        <f>'Infographic data 1'!$H$9</f>
        <v>48558.924822413799</v>
      </c>
      <c r="B3625" s="54">
        <v>3624</v>
      </c>
      <c r="C3625" s="57">
        <v>46459.414822413797</v>
      </c>
      <c r="E3625" s="57">
        <v>103449.13657344</v>
      </c>
      <c r="F3625" s="54">
        <v>3624</v>
      </c>
      <c r="G3625" s="57">
        <v>87126.536573439997</v>
      </c>
      <c r="I3625" s="57">
        <v>55419</v>
      </c>
      <c r="J3625" s="54">
        <v>3624</v>
      </c>
      <c r="K3625" s="57">
        <v>54204.15</v>
      </c>
      <c r="M3625" s="107">
        <v>0.7</v>
      </c>
    </row>
    <row r="3626" spans="1:13">
      <c r="A3626" s="57">
        <f>'Infographic data 1'!$H$9</f>
        <v>48558.924822413799</v>
      </c>
      <c r="B3626" s="54">
        <v>3625</v>
      </c>
      <c r="C3626" s="57">
        <v>46456.044822413802</v>
      </c>
      <c r="E3626" s="57">
        <v>103449.13657344</v>
      </c>
      <c r="F3626" s="54">
        <v>3625</v>
      </c>
      <c r="G3626" s="57">
        <v>87100.336573439999</v>
      </c>
      <c r="I3626" s="57">
        <v>55419</v>
      </c>
      <c r="J3626" s="54">
        <v>3625</v>
      </c>
      <c r="K3626" s="57">
        <v>54202.2</v>
      </c>
      <c r="M3626" s="107">
        <v>0.7</v>
      </c>
    </row>
    <row r="3627" spans="1:13">
      <c r="A3627" s="57">
        <f>'Infographic data 1'!$H$9</f>
        <v>48558.924822413799</v>
      </c>
      <c r="B3627" s="54">
        <v>3626</v>
      </c>
      <c r="C3627" s="57">
        <v>46452.674822413799</v>
      </c>
      <c r="E3627" s="57">
        <v>103449.13657344</v>
      </c>
      <c r="F3627" s="54">
        <v>3626</v>
      </c>
      <c r="G3627" s="57">
        <v>87074.136573440002</v>
      </c>
      <c r="I3627" s="57">
        <v>55419</v>
      </c>
      <c r="J3627" s="54">
        <v>3626</v>
      </c>
      <c r="K3627" s="57">
        <v>54200.25</v>
      </c>
      <c r="M3627" s="107">
        <v>0.7</v>
      </c>
    </row>
    <row r="3628" spans="1:13">
      <c r="A3628" s="57">
        <f>'Infographic data 1'!$H$9</f>
        <v>48558.924822413799</v>
      </c>
      <c r="B3628" s="54">
        <v>3627</v>
      </c>
      <c r="C3628" s="57">
        <v>46449.304822413797</v>
      </c>
      <c r="E3628" s="57">
        <v>103449.13657344</v>
      </c>
      <c r="F3628" s="54">
        <v>3627</v>
      </c>
      <c r="G3628" s="57">
        <v>87047.936573440005</v>
      </c>
      <c r="I3628" s="57">
        <v>55419</v>
      </c>
      <c r="J3628" s="54">
        <v>3627</v>
      </c>
      <c r="K3628" s="57">
        <v>54198.3</v>
      </c>
      <c r="M3628" s="107">
        <v>0.7</v>
      </c>
    </row>
    <row r="3629" spans="1:13">
      <c r="A3629" s="57">
        <f>'Infographic data 1'!$H$9</f>
        <v>48558.924822413799</v>
      </c>
      <c r="B3629" s="54">
        <v>3628</v>
      </c>
      <c r="C3629" s="57">
        <v>46445.934822413801</v>
      </c>
      <c r="E3629" s="57">
        <v>103449.13657344</v>
      </c>
      <c r="F3629" s="54">
        <v>3628</v>
      </c>
      <c r="G3629" s="57">
        <v>87021.736573440008</v>
      </c>
      <c r="I3629" s="57">
        <v>55419</v>
      </c>
      <c r="J3629" s="54">
        <v>3628</v>
      </c>
      <c r="K3629" s="57">
        <v>54196.35</v>
      </c>
      <c r="M3629" s="107">
        <v>0.7</v>
      </c>
    </row>
    <row r="3630" spans="1:13">
      <c r="A3630" s="57">
        <f>'Infographic data 1'!$H$9</f>
        <v>48558.924822413799</v>
      </c>
      <c r="B3630" s="54">
        <v>3629</v>
      </c>
      <c r="C3630" s="57">
        <v>46442.564822413799</v>
      </c>
      <c r="E3630" s="57">
        <v>103449.13657344</v>
      </c>
      <c r="F3630" s="54">
        <v>3629</v>
      </c>
      <c r="G3630" s="57">
        <v>86995.536573440011</v>
      </c>
      <c r="I3630" s="57">
        <v>55419</v>
      </c>
      <c r="J3630" s="54">
        <v>3629</v>
      </c>
      <c r="K3630" s="57">
        <v>54194.400000000001</v>
      </c>
      <c r="M3630" s="107">
        <v>0.7</v>
      </c>
    </row>
    <row r="3631" spans="1:13">
      <c r="A3631" s="57">
        <f>'Infographic data 1'!$H$9</f>
        <v>48558.924822413799</v>
      </c>
      <c r="B3631" s="54">
        <v>3630</v>
      </c>
      <c r="C3631" s="57">
        <v>46439.194822413796</v>
      </c>
      <c r="E3631" s="57">
        <v>103449.13657344</v>
      </c>
      <c r="F3631" s="54">
        <v>3630</v>
      </c>
      <c r="G3631" s="57">
        <v>86969.336573439999</v>
      </c>
      <c r="I3631" s="57">
        <v>55419</v>
      </c>
      <c r="J3631" s="54">
        <v>3630</v>
      </c>
      <c r="K3631" s="57">
        <v>54192.45</v>
      </c>
      <c r="M3631" s="107">
        <v>0.7</v>
      </c>
    </row>
    <row r="3632" spans="1:13">
      <c r="A3632" s="57">
        <f>'Infographic data 1'!$H$9</f>
        <v>48558.924822413799</v>
      </c>
      <c r="B3632" s="54">
        <v>3631</v>
      </c>
      <c r="C3632" s="57">
        <v>46435.824822413801</v>
      </c>
      <c r="E3632" s="57">
        <v>103449.13657344</v>
      </c>
      <c r="F3632" s="54">
        <v>3631</v>
      </c>
      <c r="G3632" s="57">
        <v>86943.136573440002</v>
      </c>
      <c r="I3632" s="57">
        <v>55419</v>
      </c>
      <c r="J3632" s="54">
        <v>3631</v>
      </c>
      <c r="K3632" s="57">
        <v>54190.5</v>
      </c>
      <c r="M3632" s="107">
        <v>0.7</v>
      </c>
    </row>
    <row r="3633" spans="1:13">
      <c r="A3633" s="57">
        <f>'Infographic data 1'!$H$9</f>
        <v>48558.924822413799</v>
      </c>
      <c r="B3633" s="54">
        <v>3632</v>
      </c>
      <c r="C3633" s="57">
        <v>46432.454822413798</v>
      </c>
      <c r="E3633" s="57">
        <v>103449.13657344</v>
      </c>
      <c r="F3633" s="54">
        <v>3632</v>
      </c>
      <c r="G3633" s="57">
        <v>86916.936573440005</v>
      </c>
      <c r="I3633" s="57">
        <v>55419</v>
      </c>
      <c r="J3633" s="54">
        <v>3632</v>
      </c>
      <c r="K3633" s="57">
        <v>54188.55</v>
      </c>
      <c r="M3633" s="107">
        <v>0.7</v>
      </c>
    </row>
    <row r="3634" spans="1:13">
      <c r="A3634" s="57">
        <f>'Infographic data 1'!$H$9</f>
        <v>48558.924822413799</v>
      </c>
      <c r="B3634" s="54">
        <v>3633</v>
      </c>
      <c r="C3634" s="57">
        <v>46429.084822413803</v>
      </c>
      <c r="E3634" s="57">
        <v>103449.13657344</v>
      </c>
      <c r="F3634" s="54">
        <v>3633</v>
      </c>
      <c r="G3634" s="57">
        <v>86890.736573440008</v>
      </c>
      <c r="I3634" s="57">
        <v>55419</v>
      </c>
      <c r="J3634" s="54">
        <v>3633</v>
      </c>
      <c r="K3634" s="57">
        <v>54186.6</v>
      </c>
      <c r="M3634" s="107">
        <v>0.7</v>
      </c>
    </row>
    <row r="3635" spans="1:13">
      <c r="A3635" s="57">
        <f>'Infographic data 1'!$H$9</f>
        <v>48558.924822413799</v>
      </c>
      <c r="B3635" s="54">
        <v>3634</v>
      </c>
      <c r="C3635" s="57">
        <v>46425.7148224138</v>
      </c>
      <c r="E3635" s="57">
        <v>103449.13657344</v>
      </c>
      <c r="F3635" s="54">
        <v>3634</v>
      </c>
      <c r="G3635" s="57">
        <v>86864.536573440011</v>
      </c>
      <c r="I3635" s="57">
        <v>55419</v>
      </c>
      <c r="J3635" s="54">
        <v>3634</v>
      </c>
      <c r="K3635" s="57">
        <v>54184.65</v>
      </c>
      <c r="M3635" s="107">
        <v>0.7</v>
      </c>
    </row>
    <row r="3636" spans="1:13">
      <c r="A3636" s="57">
        <f>'Infographic data 1'!$H$9</f>
        <v>48558.924822413799</v>
      </c>
      <c r="B3636" s="54">
        <v>3635</v>
      </c>
      <c r="C3636" s="57">
        <v>46422.344822413797</v>
      </c>
      <c r="E3636" s="57">
        <v>103449.13657344</v>
      </c>
      <c r="F3636" s="54">
        <v>3635</v>
      </c>
      <c r="G3636" s="57">
        <v>86838.336573439999</v>
      </c>
      <c r="I3636" s="57">
        <v>55419</v>
      </c>
      <c r="J3636" s="54">
        <v>3635</v>
      </c>
      <c r="K3636" s="57">
        <v>54182.7</v>
      </c>
      <c r="M3636" s="107">
        <v>0.7</v>
      </c>
    </row>
    <row r="3637" spans="1:13">
      <c r="A3637" s="57">
        <f>'Infographic data 1'!$H$9</f>
        <v>48558.924822413799</v>
      </c>
      <c r="B3637" s="54">
        <v>3636</v>
      </c>
      <c r="C3637" s="57">
        <v>46418.974822413802</v>
      </c>
      <c r="E3637" s="57">
        <v>103449.13657344</v>
      </c>
      <c r="F3637" s="54">
        <v>3636</v>
      </c>
      <c r="G3637" s="57">
        <v>86812.136573440002</v>
      </c>
      <c r="I3637" s="57">
        <v>55419</v>
      </c>
      <c r="J3637" s="54">
        <v>3636</v>
      </c>
      <c r="K3637" s="57">
        <v>54180.75</v>
      </c>
      <c r="M3637" s="107">
        <v>0.7</v>
      </c>
    </row>
    <row r="3638" spans="1:13">
      <c r="A3638" s="57">
        <f>'Infographic data 1'!$H$9</f>
        <v>48558.924822413799</v>
      </c>
      <c r="B3638" s="54">
        <v>3637</v>
      </c>
      <c r="C3638" s="57">
        <v>46415.604822413799</v>
      </c>
      <c r="E3638" s="57">
        <v>103449.13657344</v>
      </c>
      <c r="F3638" s="54">
        <v>3637</v>
      </c>
      <c r="G3638" s="57">
        <v>86785.936573440005</v>
      </c>
      <c r="I3638" s="57">
        <v>55419</v>
      </c>
      <c r="J3638" s="54">
        <v>3637</v>
      </c>
      <c r="K3638" s="57">
        <v>54178.8</v>
      </c>
      <c r="M3638" s="107">
        <v>0.7</v>
      </c>
    </row>
    <row r="3639" spans="1:13">
      <c r="A3639" s="57">
        <f>'Infographic data 1'!$H$9</f>
        <v>48558.924822413799</v>
      </c>
      <c r="B3639" s="54">
        <v>3638</v>
      </c>
      <c r="C3639" s="57">
        <v>46412.234822413797</v>
      </c>
      <c r="E3639" s="57">
        <v>103449.13657344</v>
      </c>
      <c r="F3639" s="54">
        <v>3638</v>
      </c>
      <c r="G3639" s="57">
        <v>86759.736573440008</v>
      </c>
      <c r="I3639" s="57">
        <v>55419</v>
      </c>
      <c r="J3639" s="54">
        <v>3638</v>
      </c>
      <c r="K3639" s="57">
        <v>54176.85</v>
      </c>
      <c r="M3639" s="107">
        <v>0.7</v>
      </c>
    </row>
    <row r="3640" spans="1:13">
      <c r="A3640" s="57">
        <f>'Infographic data 1'!$H$9</f>
        <v>48558.924822413799</v>
      </c>
      <c r="B3640" s="54">
        <v>3639</v>
      </c>
      <c r="C3640" s="57">
        <v>46408.864822413801</v>
      </c>
      <c r="E3640" s="57">
        <v>103449.13657344</v>
      </c>
      <c r="F3640" s="54">
        <v>3639</v>
      </c>
      <c r="G3640" s="57">
        <v>86733.536573440011</v>
      </c>
      <c r="I3640" s="57">
        <v>55419</v>
      </c>
      <c r="J3640" s="54">
        <v>3639</v>
      </c>
      <c r="K3640" s="57">
        <v>54174.9</v>
      </c>
      <c r="M3640" s="107">
        <v>0.7</v>
      </c>
    </row>
    <row r="3641" spans="1:13">
      <c r="A3641" s="57">
        <f>'Infographic data 1'!$H$9</f>
        <v>48558.924822413799</v>
      </c>
      <c r="B3641" s="54">
        <v>3640</v>
      </c>
      <c r="C3641" s="57">
        <v>46405.494822413799</v>
      </c>
      <c r="E3641" s="57">
        <v>103449.13657344</v>
      </c>
      <c r="F3641" s="54">
        <v>3640</v>
      </c>
      <c r="G3641" s="57">
        <v>86707.336573439999</v>
      </c>
      <c r="I3641" s="57">
        <v>55419</v>
      </c>
      <c r="J3641" s="54">
        <v>3640</v>
      </c>
      <c r="K3641" s="57">
        <v>54172.95</v>
      </c>
      <c r="M3641" s="107">
        <v>0.7</v>
      </c>
    </row>
    <row r="3642" spans="1:13">
      <c r="A3642" s="57">
        <f>'Infographic data 1'!$H$9</f>
        <v>48558.924822413799</v>
      </c>
      <c r="B3642" s="54">
        <v>3641</v>
      </c>
      <c r="C3642" s="57">
        <v>46402.124822413796</v>
      </c>
      <c r="E3642" s="57">
        <v>103449.13657344</v>
      </c>
      <c r="F3642" s="54">
        <v>3641</v>
      </c>
      <c r="G3642" s="57">
        <v>86681.136573440002</v>
      </c>
      <c r="I3642" s="57">
        <v>55419</v>
      </c>
      <c r="J3642" s="54">
        <v>3641</v>
      </c>
      <c r="K3642" s="57">
        <v>54171</v>
      </c>
      <c r="M3642" s="107">
        <v>0.7</v>
      </c>
    </row>
    <row r="3643" spans="1:13">
      <c r="A3643" s="57">
        <f>'Infographic data 1'!$H$9</f>
        <v>48558.924822413799</v>
      </c>
      <c r="B3643" s="54">
        <v>3642</v>
      </c>
      <c r="C3643" s="57">
        <v>46398.754822413801</v>
      </c>
      <c r="E3643" s="57">
        <v>103449.13657344</v>
      </c>
      <c r="F3643" s="54">
        <v>3642</v>
      </c>
      <c r="G3643" s="57">
        <v>86654.936573440005</v>
      </c>
      <c r="I3643" s="57">
        <v>55419</v>
      </c>
      <c r="J3643" s="54">
        <v>3642</v>
      </c>
      <c r="K3643" s="57">
        <v>54169.05</v>
      </c>
      <c r="M3643" s="107">
        <v>0.7</v>
      </c>
    </row>
    <row r="3644" spans="1:13">
      <c r="A3644" s="57">
        <f>'Infographic data 1'!$H$9</f>
        <v>48558.924822413799</v>
      </c>
      <c r="B3644" s="54">
        <v>3643</v>
      </c>
      <c r="C3644" s="57">
        <v>46395.384822413798</v>
      </c>
      <c r="E3644" s="57">
        <v>103449.13657344</v>
      </c>
      <c r="F3644" s="54">
        <v>3643</v>
      </c>
      <c r="G3644" s="57">
        <v>86628.736573440008</v>
      </c>
      <c r="I3644" s="57">
        <v>55419</v>
      </c>
      <c r="J3644" s="54">
        <v>3643</v>
      </c>
      <c r="K3644" s="57">
        <v>54167.1</v>
      </c>
      <c r="M3644" s="107">
        <v>0.7</v>
      </c>
    </row>
    <row r="3645" spans="1:13">
      <c r="A3645" s="57">
        <f>'Infographic data 1'!$H$9</f>
        <v>48558.924822413799</v>
      </c>
      <c r="B3645" s="54">
        <v>3644</v>
      </c>
      <c r="C3645" s="57">
        <v>46392.014822413796</v>
      </c>
      <c r="E3645" s="57">
        <v>103449.13657344</v>
      </c>
      <c r="F3645" s="54">
        <v>3644</v>
      </c>
      <c r="G3645" s="57">
        <v>86602.536573440011</v>
      </c>
      <c r="I3645" s="57">
        <v>55419</v>
      </c>
      <c r="J3645" s="54">
        <v>3644</v>
      </c>
      <c r="K3645" s="57">
        <v>54165.15</v>
      </c>
      <c r="M3645" s="107">
        <v>0.7</v>
      </c>
    </row>
    <row r="3646" spans="1:13">
      <c r="A3646" s="57">
        <f>'Infographic data 1'!$H$9</f>
        <v>48558.924822413799</v>
      </c>
      <c r="B3646" s="54">
        <v>3645</v>
      </c>
      <c r="C3646" s="57">
        <v>46388.6448224138</v>
      </c>
      <c r="E3646" s="57">
        <v>103449.13657344</v>
      </c>
      <c r="F3646" s="54">
        <v>3645</v>
      </c>
      <c r="G3646" s="57">
        <v>86576.336573439999</v>
      </c>
      <c r="I3646" s="57">
        <v>55419</v>
      </c>
      <c r="J3646" s="54">
        <v>3645</v>
      </c>
      <c r="K3646" s="57">
        <v>54163.199999999997</v>
      </c>
      <c r="M3646" s="107">
        <v>0.7</v>
      </c>
    </row>
    <row r="3647" spans="1:13">
      <c r="A3647" s="57">
        <f>'Infographic data 1'!$H$9</f>
        <v>48558.924822413799</v>
      </c>
      <c r="B3647" s="54">
        <v>3646</v>
      </c>
      <c r="C3647" s="57">
        <v>46385.274822413798</v>
      </c>
      <c r="E3647" s="57">
        <v>103449.13657344</v>
      </c>
      <c r="F3647" s="54">
        <v>3646</v>
      </c>
      <c r="G3647" s="57">
        <v>86550.136573440002</v>
      </c>
      <c r="I3647" s="57">
        <v>55419</v>
      </c>
      <c r="J3647" s="54">
        <v>3646</v>
      </c>
      <c r="K3647" s="57">
        <v>54161.25</v>
      </c>
      <c r="M3647" s="107">
        <v>0.7</v>
      </c>
    </row>
    <row r="3648" spans="1:13">
      <c r="A3648" s="57">
        <f>'Infographic data 1'!$H$9</f>
        <v>48558.924822413799</v>
      </c>
      <c r="B3648" s="54">
        <v>3647</v>
      </c>
      <c r="C3648" s="57">
        <v>46381.904822413802</v>
      </c>
      <c r="E3648" s="57">
        <v>103449.13657344</v>
      </c>
      <c r="F3648" s="54">
        <v>3647</v>
      </c>
      <c r="G3648" s="57">
        <v>86523.936573440005</v>
      </c>
      <c r="I3648" s="57">
        <v>55419</v>
      </c>
      <c r="J3648" s="54">
        <v>3647</v>
      </c>
      <c r="K3648" s="57">
        <v>54159.3</v>
      </c>
      <c r="M3648" s="107">
        <v>0.7</v>
      </c>
    </row>
    <row r="3649" spans="1:13">
      <c r="A3649" s="57">
        <f>'Infographic data 1'!$H$9</f>
        <v>48558.924822413799</v>
      </c>
      <c r="B3649" s="54">
        <v>3648</v>
      </c>
      <c r="C3649" s="57">
        <v>46378.5348224138</v>
      </c>
      <c r="E3649" s="57">
        <v>103449.13657344</v>
      </c>
      <c r="F3649" s="54">
        <v>3648</v>
      </c>
      <c r="G3649" s="57">
        <v>86497.736573440008</v>
      </c>
      <c r="I3649" s="57">
        <v>55419</v>
      </c>
      <c r="J3649" s="54">
        <v>3648</v>
      </c>
      <c r="K3649" s="57">
        <v>54157.35</v>
      </c>
      <c r="M3649" s="107">
        <v>0.7</v>
      </c>
    </row>
    <row r="3650" spans="1:13">
      <c r="A3650" s="57">
        <f>'Infographic data 1'!$H$9</f>
        <v>48558.924822413799</v>
      </c>
      <c r="B3650" s="54">
        <v>3649</v>
      </c>
      <c r="C3650" s="57">
        <v>46375.164822413797</v>
      </c>
      <c r="E3650" s="57">
        <v>103449.13657344</v>
      </c>
      <c r="F3650" s="54">
        <v>3649</v>
      </c>
      <c r="G3650" s="57">
        <v>86471.536573440011</v>
      </c>
      <c r="I3650" s="57">
        <v>55419</v>
      </c>
      <c r="J3650" s="54">
        <v>3649</v>
      </c>
      <c r="K3650" s="57">
        <v>54155.4</v>
      </c>
      <c r="M3650" s="107">
        <v>0.7</v>
      </c>
    </row>
    <row r="3651" spans="1:13">
      <c r="A3651" s="57">
        <f>'Infographic data 1'!$H$9</f>
        <v>48558.924822413799</v>
      </c>
      <c r="B3651" s="54">
        <v>3650</v>
      </c>
      <c r="C3651" s="57">
        <v>46371.794822413802</v>
      </c>
      <c r="E3651" s="57">
        <v>103449.13657344</v>
      </c>
      <c r="F3651" s="54">
        <v>3650</v>
      </c>
      <c r="G3651" s="57">
        <v>86445.336573439999</v>
      </c>
      <c r="I3651" s="57">
        <v>55419</v>
      </c>
      <c r="J3651" s="54">
        <v>3650</v>
      </c>
      <c r="K3651" s="57">
        <v>54153.45</v>
      </c>
      <c r="M3651" s="107">
        <v>0.7</v>
      </c>
    </row>
    <row r="3652" spans="1:13">
      <c r="A3652" s="57">
        <f>'Infographic data 1'!$H$9</f>
        <v>48558.924822413799</v>
      </c>
      <c r="B3652" s="54">
        <v>3651</v>
      </c>
      <c r="C3652" s="57">
        <v>46368.424822413799</v>
      </c>
      <c r="E3652" s="57">
        <v>103449.13657344</v>
      </c>
      <c r="F3652" s="54">
        <v>3651</v>
      </c>
      <c r="G3652" s="57">
        <v>86419.136573440002</v>
      </c>
      <c r="I3652" s="57">
        <v>55419</v>
      </c>
      <c r="J3652" s="54">
        <v>3651</v>
      </c>
      <c r="K3652" s="57">
        <v>54151.5</v>
      </c>
      <c r="M3652" s="107">
        <v>0.7</v>
      </c>
    </row>
    <row r="3653" spans="1:13">
      <c r="A3653" s="57">
        <f>'Infographic data 1'!$H$9</f>
        <v>48558.924822413799</v>
      </c>
      <c r="B3653" s="54">
        <v>3652</v>
      </c>
      <c r="C3653" s="57">
        <v>46365.054822413797</v>
      </c>
      <c r="E3653" s="57">
        <v>103449.13657344</v>
      </c>
      <c r="F3653" s="54">
        <v>3652</v>
      </c>
      <c r="G3653" s="57">
        <v>86392.936573440005</v>
      </c>
      <c r="I3653" s="57">
        <v>55419</v>
      </c>
      <c r="J3653" s="54">
        <v>3652</v>
      </c>
      <c r="K3653" s="57">
        <v>54149.55</v>
      </c>
      <c r="M3653" s="107">
        <v>0.7</v>
      </c>
    </row>
    <row r="3654" spans="1:13">
      <c r="A3654" s="57">
        <f>'Infographic data 1'!$H$9</f>
        <v>48558.924822413799</v>
      </c>
      <c r="B3654" s="54">
        <v>3653</v>
      </c>
      <c r="C3654" s="57">
        <v>46361.684822413801</v>
      </c>
      <c r="E3654" s="57">
        <v>103449.13657344</v>
      </c>
      <c r="F3654" s="54">
        <v>3653</v>
      </c>
      <c r="G3654" s="57">
        <v>86366.736573440008</v>
      </c>
      <c r="I3654" s="57">
        <v>55419</v>
      </c>
      <c r="J3654" s="54">
        <v>3653</v>
      </c>
      <c r="K3654" s="57">
        <v>54147.6</v>
      </c>
      <c r="M3654" s="107">
        <v>0.7</v>
      </c>
    </row>
    <row r="3655" spans="1:13">
      <c r="A3655" s="57">
        <f>'Infographic data 1'!$H$9</f>
        <v>48558.924822413799</v>
      </c>
      <c r="B3655" s="54">
        <v>3654</v>
      </c>
      <c r="C3655" s="57">
        <v>46358.314822413799</v>
      </c>
      <c r="E3655" s="57">
        <v>103449.13657344</v>
      </c>
      <c r="F3655" s="54">
        <v>3654</v>
      </c>
      <c r="G3655" s="57">
        <v>86340.536573440011</v>
      </c>
      <c r="I3655" s="57">
        <v>55419</v>
      </c>
      <c r="J3655" s="54">
        <v>3654</v>
      </c>
      <c r="K3655" s="57">
        <v>54145.65</v>
      </c>
      <c r="M3655" s="107">
        <v>0.7</v>
      </c>
    </row>
    <row r="3656" spans="1:13">
      <c r="A3656" s="57">
        <f>'Infographic data 1'!$H$9</f>
        <v>48558.924822413799</v>
      </c>
      <c r="B3656" s="54">
        <v>3655</v>
      </c>
      <c r="C3656" s="57">
        <v>46354.944822413796</v>
      </c>
      <c r="E3656" s="57">
        <v>103449.13657344</v>
      </c>
      <c r="F3656" s="54">
        <v>3655</v>
      </c>
      <c r="G3656" s="57">
        <v>86314.336573439999</v>
      </c>
      <c r="I3656" s="57">
        <v>55419</v>
      </c>
      <c r="J3656" s="54">
        <v>3655</v>
      </c>
      <c r="K3656" s="57">
        <v>54143.7</v>
      </c>
      <c r="M3656" s="107">
        <v>0.7</v>
      </c>
    </row>
    <row r="3657" spans="1:13">
      <c r="A3657" s="57">
        <f>'Infographic data 1'!$H$9</f>
        <v>48558.924822413799</v>
      </c>
      <c r="B3657" s="54">
        <v>3656</v>
      </c>
      <c r="C3657" s="57">
        <v>46351.574822413801</v>
      </c>
      <c r="E3657" s="57">
        <v>103449.13657344</v>
      </c>
      <c r="F3657" s="54">
        <v>3656</v>
      </c>
      <c r="G3657" s="57">
        <v>86288.136573440002</v>
      </c>
      <c r="I3657" s="57">
        <v>55419</v>
      </c>
      <c r="J3657" s="54">
        <v>3656</v>
      </c>
      <c r="K3657" s="57">
        <v>54141.75</v>
      </c>
      <c r="M3657" s="107">
        <v>0.7</v>
      </c>
    </row>
    <row r="3658" spans="1:13">
      <c r="A3658" s="57">
        <f>'Infographic data 1'!$H$9</f>
        <v>48558.924822413799</v>
      </c>
      <c r="B3658" s="54">
        <v>3657</v>
      </c>
      <c r="C3658" s="57">
        <v>46348.204822413798</v>
      </c>
      <c r="E3658" s="57">
        <v>103449.13657344</v>
      </c>
      <c r="F3658" s="54">
        <v>3657</v>
      </c>
      <c r="G3658" s="57">
        <v>86261.936573440005</v>
      </c>
      <c r="I3658" s="57">
        <v>55419</v>
      </c>
      <c r="J3658" s="54">
        <v>3657</v>
      </c>
      <c r="K3658" s="57">
        <v>54139.8</v>
      </c>
      <c r="M3658" s="107">
        <v>0.7</v>
      </c>
    </row>
    <row r="3659" spans="1:13">
      <c r="A3659" s="57">
        <f>'Infographic data 1'!$H$9</f>
        <v>48558.924822413799</v>
      </c>
      <c r="B3659" s="54">
        <v>3658</v>
      </c>
      <c r="C3659" s="57">
        <v>46344.834822413803</v>
      </c>
      <c r="E3659" s="57">
        <v>103449.13657344</v>
      </c>
      <c r="F3659" s="54">
        <v>3658</v>
      </c>
      <c r="G3659" s="57">
        <v>86235.736573440008</v>
      </c>
      <c r="I3659" s="57">
        <v>55419</v>
      </c>
      <c r="J3659" s="54">
        <v>3658</v>
      </c>
      <c r="K3659" s="57">
        <v>54137.85</v>
      </c>
      <c r="M3659" s="107">
        <v>0.7</v>
      </c>
    </row>
    <row r="3660" spans="1:13">
      <c r="A3660" s="57">
        <f>'Infographic data 1'!$H$9</f>
        <v>48558.924822413799</v>
      </c>
      <c r="B3660" s="54">
        <v>3659</v>
      </c>
      <c r="C3660" s="57">
        <v>46341.4648224138</v>
      </c>
      <c r="E3660" s="57">
        <v>103449.13657344</v>
      </c>
      <c r="F3660" s="54">
        <v>3659</v>
      </c>
      <c r="G3660" s="57">
        <v>86209.536573440011</v>
      </c>
      <c r="I3660" s="57">
        <v>55419</v>
      </c>
      <c r="J3660" s="54">
        <v>3659</v>
      </c>
      <c r="K3660" s="57">
        <v>54135.9</v>
      </c>
      <c r="M3660" s="107">
        <v>0.7</v>
      </c>
    </row>
    <row r="3661" spans="1:13">
      <c r="A3661" s="57">
        <f>'Infographic data 1'!$H$9</f>
        <v>48558.924822413799</v>
      </c>
      <c r="B3661" s="54">
        <v>3660</v>
      </c>
      <c r="C3661" s="57">
        <v>46338.094822413797</v>
      </c>
      <c r="E3661" s="57">
        <v>103449.13657344</v>
      </c>
      <c r="F3661" s="54">
        <v>3660</v>
      </c>
      <c r="G3661" s="57">
        <v>86183.336573439999</v>
      </c>
      <c r="I3661" s="57">
        <v>55419</v>
      </c>
      <c r="J3661" s="54">
        <v>3660</v>
      </c>
      <c r="K3661" s="57">
        <v>54133.95</v>
      </c>
      <c r="M3661" s="107">
        <v>0.7</v>
      </c>
    </row>
    <row r="3662" spans="1:13">
      <c r="A3662" s="57">
        <f>'Infographic data 1'!$H$9</f>
        <v>48558.924822413799</v>
      </c>
      <c r="B3662" s="54">
        <v>3661</v>
      </c>
      <c r="C3662" s="57">
        <v>46334.724822413802</v>
      </c>
      <c r="E3662" s="57">
        <v>103449.13657344</v>
      </c>
      <c r="F3662" s="54">
        <v>3661</v>
      </c>
      <c r="G3662" s="57">
        <v>86157.136573440002</v>
      </c>
      <c r="I3662" s="57">
        <v>55419</v>
      </c>
      <c r="J3662" s="54">
        <v>3661</v>
      </c>
      <c r="K3662" s="57">
        <v>54132</v>
      </c>
      <c r="M3662" s="107">
        <v>0.7</v>
      </c>
    </row>
    <row r="3663" spans="1:13">
      <c r="A3663" s="57">
        <f>'Infographic data 1'!$H$9</f>
        <v>48558.924822413799</v>
      </c>
      <c r="B3663" s="54">
        <v>3662</v>
      </c>
      <c r="C3663" s="57">
        <v>46331.354822413799</v>
      </c>
      <c r="E3663" s="57">
        <v>103449.13657344</v>
      </c>
      <c r="F3663" s="54">
        <v>3662</v>
      </c>
      <c r="G3663" s="57">
        <v>86130.936573440005</v>
      </c>
      <c r="I3663" s="57">
        <v>55419</v>
      </c>
      <c r="J3663" s="54">
        <v>3662</v>
      </c>
      <c r="K3663" s="57">
        <v>54130.05</v>
      </c>
      <c r="M3663" s="107">
        <v>0.7</v>
      </c>
    </row>
    <row r="3664" spans="1:13">
      <c r="A3664" s="57">
        <f>'Infographic data 1'!$H$9</f>
        <v>48558.924822413799</v>
      </c>
      <c r="B3664" s="54">
        <v>3663</v>
      </c>
      <c r="C3664" s="57">
        <v>46327.984822413797</v>
      </c>
      <c r="E3664" s="57">
        <v>103449.13657344</v>
      </c>
      <c r="F3664" s="54">
        <v>3663</v>
      </c>
      <c r="G3664" s="57">
        <v>86104.736573440008</v>
      </c>
      <c r="I3664" s="57">
        <v>55419</v>
      </c>
      <c r="J3664" s="54">
        <v>3663</v>
      </c>
      <c r="K3664" s="57">
        <v>54128.1</v>
      </c>
      <c r="M3664" s="107">
        <v>0.7</v>
      </c>
    </row>
    <row r="3665" spans="1:13">
      <c r="A3665" s="57">
        <f>'Infographic data 1'!$H$9</f>
        <v>48558.924822413799</v>
      </c>
      <c r="B3665" s="54">
        <v>3664</v>
      </c>
      <c r="C3665" s="57">
        <v>46324.614822413801</v>
      </c>
      <c r="E3665" s="57">
        <v>103449.13657344</v>
      </c>
      <c r="F3665" s="54">
        <v>3664</v>
      </c>
      <c r="G3665" s="57">
        <v>86078.536573440011</v>
      </c>
      <c r="I3665" s="57">
        <v>55419</v>
      </c>
      <c r="J3665" s="54">
        <v>3664</v>
      </c>
      <c r="K3665" s="57">
        <v>54126.15</v>
      </c>
      <c r="M3665" s="107">
        <v>0.7</v>
      </c>
    </row>
    <row r="3666" spans="1:13">
      <c r="A3666" s="57">
        <f>'Infographic data 1'!$H$9</f>
        <v>48558.924822413799</v>
      </c>
      <c r="B3666" s="54">
        <v>3665</v>
      </c>
      <c r="C3666" s="57">
        <v>46321.244822413799</v>
      </c>
      <c r="E3666" s="57">
        <v>103449.13657344</v>
      </c>
      <c r="F3666" s="54">
        <v>3665</v>
      </c>
      <c r="G3666" s="57">
        <v>86052.336573439999</v>
      </c>
      <c r="I3666" s="57">
        <v>55419</v>
      </c>
      <c r="J3666" s="54">
        <v>3665</v>
      </c>
      <c r="K3666" s="57">
        <v>54124.2</v>
      </c>
      <c r="M3666" s="107">
        <v>0.7</v>
      </c>
    </row>
    <row r="3667" spans="1:13">
      <c r="A3667" s="57">
        <f>'Infographic data 1'!$H$9</f>
        <v>48558.924822413799</v>
      </c>
      <c r="B3667" s="54">
        <v>3666</v>
      </c>
      <c r="C3667" s="57">
        <v>46317.874822413796</v>
      </c>
      <c r="E3667" s="57">
        <v>103449.13657344</v>
      </c>
      <c r="F3667" s="54">
        <v>3666</v>
      </c>
      <c r="G3667" s="57">
        <v>86026.136573440002</v>
      </c>
      <c r="I3667" s="57">
        <v>55419</v>
      </c>
      <c r="J3667" s="54">
        <v>3666</v>
      </c>
      <c r="K3667" s="57">
        <v>54122.25</v>
      </c>
      <c r="M3667" s="107">
        <v>0.7</v>
      </c>
    </row>
    <row r="3668" spans="1:13">
      <c r="A3668" s="57">
        <f>'Infographic data 1'!$H$9</f>
        <v>48558.924822413799</v>
      </c>
      <c r="B3668" s="54">
        <v>3667</v>
      </c>
      <c r="C3668" s="57">
        <v>46314.504822413801</v>
      </c>
      <c r="E3668" s="57">
        <v>103449.13657344</v>
      </c>
      <c r="F3668" s="54">
        <v>3667</v>
      </c>
      <c r="G3668" s="57">
        <v>85999.936573440005</v>
      </c>
      <c r="I3668" s="57">
        <v>55419</v>
      </c>
      <c r="J3668" s="54">
        <v>3667</v>
      </c>
      <c r="K3668" s="57">
        <v>54120.3</v>
      </c>
      <c r="M3668" s="107">
        <v>0.7</v>
      </c>
    </row>
    <row r="3669" spans="1:13">
      <c r="A3669" s="57">
        <f>'Infographic data 1'!$H$9</f>
        <v>48558.924822413799</v>
      </c>
      <c r="B3669" s="54">
        <v>3668</v>
      </c>
      <c r="C3669" s="57">
        <v>46311.134822413798</v>
      </c>
      <c r="E3669" s="57">
        <v>103449.13657344</v>
      </c>
      <c r="F3669" s="54">
        <v>3668</v>
      </c>
      <c r="G3669" s="57">
        <v>85973.736573440008</v>
      </c>
      <c r="I3669" s="57">
        <v>55419</v>
      </c>
      <c r="J3669" s="54">
        <v>3668</v>
      </c>
      <c r="K3669" s="57">
        <v>54118.35</v>
      </c>
      <c r="M3669" s="107">
        <v>0.7</v>
      </c>
    </row>
    <row r="3670" spans="1:13">
      <c r="A3670" s="57">
        <f>'Infographic data 1'!$H$9</f>
        <v>48558.924822413799</v>
      </c>
      <c r="B3670" s="54">
        <v>3669</v>
      </c>
      <c r="C3670" s="57">
        <v>46307.764822413796</v>
      </c>
      <c r="E3670" s="57">
        <v>103449.13657344</v>
      </c>
      <c r="F3670" s="54">
        <v>3669</v>
      </c>
      <c r="G3670" s="57">
        <v>85947.536573440011</v>
      </c>
      <c r="I3670" s="57">
        <v>55419</v>
      </c>
      <c r="J3670" s="54">
        <v>3669</v>
      </c>
      <c r="K3670" s="57">
        <v>54116.4</v>
      </c>
      <c r="M3670" s="107">
        <v>0.7</v>
      </c>
    </row>
    <row r="3671" spans="1:13">
      <c r="A3671" s="57">
        <f>'Infographic data 1'!$H$9</f>
        <v>48558.924822413799</v>
      </c>
      <c r="B3671" s="54">
        <v>3670</v>
      </c>
      <c r="C3671" s="57">
        <v>46304.3948224138</v>
      </c>
      <c r="E3671" s="57">
        <v>103449.13657344</v>
      </c>
      <c r="F3671" s="54">
        <v>3670</v>
      </c>
      <c r="G3671" s="57">
        <v>85921.336573439999</v>
      </c>
      <c r="I3671" s="57">
        <v>55419</v>
      </c>
      <c r="J3671" s="54">
        <v>3670</v>
      </c>
      <c r="K3671" s="57">
        <v>54114.45</v>
      </c>
      <c r="M3671" s="107">
        <v>0.7</v>
      </c>
    </row>
    <row r="3672" spans="1:13">
      <c r="A3672" s="57">
        <f>'Infographic data 1'!$H$9</f>
        <v>48558.924822413799</v>
      </c>
      <c r="B3672" s="54">
        <v>3671</v>
      </c>
      <c r="C3672" s="57">
        <v>46301.024822413798</v>
      </c>
      <c r="E3672" s="57">
        <v>103449.13657344</v>
      </c>
      <c r="F3672" s="54">
        <v>3671</v>
      </c>
      <c r="G3672" s="57">
        <v>85895.136573440002</v>
      </c>
      <c r="I3672" s="57">
        <v>55419</v>
      </c>
      <c r="J3672" s="54">
        <v>3671</v>
      </c>
      <c r="K3672" s="57">
        <v>54112.5</v>
      </c>
      <c r="M3672" s="107">
        <v>0.7</v>
      </c>
    </row>
    <row r="3673" spans="1:13">
      <c r="A3673" s="57">
        <f>'Infographic data 1'!$H$9</f>
        <v>48558.924822413799</v>
      </c>
      <c r="B3673" s="54">
        <v>3672</v>
      </c>
      <c r="C3673" s="57">
        <v>46297.654822413802</v>
      </c>
      <c r="E3673" s="57">
        <v>103449.13657344</v>
      </c>
      <c r="F3673" s="54">
        <v>3672</v>
      </c>
      <c r="G3673" s="57">
        <v>85868.936573440005</v>
      </c>
      <c r="I3673" s="57">
        <v>55419</v>
      </c>
      <c r="J3673" s="54">
        <v>3672</v>
      </c>
      <c r="K3673" s="57">
        <v>54110.55</v>
      </c>
      <c r="M3673" s="107">
        <v>0.7</v>
      </c>
    </row>
    <row r="3674" spans="1:13">
      <c r="A3674" s="57">
        <f>'Infographic data 1'!$H$9</f>
        <v>48558.924822413799</v>
      </c>
      <c r="B3674" s="54">
        <v>3673</v>
      </c>
      <c r="C3674" s="57">
        <v>46294.2848224138</v>
      </c>
      <c r="E3674" s="57">
        <v>103449.13657344</v>
      </c>
      <c r="F3674" s="54">
        <v>3673</v>
      </c>
      <c r="G3674" s="57">
        <v>85842.736573440008</v>
      </c>
      <c r="I3674" s="57">
        <v>55419</v>
      </c>
      <c r="J3674" s="54">
        <v>3673</v>
      </c>
      <c r="K3674" s="57">
        <v>54108.6</v>
      </c>
      <c r="M3674" s="107">
        <v>0.7</v>
      </c>
    </row>
    <row r="3675" spans="1:13">
      <c r="A3675" s="57">
        <f>'Infographic data 1'!$H$9</f>
        <v>48558.924822413799</v>
      </c>
      <c r="B3675" s="54">
        <v>3674</v>
      </c>
      <c r="C3675" s="57">
        <v>46290.914822413797</v>
      </c>
      <c r="E3675" s="57">
        <v>103449.13657344</v>
      </c>
      <c r="F3675" s="54">
        <v>3674</v>
      </c>
      <c r="G3675" s="57">
        <v>85816.536573440011</v>
      </c>
      <c r="I3675" s="57">
        <v>55419</v>
      </c>
      <c r="J3675" s="54">
        <v>3674</v>
      </c>
      <c r="K3675" s="57">
        <v>54106.65</v>
      </c>
      <c r="M3675" s="107">
        <v>0.7</v>
      </c>
    </row>
    <row r="3676" spans="1:13">
      <c r="A3676" s="57">
        <f>'Infographic data 1'!$H$9</f>
        <v>48558.924822413799</v>
      </c>
      <c r="B3676" s="54">
        <v>3675</v>
      </c>
      <c r="C3676" s="57">
        <v>46287.544822413802</v>
      </c>
      <c r="E3676" s="57">
        <v>103449.13657344</v>
      </c>
      <c r="F3676" s="54">
        <v>3675</v>
      </c>
      <c r="G3676" s="57">
        <v>85790.336573439999</v>
      </c>
      <c r="I3676" s="57">
        <v>55419</v>
      </c>
      <c r="J3676" s="54">
        <v>3675</v>
      </c>
      <c r="K3676" s="57">
        <v>54104.7</v>
      </c>
      <c r="M3676" s="107">
        <v>0.7</v>
      </c>
    </row>
    <row r="3677" spans="1:13">
      <c r="A3677" s="57">
        <f>'Infographic data 1'!$H$9</f>
        <v>48558.924822413799</v>
      </c>
      <c r="B3677" s="54">
        <v>3676</v>
      </c>
      <c r="C3677" s="57">
        <v>46284.174822413799</v>
      </c>
      <c r="E3677" s="57">
        <v>103449.13657344</v>
      </c>
      <c r="F3677" s="54">
        <v>3676</v>
      </c>
      <c r="G3677" s="57">
        <v>85764.136573440002</v>
      </c>
      <c r="I3677" s="57">
        <v>55419</v>
      </c>
      <c r="J3677" s="54">
        <v>3676</v>
      </c>
      <c r="K3677" s="57">
        <v>54102.75</v>
      </c>
      <c r="M3677" s="107">
        <v>0.7</v>
      </c>
    </row>
    <row r="3678" spans="1:13">
      <c r="A3678" s="57">
        <f>'Infographic data 1'!$H$9</f>
        <v>48558.924822413799</v>
      </c>
      <c r="B3678" s="54">
        <v>3677</v>
      </c>
      <c r="C3678" s="57">
        <v>46280.804822413797</v>
      </c>
      <c r="E3678" s="57">
        <v>103449.13657344</v>
      </c>
      <c r="F3678" s="54">
        <v>3677</v>
      </c>
      <c r="G3678" s="57">
        <v>85737.936573440005</v>
      </c>
      <c r="I3678" s="57">
        <v>55419</v>
      </c>
      <c r="J3678" s="54">
        <v>3677</v>
      </c>
      <c r="K3678" s="57">
        <v>54100.800000000003</v>
      </c>
      <c r="M3678" s="107">
        <v>0.7</v>
      </c>
    </row>
    <row r="3679" spans="1:13">
      <c r="A3679" s="57">
        <f>'Infographic data 1'!$H$9</f>
        <v>48558.924822413799</v>
      </c>
      <c r="B3679" s="54">
        <v>3678</v>
      </c>
      <c r="C3679" s="57">
        <v>46277.434822413801</v>
      </c>
      <c r="E3679" s="57">
        <v>103449.13657344</v>
      </c>
      <c r="F3679" s="54">
        <v>3678</v>
      </c>
      <c r="G3679" s="57">
        <v>85711.736573440008</v>
      </c>
      <c r="I3679" s="57">
        <v>55419</v>
      </c>
      <c r="J3679" s="54">
        <v>3678</v>
      </c>
      <c r="K3679" s="57">
        <v>54098.85</v>
      </c>
      <c r="M3679" s="107">
        <v>0.7</v>
      </c>
    </row>
    <row r="3680" spans="1:13">
      <c r="A3680" s="57">
        <f>'Infographic data 1'!$H$9</f>
        <v>48558.924822413799</v>
      </c>
      <c r="B3680" s="54">
        <v>3679</v>
      </c>
      <c r="C3680" s="57">
        <v>46274.064822413799</v>
      </c>
      <c r="E3680" s="57">
        <v>103449.13657344</v>
      </c>
      <c r="F3680" s="54">
        <v>3679</v>
      </c>
      <c r="G3680" s="57">
        <v>85685.536573440011</v>
      </c>
      <c r="I3680" s="57">
        <v>55419</v>
      </c>
      <c r="J3680" s="54">
        <v>3679</v>
      </c>
      <c r="K3680" s="57">
        <v>54096.9</v>
      </c>
      <c r="M3680" s="107">
        <v>0.7</v>
      </c>
    </row>
    <row r="3681" spans="1:13">
      <c r="A3681" s="57">
        <f>'Infographic data 1'!$H$9</f>
        <v>48558.924822413799</v>
      </c>
      <c r="B3681" s="54">
        <v>3680</v>
      </c>
      <c r="C3681" s="57">
        <v>46270.694822413796</v>
      </c>
      <c r="E3681" s="57">
        <v>103449.13657344</v>
      </c>
      <c r="F3681" s="54">
        <v>3680</v>
      </c>
      <c r="G3681" s="57">
        <v>85659.336573439999</v>
      </c>
      <c r="I3681" s="57">
        <v>55419</v>
      </c>
      <c r="J3681" s="54">
        <v>3680</v>
      </c>
      <c r="K3681" s="57">
        <v>54094.95</v>
      </c>
      <c r="M3681" s="107">
        <v>0.7</v>
      </c>
    </row>
    <row r="3682" spans="1:13">
      <c r="A3682" s="57">
        <f>'Infographic data 1'!$H$9</f>
        <v>48558.924822413799</v>
      </c>
      <c r="B3682" s="54">
        <v>3681</v>
      </c>
      <c r="C3682" s="57">
        <v>46267.324822413801</v>
      </c>
      <c r="E3682" s="57">
        <v>103449.13657344</v>
      </c>
      <c r="F3682" s="54">
        <v>3681</v>
      </c>
      <c r="G3682" s="57">
        <v>85633.136573440002</v>
      </c>
      <c r="I3682" s="57">
        <v>55419</v>
      </c>
      <c r="J3682" s="54">
        <v>3681</v>
      </c>
      <c r="K3682" s="57">
        <v>54093</v>
      </c>
      <c r="M3682" s="107">
        <v>0.7</v>
      </c>
    </row>
    <row r="3683" spans="1:13">
      <c r="A3683" s="57">
        <f>'Infographic data 1'!$H$9</f>
        <v>48558.924822413799</v>
      </c>
      <c r="B3683" s="54">
        <v>3682</v>
      </c>
      <c r="C3683" s="57">
        <v>46263.954822413798</v>
      </c>
      <c r="E3683" s="57">
        <v>103449.13657344</v>
      </c>
      <c r="F3683" s="54">
        <v>3682</v>
      </c>
      <c r="G3683" s="57">
        <v>85606.936573440005</v>
      </c>
      <c r="I3683" s="57">
        <v>55419</v>
      </c>
      <c r="J3683" s="54">
        <v>3682</v>
      </c>
      <c r="K3683" s="57">
        <v>54091.05</v>
      </c>
      <c r="M3683" s="107">
        <v>0.7</v>
      </c>
    </row>
    <row r="3684" spans="1:13">
      <c r="A3684" s="57">
        <f>'Infographic data 1'!$H$9</f>
        <v>48558.924822413799</v>
      </c>
      <c r="B3684" s="54">
        <v>3683</v>
      </c>
      <c r="C3684" s="57">
        <v>46260.584822413803</v>
      </c>
      <c r="E3684" s="57">
        <v>103449.13657344</v>
      </c>
      <c r="F3684" s="54">
        <v>3683</v>
      </c>
      <c r="G3684" s="57">
        <v>85580.736573440008</v>
      </c>
      <c r="I3684" s="57">
        <v>55419</v>
      </c>
      <c r="J3684" s="54">
        <v>3683</v>
      </c>
      <c r="K3684" s="57">
        <v>54089.1</v>
      </c>
      <c r="M3684" s="107">
        <v>0.7</v>
      </c>
    </row>
    <row r="3685" spans="1:13">
      <c r="A3685" s="57">
        <f>'Infographic data 1'!$H$9</f>
        <v>48558.924822413799</v>
      </c>
      <c r="B3685" s="54">
        <v>3684</v>
      </c>
      <c r="C3685" s="57">
        <v>46257.2148224138</v>
      </c>
      <c r="E3685" s="57">
        <v>103449.13657344</v>
      </c>
      <c r="F3685" s="54">
        <v>3684</v>
      </c>
      <c r="G3685" s="57">
        <v>85554.536573440011</v>
      </c>
      <c r="I3685" s="57">
        <v>55419</v>
      </c>
      <c r="J3685" s="54">
        <v>3684</v>
      </c>
      <c r="K3685" s="57">
        <v>54087.15</v>
      </c>
      <c r="M3685" s="107">
        <v>0.7</v>
      </c>
    </row>
    <row r="3686" spans="1:13">
      <c r="A3686" s="57">
        <f>'Infographic data 1'!$H$9</f>
        <v>48558.924822413799</v>
      </c>
      <c r="B3686" s="54">
        <v>3685</v>
      </c>
      <c r="C3686" s="57">
        <v>46253.844822413797</v>
      </c>
      <c r="E3686" s="57">
        <v>103449.13657344</v>
      </c>
      <c r="F3686" s="54">
        <v>3685</v>
      </c>
      <c r="G3686" s="57">
        <v>85528.336573439999</v>
      </c>
      <c r="I3686" s="57">
        <v>55419</v>
      </c>
      <c r="J3686" s="54">
        <v>3685</v>
      </c>
      <c r="K3686" s="57">
        <v>54085.2</v>
      </c>
      <c r="M3686" s="107">
        <v>0.7</v>
      </c>
    </row>
    <row r="3687" spans="1:13">
      <c r="A3687" s="57">
        <f>'Infographic data 1'!$H$9</f>
        <v>48558.924822413799</v>
      </c>
      <c r="B3687" s="54">
        <v>3686</v>
      </c>
      <c r="C3687" s="57">
        <v>46250.474822413802</v>
      </c>
      <c r="E3687" s="57">
        <v>103449.13657344</v>
      </c>
      <c r="F3687" s="54">
        <v>3686</v>
      </c>
      <c r="G3687" s="57">
        <v>85502.136573440002</v>
      </c>
      <c r="I3687" s="57">
        <v>55419</v>
      </c>
      <c r="J3687" s="54">
        <v>3686</v>
      </c>
      <c r="K3687" s="57">
        <v>54083.25</v>
      </c>
      <c r="M3687" s="107">
        <v>0.7</v>
      </c>
    </row>
    <row r="3688" spans="1:13">
      <c r="A3688" s="57">
        <f>'Infographic data 1'!$H$9</f>
        <v>48558.924822413799</v>
      </c>
      <c r="B3688" s="54">
        <v>3687</v>
      </c>
      <c r="C3688" s="57">
        <v>46247.104822413799</v>
      </c>
      <c r="E3688" s="57">
        <v>103449.13657344</v>
      </c>
      <c r="F3688" s="54">
        <v>3687</v>
      </c>
      <c r="G3688" s="57">
        <v>85475.936573440005</v>
      </c>
      <c r="I3688" s="57">
        <v>55419</v>
      </c>
      <c r="J3688" s="54">
        <v>3687</v>
      </c>
      <c r="K3688" s="57">
        <v>54081.3</v>
      </c>
      <c r="M3688" s="107">
        <v>0.7</v>
      </c>
    </row>
    <row r="3689" spans="1:13">
      <c r="A3689" s="57">
        <f>'Infographic data 1'!$H$9</f>
        <v>48558.924822413799</v>
      </c>
      <c r="B3689" s="54">
        <v>3688</v>
      </c>
      <c r="C3689" s="57">
        <v>46243.734822413797</v>
      </c>
      <c r="E3689" s="57">
        <v>103449.13657344</v>
      </c>
      <c r="F3689" s="54">
        <v>3688</v>
      </c>
      <c r="G3689" s="57">
        <v>85449.736573440008</v>
      </c>
      <c r="I3689" s="57">
        <v>55419</v>
      </c>
      <c r="J3689" s="54">
        <v>3688</v>
      </c>
      <c r="K3689" s="57">
        <v>54079.35</v>
      </c>
      <c r="M3689" s="107">
        <v>0.7</v>
      </c>
    </row>
    <row r="3690" spans="1:13">
      <c r="A3690" s="57">
        <f>'Infographic data 1'!$H$9</f>
        <v>48558.924822413799</v>
      </c>
      <c r="B3690" s="54">
        <v>3689</v>
      </c>
      <c r="C3690" s="57">
        <v>46240.364822413801</v>
      </c>
      <c r="E3690" s="57">
        <v>103449.13657344</v>
      </c>
      <c r="F3690" s="54">
        <v>3689</v>
      </c>
      <c r="G3690" s="57">
        <v>85423.536573440011</v>
      </c>
      <c r="I3690" s="57">
        <v>55419</v>
      </c>
      <c r="J3690" s="54">
        <v>3689</v>
      </c>
      <c r="K3690" s="57">
        <v>54077.4</v>
      </c>
      <c r="M3690" s="107">
        <v>0.7</v>
      </c>
    </row>
    <row r="3691" spans="1:13">
      <c r="A3691" s="57">
        <f>'Infographic data 1'!$H$9</f>
        <v>48558.924822413799</v>
      </c>
      <c r="B3691" s="54">
        <v>3690</v>
      </c>
      <c r="C3691" s="57">
        <v>46236.994822413799</v>
      </c>
      <c r="E3691" s="57">
        <v>103449.13657344</v>
      </c>
      <c r="F3691" s="54">
        <v>3690</v>
      </c>
      <c r="G3691" s="57">
        <v>85397.336573439999</v>
      </c>
      <c r="I3691" s="57">
        <v>55419</v>
      </c>
      <c r="J3691" s="54">
        <v>3690</v>
      </c>
      <c r="K3691" s="57">
        <v>54075.45</v>
      </c>
      <c r="M3691" s="107">
        <v>0.7</v>
      </c>
    </row>
    <row r="3692" spans="1:13">
      <c r="A3692" s="57">
        <f>'Infographic data 1'!$H$9</f>
        <v>48558.924822413799</v>
      </c>
      <c r="B3692" s="54">
        <v>3691</v>
      </c>
      <c r="C3692" s="57">
        <v>46233.624822413796</v>
      </c>
      <c r="E3692" s="57">
        <v>103449.13657344</v>
      </c>
      <c r="F3692" s="54">
        <v>3691</v>
      </c>
      <c r="G3692" s="57">
        <v>85371.136573440002</v>
      </c>
      <c r="I3692" s="57">
        <v>55419</v>
      </c>
      <c r="J3692" s="54">
        <v>3691</v>
      </c>
      <c r="K3692" s="57">
        <v>54073.5</v>
      </c>
      <c r="M3692" s="107">
        <v>0.7</v>
      </c>
    </row>
    <row r="3693" spans="1:13">
      <c r="A3693" s="57">
        <f>'Infographic data 1'!$H$9</f>
        <v>48558.924822413799</v>
      </c>
      <c r="B3693" s="54">
        <v>3692</v>
      </c>
      <c r="C3693" s="57">
        <v>46230.254822413801</v>
      </c>
      <c r="E3693" s="57">
        <v>103449.13657344</v>
      </c>
      <c r="F3693" s="54">
        <v>3692</v>
      </c>
      <c r="G3693" s="57">
        <v>85344.936573440005</v>
      </c>
      <c r="I3693" s="57">
        <v>55419</v>
      </c>
      <c r="J3693" s="54">
        <v>3692</v>
      </c>
      <c r="K3693" s="57">
        <v>54071.55</v>
      </c>
      <c r="M3693" s="107">
        <v>0.7</v>
      </c>
    </row>
    <row r="3694" spans="1:13">
      <c r="A3694" s="57">
        <f>'Infographic data 1'!$H$9</f>
        <v>48558.924822413799</v>
      </c>
      <c r="B3694" s="54">
        <v>3693</v>
      </c>
      <c r="C3694" s="57">
        <v>46226.884822413798</v>
      </c>
      <c r="E3694" s="57">
        <v>103449.13657344</v>
      </c>
      <c r="F3694" s="54">
        <v>3693</v>
      </c>
      <c r="G3694" s="57">
        <v>85318.736573440008</v>
      </c>
      <c r="I3694" s="57">
        <v>55419</v>
      </c>
      <c r="J3694" s="54">
        <v>3693</v>
      </c>
      <c r="K3694" s="57">
        <v>54069.599999999999</v>
      </c>
      <c r="M3694" s="107">
        <v>0.7</v>
      </c>
    </row>
    <row r="3695" spans="1:13">
      <c r="A3695" s="57">
        <f>'Infographic data 1'!$H$9</f>
        <v>48558.924822413799</v>
      </c>
      <c r="B3695" s="54">
        <v>3694</v>
      </c>
      <c r="C3695" s="57">
        <v>46223.514822413796</v>
      </c>
      <c r="E3695" s="57">
        <v>103449.13657344</v>
      </c>
      <c r="F3695" s="54">
        <v>3694</v>
      </c>
      <c r="G3695" s="57">
        <v>85292.536573440011</v>
      </c>
      <c r="I3695" s="57">
        <v>55419</v>
      </c>
      <c r="J3695" s="54">
        <v>3694</v>
      </c>
      <c r="K3695" s="57">
        <v>54067.65</v>
      </c>
      <c r="M3695" s="107">
        <v>0.7</v>
      </c>
    </row>
    <row r="3696" spans="1:13">
      <c r="A3696" s="57">
        <f>'Infographic data 1'!$H$9</f>
        <v>48558.924822413799</v>
      </c>
      <c r="B3696" s="54">
        <v>3695</v>
      </c>
      <c r="C3696" s="57">
        <v>46220.1448224138</v>
      </c>
      <c r="E3696" s="57">
        <v>103449.13657344</v>
      </c>
      <c r="F3696" s="54">
        <v>3695</v>
      </c>
      <c r="G3696" s="57">
        <v>85266.336573439999</v>
      </c>
      <c r="I3696" s="57">
        <v>55419</v>
      </c>
      <c r="J3696" s="54">
        <v>3695</v>
      </c>
      <c r="K3696" s="57">
        <v>54065.7</v>
      </c>
      <c r="M3696" s="107">
        <v>0.7</v>
      </c>
    </row>
    <row r="3697" spans="1:13">
      <c r="A3697" s="57">
        <f>'Infographic data 1'!$H$9</f>
        <v>48558.924822413799</v>
      </c>
      <c r="B3697" s="54">
        <v>3696</v>
      </c>
      <c r="C3697" s="57">
        <v>46216.774822413798</v>
      </c>
      <c r="E3697" s="57">
        <v>103449.13657344</v>
      </c>
      <c r="F3697" s="54">
        <v>3696</v>
      </c>
      <c r="G3697" s="57">
        <v>85240.136573440002</v>
      </c>
      <c r="I3697" s="57">
        <v>55419</v>
      </c>
      <c r="J3697" s="54">
        <v>3696</v>
      </c>
      <c r="K3697" s="57">
        <v>54063.75</v>
      </c>
      <c r="M3697" s="107">
        <v>0.7</v>
      </c>
    </row>
    <row r="3698" spans="1:13">
      <c r="A3698" s="57">
        <f>'Infographic data 1'!$H$9</f>
        <v>48558.924822413799</v>
      </c>
      <c r="B3698" s="54">
        <v>3697</v>
      </c>
      <c r="C3698" s="57">
        <v>46213.404822413802</v>
      </c>
      <c r="E3698" s="57">
        <v>103449.13657344</v>
      </c>
      <c r="F3698" s="54">
        <v>3697</v>
      </c>
      <c r="G3698" s="57">
        <v>85213.936573440005</v>
      </c>
      <c r="I3698" s="57">
        <v>55419</v>
      </c>
      <c r="J3698" s="54">
        <v>3697</v>
      </c>
      <c r="K3698" s="57">
        <v>54061.8</v>
      </c>
      <c r="M3698" s="107">
        <v>0.7</v>
      </c>
    </row>
    <row r="3699" spans="1:13">
      <c r="A3699" s="57">
        <f>'Infographic data 1'!$H$9</f>
        <v>48558.924822413799</v>
      </c>
      <c r="B3699" s="54">
        <v>3698</v>
      </c>
      <c r="C3699" s="57">
        <v>46210.0348224138</v>
      </c>
      <c r="E3699" s="57">
        <v>103449.13657344</v>
      </c>
      <c r="F3699" s="54">
        <v>3698</v>
      </c>
      <c r="G3699" s="57">
        <v>85187.736573440008</v>
      </c>
      <c r="I3699" s="57">
        <v>55419</v>
      </c>
      <c r="J3699" s="54">
        <v>3698</v>
      </c>
      <c r="K3699" s="57">
        <v>54059.85</v>
      </c>
      <c r="M3699" s="107">
        <v>0.7</v>
      </c>
    </row>
    <row r="3700" spans="1:13">
      <c r="A3700" s="57">
        <f>'Infographic data 1'!$H$9</f>
        <v>48558.924822413799</v>
      </c>
      <c r="B3700" s="54">
        <v>3699</v>
      </c>
      <c r="C3700" s="57">
        <v>46206.664822413797</v>
      </c>
      <c r="E3700" s="57">
        <v>103449.13657344</v>
      </c>
      <c r="F3700" s="54">
        <v>3699</v>
      </c>
      <c r="G3700" s="57">
        <v>85161.536573440011</v>
      </c>
      <c r="I3700" s="57">
        <v>55419</v>
      </c>
      <c r="J3700" s="54">
        <v>3699</v>
      </c>
      <c r="K3700" s="57">
        <v>54057.9</v>
      </c>
      <c r="M3700" s="107">
        <v>0.7</v>
      </c>
    </row>
    <row r="3701" spans="1:13">
      <c r="A3701" s="57">
        <f>'Infographic data 1'!$H$9</f>
        <v>48558.924822413799</v>
      </c>
      <c r="B3701" s="54">
        <v>3700</v>
      </c>
      <c r="C3701" s="57">
        <v>46203.294822413802</v>
      </c>
      <c r="E3701" s="57">
        <v>103449.13657344</v>
      </c>
      <c r="F3701" s="54">
        <v>3700</v>
      </c>
      <c r="G3701" s="57">
        <v>85135.336573439999</v>
      </c>
      <c r="I3701" s="57">
        <v>55419</v>
      </c>
      <c r="J3701" s="54">
        <v>3700</v>
      </c>
      <c r="K3701" s="57">
        <v>54055.95</v>
      </c>
      <c r="M3701" s="107">
        <v>0.7</v>
      </c>
    </row>
    <row r="3702" spans="1:13">
      <c r="A3702" s="57">
        <f>'Infographic data 1'!$H$9</f>
        <v>48558.924822413799</v>
      </c>
      <c r="B3702" s="54">
        <v>3701</v>
      </c>
      <c r="C3702" s="57">
        <v>46199.924822413799</v>
      </c>
      <c r="E3702" s="57">
        <v>103449.13657344</v>
      </c>
      <c r="F3702" s="54">
        <v>3701</v>
      </c>
      <c r="G3702" s="57">
        <v>85109.136573440002</v>
      </c>
      <c r="I3702" s="57">
        <v>55419</v>
      </c>
      <c r="J3702" s="54">
        <v>3701</v>
      </c>
      <c r="K3702" s="57">
        <v>54054</v>
      </c>
      <c r="M3702" s="107">
        <v>0.7</v>
      </c>
    </row>
    <row r="3703" spans="1:13">
      <c r="A3703" s="57">
        <f>'Infographic data 1'!$H$9</f>
        <v>48558.924822413799</v>
      </c>
      <c r="B3703" s="54">
        <v>3702</v>
      </c>
      <c r="C3703" s="57">
        <v>46196.554822413797</v>
      </c>
      <c r="E3703" s="57">
        <v>103449.13657344</v>
      </c>
      <c r="F3703" s="54">
        <v>3702</v>
      </c>
      <c r="G3703" s="57">
        <v>85082.936573440005</v>
      </c>
      <c r="I3703" s="57">
        <v>55419</v>
      </c>
      <c r="J3703" s="54">
        <v>3702</v>
      </c>
      <c r="K3703" s="57">
        <v>54052.05</v>
      </c>
      <c r="M3703" s="107">
        <v>0.7</v>
      </c>
    </row>
    <row r="3704" spans="1:13">
      <c r="A3704" s="57">
        <f>'Infographic data 1'!$H$9</f>
        <v>48558.924822413799</v>
      </c>
      <c r="B3704" s="54">
        <v>3703</v>
      </c>
      <c r="C3704" s="57">
        <v>46193.184822413801</v>
      </c>
      <c r="E3704" s="57">
        <v>103449.13657344</v>
      </c>
      <c r="F3704" s="54">
        <v>3703</v>
      </c>
      <c r="G3704" s="57">
        <v>85056.736573440008</v>
      </c>
      <c r="I3704" s="57">
        <v>55419</v>
      </c>
      <c r="J3704" s="54">
        <v>3703</v>
      </c>
      <c r="K3704" s="57">
        <v>54050.1</v>
      </c>
      <c r="M3704" s="107">
        <v>0.7</v>
      </c>
    </row>
    <row r="3705" spans="1:13">
      <c r="A3705" s="57">
        <f>'Infographic data 1'!$H$9</f>
        <v>48558.924822413799</v>
      </c>
      <c r="B3705" s="54">
        <v>3704</v>
      </c>
      <c r="C3705" s="57">
        <v>46189.814822413799</v>
      </c>
      <c r="E3705" s="57">
        <v>103449.13657344</v>
      </c>
      <c r="F3705" s="54">
        <v>3704</v>
      </c>
      <c r="G3705" s="57">
        <v>85030.536573440011</v>
      </c>
      <c r="I3705" s="57">
        <v>55419</v>
      </c>
      <c r="J3705" s="54">
        <v>3704</v>
      </c>
      <c r="K3705" s="57">
        <v>54048.15</v>
      </c>
      <c r="M3705" s="107">
        <v>0.7</v>
      </c>
    </row>
    <row r="3706" spans="1:13">
      <c r="A3706" s="57">
        <f>'Infographic data 1'!$H$9</f>
        <v>48558.924822413799</v>
      </c>
      <c r="B3706" s="54">
        <v>3705</v>
      </c>
      <c r="C3706" s="57">
        <v>46186.444822413796</v>
      </c>
      <c r="E3706" s="57">
        <v>103449.13657344</v>
      </c>
      <c r="F3706" s="54">
        <v>3705</v>
      </c>
      <c r="G3706" s="57">
        <v>85004.336573439999</v>
      </c>
      <c r="I3706" s="57">
        <v>55419</v>
      </c>
      <c r="J3706" s="54">
        <v>3705</v>
      </c>
      <c r="K3706" s="57">
        <v>54046.2</v>
      </c>
      <c r="M3706" s="107">
        <v>0.7</v>
      </c>
    </row>
    <row r="3707" spans="1:13">
      <c r="A3707" s="57">
        <f>'Infographic data 1'!$H$9</f>
        <v>48558.924822413799</v>
      </c>
      <c r="B3707" s="54">
        <v>3706</v>
      </c>
      <c r="C3707" s="57">
        <v>46183.074822413801</v>
      </c>
      <c r="E3707" s="57">
        <v>103449.13657344</v>
      </c>
      <c r="F3707" s="54">
        <v>3706</v>
      </c>
      <c r="G3707" s="57">
        <v>84978.136573440002</v>
      </c>
      <c r="I3707" s="57">
        <v>55419</v>
      </c>
      <c r="J3707" s="54">
        <v>3706</v>
      </c>
      <c r="K3707" s="57">
        <v>54044.25</v>
      </c>
      <c r="M3707" s="107">
        <v>0.7</v>
      </c>
    </row>
    <row r="3708" spans="1:13">
      <c r="A3708" s="57">
        <f>'Infographic data 1'!$H$9</f>
        <v>48558.924822413799</v>
      </c>
      <c r="B3708" s="54">
        <v>3707</v>
      </c>
      <c r="C3708" s="57">
        <v>46179.704822413798</v>
      </c>
      <c r="E3708" s="57">
        <v>103449.13657344</v>
      </c>
      <c r="F3708" s="54">
        <v>3707</v>
      </c>
      <c r="G3708" s="57">
        <v>84951.936573440005</v>
      </c>
      <c r="I3708" s="57">
        <v>55419</v>
      </c>
      <c r="J3708" s="54">
        <v>3707</v>
      </c>
      <c r="K3708" s="57">
        <v>54042.3</v>
      </c>
      <c r="M3708" s="107">
        <v>0.7</v>
      </c>
    </row>
    <row r="3709" spans="1:13">
      <c r="A3709" s="57">
        <f>'Infographic data 1'!$H$9</f>
        <v>48558.924822413799</v>
      </c>
      <c r="B3709" s="54">
        <v>3708</v>
      </c>
      <c r="C3709" s="57">
        <v>46176.334822413803</v>
      </c>
      <c r="E3709" s="57">
        <v>103449.13657344</v>
      </c>
      <c r="F3709" s="54">
        <v>3708</v>
      </c>
      <c r="G3709" s="57">
        <v>84925.736573440008</v>
      </c>
      <c r="I3709" s="57">
        <v>55419</v>
      </c>
      <c r="J3709" s="54">
        <v>3708</v>
      </c>
      <c r="K3709" s="57">
        <v>54040.35</v>
      </c>
      <c r="M3709" s="107">
        <v>0.7</v>
      </c>
    </row>
    <row r="3710" spans="1:13">
      <c r="A3710" s="57">
        <f>'Infographic data 1'!$H$9</f>
        <v>48558.924822413799</v>
      </c>
      <c r="B3710" s="54">
        <v>3709</v>
      </c>
      <c r="C3710" s="57">
        <v>46172.9648224138</v>
      </c>
      <c r="E3710" s="57">
        <v>103449.13657344</v>
      </c>
      <c r="F3710" s="54">
        <v>3709</v>
      </c>
      <c r="G3710" s="57">
        <v>84899.536573440011</v>
      </c>
      <c r="I3710" s="57">
        <v>55419</v>
      </c>
      <c r="J3710" s="54">
        <v>3709</v>
      </c>
      <c r="K3710" s="57">
        <v>54038.400000000001</v>
      </c>
      <c r="M3710" s="107">
        <v>0.7</v>
      </c>
    </row>
    <row r="3711" spans="1:13">
      <c r="A3711" s="57">
        <f>'Infographic data 1'!$H$9</f>
        <v>48558.924822413799</v>
      </c>
      <c r="B3711" s="54">
        <v>3710</v>
      </c>
      <c r="C3711" s="57">
        <v>46169.594822413797</v>
      </c>
      <c r="E3711" s="57">
        <v>103449.13657344</v>
      </c>
      <c r="F3711" s="54">
        <v>3710</v>
      </c>
      <c r="G3711" s="57">
        <v>84873.336573439999</v>
      </c>
      <c r="I3711" s="57">
        <v>55419</v>
      </c>
      <c r="J3711" s="54">
        <v>3710</v>
      </c>
      <c r="K3711" s="57">
        <v>54036.45</v>
      </c>
      <c r="M3711" s="107">
        <v>0.7</v>
      </c>
    </row>
    <row r="3712" spans="1:13">
      <c r="A3712" s="57">
        <f>'Infographic data 1'!$H$9</f>
        <v>48558.924822413799</v>
      </c>
      <c r="B3712" s="54">
        <v>3711</v>
      </c>
      <c r="C3712" s="57">
        <v>46166.224822413802</v>
      </c>
      <c r="E3712" s="57">
        <v>103449.13657344</v>
      </c>
      <c r="F3712" s="54">
        <v>3711</v>
      </c>
      <c r="G3712" s="57">
        <v>84847.136573440002</v>
      </c>
      <c r="I3712" s="57">
        <v>55419</v>
      </c>
      <c r="J3712" s="54">
        <v>3711</v>
      </c>
      <c r="K3712" s="57">
        <v>54034.5</v>
      </c>
      <c r="M3712" s="107">
        <v>0.7</v>
      </c>
    </row>
    <row r="3713" spans="1:13">
      <c r="A3713" s="57">
        <f>'Infographic data 1'!$H$9</f>
        <v>48558.924822413799</v>
      </c>
      <c r="B3713" s="54">
        <v>3712</v>
      </c>
      <c r="C3713" s="57">
        <v>46162.854822413799</v>
      </c>
      <c r="E3713" s="57">
        <v>103449.13657344</v>
      </c>
      <c r="F3713" s="54">
        <v>3712</v>
      </c>
      <c r="G3713" s="57">
        <v>84820.936573440005</v>
      </c>
      <c r="I3713" s="57">
        <v>55419</v>
      </c>
      <c r="J3713" s="54">
        <v>3712</v>
      </c>
      <c r="K3713" s="57">
        <v>54032.55</v>
      </c>
      <c r="M3713" s="107">
        <v>0.7</v>
      </c>
    </row>
    <row r="3714" spans="1:13">
      <c r="A3714" s="57">
        <f>'Infographic data 1'!$H$9</f>
        <v>48558.924822413799</v>
      </c>
      <c r="B3714" s="54">
        <v>3713</v>
      </c>
      <c r="C3714" s="57">
        <v>46159.484822413797</v>
      </c>
      <c r="E3714" s="57">
        <v>103449.13657344</v>
      </c>
      <c r="F3714" s="54">
        <v>3713</v>
      </c>
      <c r="G3714" s="57">
        <v>84794.736573440008</v>
      </c>
      <c r="I3714" s="57">
        <v>55419</v>
      </c>
      <c r="J3714" s="54">
        <v>3713</v>
      </c>
      <c r="K3714" s="57">
        <v>54030.6</v>
      </c>
      <c r="M3714" s="107">
        <v>0.7</v>
      </c>
    </row>
    <row r="3715" spans="1:13">
      <c r="A3715" s="57">
        <f>'Infographic data 1'!$H$9</f>
        <v>48558.924822413799</v>
      </c>
      <c r="B3715" s="54">
        <v>3714</v>
      </c>
      <c r="C3715" s="57">
        <v>46156.114822413801</v>
      </c>
      <c r="E3715" s="57">
        <v>103449.13657344</v>
      </c>
      <c r="F3715" s="54">
        <v>3714</v>
      </c>
      <c r="G3715" s="57">
        <v>84768.536573440011</v>
      </c>
      <c r="I3715" s="57">
        <v>55419</v>
      </c>
      <c r="J3715" s="54">
        <v>3714</v>
      </c>
      <c r="K3715" s="57">
        <v>54028.65</v>
      </c>
      <c r="M3715" s="107">
        <v>0.7</v>
      </c>
    </row>
    <row r="3716" spans="1:13">
      <c r="A3716" s="57">
        <f>'Infographic data 1'!$H$9</f>
        <v>48558.924822413799</v>
      </c>
      <c r="B3716" s="54">
        <v>3715</v>
      </c>
      <c r="C3716" s="57">
        <v>46152.744822413799</v>
      </c>
      <c r="E3716" s="57">
        <v>103449.13657344</v>
      </c>
      <c r="F3716" s="54">
        <v>3715</v>
      </c>
      <c r="G3716" s="57">
        <v>84742.336573439999</v>
      </c>
      <c r="I3716" s="57">
        <v>55419</v>
      </c>
      <c r="J3716" s="54">
        <v>3715</v>
      </c>
      <c r="K3716" s="57">
        <v>54026.7</v>
      </c>
      <c r="M3716" s="107">
        <v>0.7</v>
      </c>
    </row>
    <row r="3717" spans="1:13">
      <c r="A3717" s="57">
        <f>'Infographic data 1'!$H$9</f>
        <v>48558.924822413799</v>
      </c>
      <c r="B3717" s="54">
        <v>3716</v>
      </c>
      <c r="C3717" s="57">
        <v>46149.374822413796</v>
      </c>
      <c r="E3717" s="57">
        <v>103449.13657344</v>
      </c>
      <c r="F3717" s="54">
        <v>3716</v>
      </c>
      <c r="G3717" s="57">
        <v>84716.136573440002</v>
      </c>
      <c r="I3717" s="57">
        <v>55419</v>
      </c>
      <c r="J3717" s="54">
        <v>3716</v>
      </c>
      <c r="K3717" s="57">
        <v>54024.75</v>
      </c>
      <c r="M3717" s="107">
        <v>0.7</v>
      </c>
    </row>
    <row r="3718" spans="1:13">
      <c r="A3718" s="57">
        <f>'Infographic data 1'!$H$9</f>
        <v>48558.924822413799</v>
      </c>
      <c r="B3718" s="54">
        <v>3717</v>
      </c>
      <c r="C3718" s="57">
        <v>46146.004822413801</v>
      </c>
      <c r="E3718" s="57">
        <v>103449.13657344</v>
      </c>
      <c r="F3718" s="54">
        <v>3717</v>
      </c>
      <c r="G3718" s="57">
        <v>84689.936573440005</v>
      </c>
      <c r="I3718" s="57">
        <v>55419</v>
      </c>
      <c r="J3718" s="54">
        <v>3717</v>
      </c>
      <c r="K3718" s="57">
        <v>54022.8</v>
      </c>
      <c r="M3718" s="107">
        <v>0.7</v>
      </c>
    </row>
    <row r="3719" spans="1:13">
      <c r="A3719" s="57">
        <f>'Infographic data 1'!$H$9</f>
        <v>48558.924822413799</v>
      </c>
      <c r="B3719" s="54">
        <v>3718</v>
      </c>
      <c r="C3719" s="57">
        <v>46142.634822413798</v>
      </c>
      <c r="E3719" s="57">
        <v>103449.13657344</v>
      </c>
      <c r="F3719" s="54">
        <v>3718</v>
      </c>
      <c r="G3719" s="57">
        <v>84663.736573440008</v>
      </c>
      <c r="I3719" s="57">
        <v>55419</v>
      </c>
      <c r="J3719" s="54">
        <v>3718</v>
      </c>
      <c r="K3719" s="57">
        <v>54020.85</v>
      </c>
      <c r="M3719" s="107">
        <v>0.7</v>
      </c>
    </row>
    <row r="3720" spans="1:13">
      <c r="A3720" s="57">
        <f>'Infographic data 1'!$H$9</f>
        <v>48558.924822413799</v>
      </c>
      <c r="B3720" s="54">
        <v>3719</v>
      </c>
      <c r="C3720" s="57">
        <v>46139.264822413796</v>
      </c>
      <c r="E3720" s="57">
        <v>103449.13657344</v>
      </c>
      <c r="F3720" s="54">
        <v>3719</v>
      </c>
      <c r="G3720" s="57">
        <v>84637.536573440011</v>
      </c>
      <c r="I3720" s="57">
        <v>55419</v>
      </c>
      <c r="J3720" s="54">
        <v>3719</v>
      </c>
      <c r="K3720" s="57">
        <v>54018.9</v>
      </c>
      <c r="M3720" s="107">
        <v>0.7</v>
      </c>
    </row>
    <row r="3721" spans="1:13">
      <c r="A3721" s="57">
        <f>'Infographic data 1'!$H$9</f>
        <v>48558.924822413799</v>
      </c>
      <c r="B3721" s="54">
        <v>3720</v>
      </c>
      <c r="C3721" s="57">
        <v>46135.8948224138</v>
      </c>
      <c r="E3721" s="57">
        <v>103449.13657344</v>
      </c>
      <c r="F3721" s="54">
        <v>3720</v>
      </c>
      <c r="G3721" s="57">
        <v>84611.336573439999</v>
      </c>
      <c r="I3721" s="57">
        <v>55419</v>
      </c>
      <c r="J3721" s="54">
        <v>3720</v>
      </c>
      <c r="K3721" s="57">
        <v>54016.95</v>
      </c>
      <c r="M3721" s="107">
        <v>0.7</v>
      </c>
    </row>
    <row r="3722" spans="1:13">
      <c r="A3722" s="57">
        <f>'Infographic data 1'!$H$9</f>
        <v>48558.924822413799</v>
      </c>
      <c r="B3722" s="54">
        <v>3721</v>
      </c>
      <c r="C3722" s="57">
        <v>46132.524822413798</v>
      </c>
      <c r="E3722" s="57">
        <v>103449.13657344</v>
      </c>
      <c r="F3722" s="54">
        <v>3721</v>
      </c>
      <c r="G3722" s="57">
        <v>84585.136573440002</v>
      </c>
      <c r="I3722" s="57">
        <v>55419</v>
      </c>
      <c r="J3722" s="54">
        <v>3721</v>
      </c>
      <c r="K3722" s="57">
        <v>54015</v>
      </c>
      <c r="M3722" s="107">
        <v>0.7</v>
      </c>
    </row>
    <row r="3723" spans="1:13">
      <c r="A3723" s="57">
        <f>'Infographic data 1'!$H$9</f>
        <v>48558.924822413799</v>
      </c>
      <c r="B3723" s="54">
        <v>3722</v>
      </c>
      <c r="C3723" s="57">
        <v>46129.154822413802</v>
      </c>
      <c r="E3723" s="57">
        <v>103449.13657344</v>
      </c>
      <c r="F3723" s="54">
        <v>3722</v>
      </c>
      <c r="G3723" s="57">
        <v>84558.936573440005</v>
      </c>
      <c r="I3723" s="57">
        <v>55419</v>
      </c>
      <c r="J3723" s="54">
        <v>3722</v>
      </c>
      <c r="K3723" s="57">
        <v>54013.05</v>
      </c>
      <c r="M3723" s="107">
        <v>0.7</v>
      </c>
    </row>
    <row r="3724" spans="1:13">
      <c r="A3724" s="57">
        <f>'Infographic data 1'!$H$9</f>
        <v>48558.924822413799</v>
      </c>
      <c r="B3724" s="54">
        <v>3723</v>
      </c>
      <c r="C3724" s="57">
        <v>46125.7848224138</v>
      </c>
      <c r="E3724" s="57">
        <v>103449.13657344</v>
      </c>
      <c r="F3724" s="54">
        <v>3723</v>
      </c>
      <c r="G3724" s="57">
        <v>84532.736573440008</v>
      </c>
      <c r="I3724" s="57">
        <v>55419</v>
      </c>
      <c r="J3724" s="54">
        <v>3723</v>
      </c>
      <c r="K3724" s="57">
        <v>54011.1</v>
      </c>
      <c r="M3724" s="107">
        <v>0.7</v>
      </c>
    </row>
    <row r="3725" spans="1:13">
      <c r="A3725" s="57">
        <f>'Infographic data 1'!$H$9</f>
        <v>48558.924822413799</v>
      </c>
      <c r="B3725" s="54">
        <v>3724</v>
      </c>
      <c r="C3725" s="57">
        <v>46122.414822413797</v>
      </c>
      <c r="E3725" s="57">
        <v>103449.13657344</v>
      </c>
      <c r="F3725" s="54">
        <v>3724</v>
      </c>
      <c r="G3725" s="57">
        <v>84506.536573440011</v>
      </c>
      <c r="I3725" s="57">
        <v>55419</v>
      </c>
      <c r="J3725" s="54">
        <v>3724</v>
      </c>
      <c r="K3725" s="57">
        <v>54009.15</v>
      </c>
      <c r="M3725" s="107">
        <v>0.7</v>
      </c>
    </row>
    <row r="3726" spans="1:13">
      <c r="A3726" s="57">
        <f>'Infographic data 1'!$H$9</f>
        <v>48558.924822413799</v>
      </c>
      <c r="B3726" s="54">
        <v>3725</v>
      </c>
      <c r="C3726" s="57">
        <v>46119.044822413802</v>
      </c>
      <c r="E3726" s="57">
        <v>103449.13657344</v>
      </c>
      <c r="F3726" s="54">
        <v>3725</v>
      </c>
      <c r="G3726" s="57">
        <v>84480.336573439999</v>
      </c>
      <c r="I3726" s="57">
        <v>55419</v>
      </c>
      <c r="J3726" s="54">
        <v>3725</v>
      </c>
      <c r="K3726" s="57">
        <v>54007.199999999997</v>
      </c>
      <c r="M3726" s="107">
        <v>0.7</v>
      </c>
    </row>
    <row r="3727" spans="1:13">
      <c r="A3727" s="57">
        <f>'Infographic data 1'!$H$9</f>
        <v>48558.924822413799</v>
      </c>
      <c r="B3727" s="54">
        <v>3726</v>
      </c>
      <c r="C3727" s="57">
        <v>46115.674822413799</v>
      </c>
      <c r="E3727" s="57">
        <v>103449.13657344</v>
      </c>
      <c r="F3727" s="54">
        <v>3726</v>
      </c>
      <c r="G3727" s="57">
        <v>84454.136573440002</v>
      </c>
      <c r="I3727" s="57">
        <v>55419</v>
      </c>
      <c r="J3727" s="54">
        <v>3726</v>
      </c>
      <c r="K3727" s="57">
        <v>54005.25</v>
      </c>
      <c r="M3727" s="107">
        <v>0.7</v>
      </c>
    </row>
    <row r="3728" spans="1:13">
      <c r="A3728" s="57">
        <f>'Infographic data 1'!$H$9</f>
        <v>48558.924822413799</v>
      </c>
      <c r="B3728" s="54">
        <v>3727</v>
      </c>
      <c r="C3728" s="57">
        <v>46112.304822413797</v>
      </c>
      <c r="E3728" s="57">
        <v>103449.13657344</v>
      </c>
      <c r="F3728" s="54">
        <v>3727</v>
      </c>
      <c r="G3728" s="57">
        <v>84427.936573440005</v>
      </c>
      <c r="I3728" s="57">
        <v>55419</v>
      </c>
      <c r="J3728" s="54">
        <v>3727</v>
      </c>
      <c r="K3728" s="57">
        <v>54003.3</v>
      </c>
      <c r="M3728" s="107">
        <v>0.7</v>
      </c>
    </row>
    <row r="3729" spans="1:13">
      <c r="A3729" s="57">
        <f>'Infographic data 1'!$H$9</f>
        <v>48558.924822413799</v>
      </c>
      <c r="B3729" s="54">
        <v>3728</v>
      </c>
      <c r="C3729" s="57">
        <v>46108.934822413801</v>
      </c>
      <c r="E3729" s="57">
        <v>103449.13657344</v>
      </c>
      <c r="F3729" s="54">
        <v>3728</v>
      </c>
      <c r="G3729" s="57">
        <v>84401.736573440008</v>
      </c>
      <c r="I3729" s="57">
        <v>55419</v>
      </c>
      <c r="J3729" s="54">
        <v>3728</v>
      </c>
      <c r="K3729" s="57">
        <v>54001.35</v>
      </c>
      <c r="M3729" s="107">
        <v>0.7</v>
      </c>
    </row>
    <row r="3730" spans="1:13">
      <c r="A3730" s="57">
        <f>'Infographic data 1'!$H$9</f>
        <v>48558.924822413799</v>
      </c>
      <c r="B3730" s="54">
        <v>3729</v>
      </c>
      <c r="C3730" s="57">
        <v>46105.564822413799</v>
      </c>
      <c r="E3730" s="57">
        <v>103449.13657344</v>
      </c>
      <c r="F3730" s="54">
        <v>3729</v>
      </c>
      <c r="G3730" s="57">
        <v>84375.536573440011</v>
      </c>
      <c r="I3730" s="57">
        <v>55419</v>
      </c>
      <c r="J3730" s="54">
        <v>3729</v>
      </c>
      <c r="K3730" s="57">
        <v>53999.4</v>
      </c>
      <c r="M3730" s="107">
        <v>0.7</v>
      </c>
    </row>
    <row r="3731" spans="1:13">
      <c r="A3731" s="57">
        <f>'Infographic data 1'!$H$9</f>
        <v>48558.924822413799</v>
      </c>
      <c r="B3731" s="54">
        <v>3730</v>
      </c>
      <c r="C3731" s="57">
        <v>46102.194822413796</v>
      </c>
      <c r="E3731" s="57">
        <v>103449.13657344</v>
      </c>
      <c r="F3731" s="54">
        <v>3730</v>
      </c>
      <c r="G3731" s="57">
        <v>84349.336573439999</v>
      </c>
      <c r="I3731" s="57">
        <v>55419</v>
      </c>
      <c r="J3731" s="54">
        <v>3730</v>
      </c>
      <c r="K3731" s="57">
        <v>53997.45</v>
      </c>
      <c r="M3731" s="107">
        <v>0.7</v>
      </c>
    </row>
    <row r="3732" spans="1:13">
      <c r="A3732" s="57">
        <f>'Infographic data 1'!$H$9</f>
        <v>48558.924822413799</v>
      </c>
      <c r="B3732" s="54">
        <v>3731</v>
      </c>
      <c r="C3732" s="57">
        <v>46098.824822413801</v>
      </c>
      <c r="E3732" s="57">
        <v>103449.13657344</v>
      </c>
      <c r="F3732" s="54">
        <v>3731</v>
      </c>
      <c r="G3732" s="57">
        <v>84323.136573440002</v>
      </c>
      <c r="I3732" s="57">
        <v>55419</v>
      </c>
      <c r="J3732" s="54">
        <v>3731</v>
      </c>
      <c r="K3732" s="57">
        <v>53995.5</v>
      </c>
      <c r="M3732" s="107">
        <v>0.7</v>
      </c>
    </row>
    <row r="3733" spans="1:13">
      <c r="A3733" s="57">
        <f>'Infographic data 1'!$H$9</f>
        <v>48558.924822413799</v>
      </c>
      <c r="B3733" s="54">
        <v>3732</v>
      </c>
      <c r="C3733" s="57">
        <v>46095.454822413798</v>
      </c>
      <c r="E3733" s="57">
        <v>103449.13657344</v>
      </c>
      <c r="F3733" s="54">
        <v>3732</v>
      </c>
      <c r="G3733" s="57">
        <v>84296.936573440005</v>
      </c>
      <c r="I3733" s="57">
        <v>55419</v>
      </c>
      <c r="J3733" s="54">
        <v>3732</v>
      </c>
      <c r="K3733" s="57">
        <v>53993.55</v>
      </c>
      <c r="M3733" s="107">
        <v>0.7</v>
      </c>
    </row>
    <row r="3734" spans="1:13">
      <c r="A3734" s="57">
        <f>'Infographic data 1'!$H$9</f>
        <v>48558.924822413799</v>
      </c>
      <c r="B3734" s="54">
        <v>3733</v>
      </c>
      <c r="C3734" s="57">
        <v>46092.084822413803</v>
      </c>
      <c r="E3734" s="57">
        <v>103449.13657344</v>
      </c>
      <c r="F3734" s="54">
        <v>3733</v>
      </c>
      <c r="G3734" s="57">
        <v>84270.736573440008</v>
      </c>
      <c r="I3734" s="57">
        <v>55419</v>
      </c>
      <c r="J3734" s="54">
        <v>3733</v>
      </c>
      <c r="K3734" s="57">
        <v>53991.6</v>
      </c>
      <c r="M3734" s="107">
        <v>0.7</v>
      </c>
    </row>
    <row r="3735" spans="1:13">
      <c r="A3735" s="57">
        <f>'Infographic data 1'!$H$9</f>
        <v>48558.924822413799</v>
      </c>
      <c r="B3735" s="54">
        <v>3734</v>
      </c>
      <c r="C3735" s="57">
        <v>46088.7148224138</v>
      </c>
      <c r="E3735" s="57">
        <v>103449.13657344</v>
      </c>
      <c r="F3735" s="54">
        <v>3734</v>
      </c>
      <c r="G3735" s="57">
        <v>84244.536573440011</v>
      </c>
      <c r="I3735" s="57">
        <v>55419</v>
      </c>
      <c r="J3735" s="54">
        <v>3734</v>
      </c>
      <c r="K3735" s="57">
        <v>53989.65</v>
      </c>
      <c r="M3735" s="107">
        <v>0.7</v>
      </c>
    </row>
    <row r="3736" spans="1:13">
      <c r="A3736" s="57">
        <f>'Infographic data 1'!$H$9</f>
        <v>48558.924822413799</v>
      </c>
      <c r="B3736" s="54">
        <v>3735</v>
      </c>
      <c r="C3736" s="57">
        <v>46085.344822413797</v>
      </c>
      <c r="E3736" s="57">
        <v>103449.13657344</v>
      </c>
      <c r="F3736" s="54">
        <v>3735</v>
      </c>
      <c r="G3736" s="57">
        <v>84218.336573439999</v>
      </c>
      <c r="I3736" s="57">
        <v>55419</v>
      </c>
      <c r="J3736" s="54">
        <v>3735</v>
      </c>
      <c r="K3736" s="57">
        <v>53987.7</v>
      </c>
      <c r="M3736" s="107">
        <v>0.7</v>
      </c>
    </row>
    <row r="3737" spans="1:13">
      <c r="A3737" s="57">
        <f>'Infographic data 1'!$H$9</f>
        <v>48558.924822413799</v>
      </c>
      <c r="B3737" s="54">
        <v>3736</v>
      </c>
      <c r="C3737" s="57">
        <v>46081.974822413802</v>
      </c>
      <c r="E3737" s="57">
        <v>103449.13657344</v>
      </c>
      <c r="F3737" s="54">
        <v>3736</v>
      </c>
      <c r="G3737" s="57">
        <v>84192.136573440002</v>
      </c>
      <c r="I3737" s="57">
        <v>55419</v>
      </c>
      <c r="J3737" s="54">
        <v>3736</v>
      </c>
      <c r="K3737" s="57">
        <v>53985.75</v>
      </c>
      <c r="M3737" s="107">
        <v>0.7</v>
      </c>
    </row>
    <row r="3738" spans="1:13">
      <c r="A3738" s="57">
        <f>'Infographic data 1'!$H$9</f>
        <v>48558.924822413799</v>
      </c>
      <c r="B3738" s="54">
        <v>3737</v>
      </c>
      <c r="C3738" s="57">
        <v>46078.604822413799</v>
      </c>
      <c r="E3738" s="57">
        <v>103449.13657344</v>
      </c>
      <c r="F3738" s="54">
        <v>3737</v>
      </c>
      <c r="G3738" s="57">
        <v>84165.936573440005</v>
      </c>
      <c r="I3738" s="57">
        <v>55419</v>
      </c>
      <c r="J3738" s="54">
        <v>3737</v>
      </c>
      <c r="K3738" s="57">
        <v>53983.8</v>
      </c>
      <c r="M3738" s="107">
        <v>0.7</v>
      </c>
    </row>
    <row r="3739" spans="1:13">
      <c r="A3739" s="57">
        <f>'Infographic data 1'!$H$9</f>
        <v>48558.924822413799</v>
      </c>
      <c r="B3739" s="54">
        <v>3738</v>
      </c>
      <c r="C3739" s="57">
        <v>46075.234822413797</v>
      </c>
      <c r="E3739" s="57">
        <v>103449.13657344</v>
      </c>
      <c r="F3739" s="54">
        <v>3738</v>
      </c>
      <c r="G3739" s="57">
        <v>84139.736573440008</v>
      </c>
      <c r="I3739" s="57">
        <v>55419</v>
      </c>
      <c r="J3739" s="54">
        <v>3738</v>
      </c>
      <c r="K3739" s="57">
        <v>53981.85</v>
      </c>
      <c r="M3739" s="107">
        <v>0.7</v>
      </c>
    </row>
    <row r="3740" spans="1:13">
      <c r="A3740" s="57">
        <f>'Infographic data 1'!$H$9</f>
        <v>48558.924822413799</v>
      </c>
      <c r="B3740" s="54">
        <v>3739</v>
      </c>
      <c r="C3740" s="57">
        <v>46071.864822413801</v>
      </c>
      <c r="E3740" s="57">
        <v>103449.13657344</v>
      </c>
      <c r="F3740" s="54">
        <v>3739</v>
      </c>
      <c r="G3740" s="57">
        <v>84113.536573440011</v>
      </c>
      <c r="I3740" s="57">
        <v>55419</v>
      </c>
      <c r="J3740" s="54">
        <v>3739</v>
      </c>
      <c r="K3740" s="57">
        <v>53979.9</v>
      </c>
      <c r="M3740" s="107">
        <v>0.7</v>
      </c>
    </row>
    <row r="3741" spans="1:13">
      <c r="A3741" s="57">
        <f>'Infographic data 1'!$H$9</f>
        <v>48558.924822413799</v>
      </c>
      <c r="B3741" s="54">
        <v>3740</v>
      </c>
      <c r="C3741" s="57">
        <v>46068.494822413799</v>
      </c>
      <c r="E3741" s="57">
        <v>103449.13657344</v>
      </c>
      <c r="F3741" s="54">
        <v>3740</v>
      </c>
      <c r="G3741" s="57">
        <v>84087.336573439999</v>
      </c>
      <c r="I3741" s="57">
        <v>55419</v>
      </c>
      <c r="J3741" s="54">
        <v>3740</v>
      </c>
      <c r="K3741" s="57">
        <v>53977.95</v>
      </c>
      <c r="M3741" s="107">
        <v>0.7</v>
      </c>
    </row>
    <row r="3742" spans="1:13">
      <c r="A3742" s="57">
        <f>'Infographic data 1'!$H$9</f>
        <v>48558.924822413799</v>
      </c>
      <c r="B3742" s="54">
        <v>3741</v>
      </c>
      <c r="C3742" s="57">
        <v>46065.124822413796</v>
      </c>
      <c r="E3742" s="57">
        <v>103449.13657344</v>
      </c>
      <c r="F3742" s="54">
        <v>3741</v>
      </c>
      <c r="G3742" s="57">
        <v>84061.136573440002</v>
      </c>
      <c r="I3742" s="57">
        <v>55419</v>
      </c>
      <c r="J3742" s="54">
        <v>3741</v>
      </c>
      <c r="K3742" s="57">
        <v>53976</v>
      </c>
      <c r="M3742" s="107">
        <v>0.7</v>
      </c>
    </row>
    <row r="3743" spans="1:13">
      <c r="A3743" s="57">
        <f>'Infographic data 1'!$H$9</f>
        <v>48558.924822413799</v>
      </c>
      <c r="B3743" s="54">
        <v>3742</v>
      </c>
      <c r="C3743" s="57">
        <v>46061.754822413801</v>
      </c>
      <c r="E3743" s="57">
        <v>103449.13657344</v>
      </c>
      <c r="F3743" s="54">
        <v>3742</v>
      </c>
      <c r="G3743" s="57">
        <v>84034.936573440005</v>
      </c>
      <c r="I3743" s="57">
        <v>55419</v>
      </c>
      <c r="J3743" s="54">
        <v>3742</v>
      </c>
      <c r="K3743" s="57">
        <v>53974.05</v>
      </c>
      <c r="M3743" s="107">
        <v>0.7</v>
      </c>
    </row>
    <row r="3744" spans="1:13">
      <c r="A3744" s="57">
        <f>'Infographic data 1'!$H$9</f>
        <v>48558.924822413799</v>
      </c>
      <c r="B3744" s="54">
        <v>3743</v>
      </c>
      <c r="C3744" s="57">
        <v>46058.384822413798</v>
      </c>
      <c r="E3744" s="57">
        <v>103449.13657344</v>
      </c>
      <c r="F3744" s="54">
        <v>3743</v>
      </c>
      <c r="G3744" s="57">
        <v>84008.736573440008</v>
      </c>
      <c r="I3744" s="57">
        <v>55419</v>
      </c>
      <c r="J3744" s="54">
        <v>3743</v>
      </c>
      <c r="K3744" s="57">
        <v>53972.1</v>
      </c>
      <c r="M3744" s="107">
        <v>0.7</v>
      </c>
    </row>
    <row r="3745" spans="1:13">
      <c r="A3745" s="57">
        <f>'Infographic data 1'!$H$9</f>
        <v>48558.924822413799</v>
      </c>
      <c r="B3745" s="54">
        <v>3744</v>
      </c>
      <c r="C3745" s="57">
        <v>46055.014822413796</v>
      </c>
      <c r="E3745" s="57">
        <v>103449.13657344</v>
      </c>
      <c r="F3745" s="54">
        <v>3744</v>
      </c>
      <c r="G3745" s="57">
        <v>83982.536573440011</v>
      </c>
      <c r="I3745" s="57">
        <v>55419</v>
      </c>
      <c r="J3745" s="54">
        <v>3744</v>
      </c>
      <c r="K3745" s="57">
        <v>53970.15</v>
      </c>
      <c r="M3745" s="107">
        <v>0.7</v>
      </c>
    </row>
    <row r="3746" spans="1:13">
      <c r="A3746" s="57">
        <f>'Infographic data 1'!$H$9</f>
        <v>48558.924822413799</v>
      </c>
      <c r="B3746" s="54">
        <v>3745</v>
      </c>
      <c r="C3746" s="57">
        <v>46051.6448224138</v>
      </c>
      <c r="E3746" s="57">
        <v>103449.13657344</v>
      </c>
      <c r="F3746" s="54">
        <v>3745</v>
      </c>
      <c r="G3746" s="57">
        <v>83956.336573439999</v>
      </c>
      <c r="I3746" s="57">
        <v>55419</v>
      </c>
      <c r="J3746" s="54">
        <v>3745</v>
      </c>
      <c r="K3746" s="57">
        <v>53968.2</v>
      </c>
      <c r="M3746" s="107">
        <v>0.7</v>
      </c>
    </row>
    <row r="3747" spans="1:13">
      <c r="A3747" s="57">
        <f>'Infographic data 1'!$H$9</f>
        <v>48558.924822413799</v>
      </c>
      <c r="B3747" s="54">
        <v>3746</v>
      </c>
      <c r="C3747" s="57">
        <v>46048.274822413798</v>
      </c>
      <c r="E3747" s="57">
        <v>103449.13657344</v>
      </c>
      <c r="F3747" s="54">
        <v>3746</v>
      </c>
      <c r="G3747" s="57">
        <v>83930.136573440002</v>
      </c>
      <c r="I3747" s="57">
        <v>55419</v>
      </c>
      <c r="J3747" s="54">
        <v>3746</v>
      </c>
      <c r="K3747" s="57">
        <v>53966.25</v>
      </c>
      <c r="M3747" s="107">
        <v>0.7</v>
      </c>
    </row>
    <row r="3748" spans="1:13">
      <c r="A3748" s="57">
        <f>'Infographic data 1'!$H$9</f>
        <v>48558.924822413799</v>
      </c>
      <c r="B3748" s="54">
        <v>3747</v>
      </c>
      <c r="C3748" s="57">
        <v>46044.904822413802</v>
      </c>
      <c r="E3748" s="57">
        <v>103449.13657344</v>
      </c>
      <c r="F3748" s="54">
        <v>3747</v>
      </c>
      <c r="G3748" s="57">
        <v>83903.936573440005</v>
      </c>
      <c r="I3748" s="57">
        <v>55419</v>
      </c>
      <c r="J3748" s="54">
        <v>3747</v>
      </c>
      <c r="K3748" s="57">
        <v>53964.3</v>
      </c>
      <c r="M3748" s="107">
        <v>0.7</v>
      </c>
    </row>
    <row r="3749" spans="1:13">
      <c r="A3749" s="57">
        <f>'Infographic data 1'!$H$9</f>
        <v>48558.924822413799</v>
      </c>
      <c r="B3749" s="54">
        <v>3748</v>
      </c>
      <c r="C3749" s="57">
        <v>46041.5348224138</v>
      </c>
      <c r="E3749" s="57">
        <v>103449.13657344</v>
      </c>
      <c r="F3749" s="54">
        <v>3748</v>
      </c>
      <c r="G3749" s="57">
        <v>83877.736573440008</v>
      </c>
      <c r="I3749" s="57">
        <v>55419</v>
      </c>
      <c r="J3749" s="54">
        <v>3748</v>
      </c>
      <c r="K3749" s="57">
        <v>53962.35</v>
      </c>
      <c r="M3749" s="107">
        <v>0.7</v>
      </c>
    </row>
    <row r="3750" spans="1:13">
      <c r="A3750" s="57">
        <f>'Infographic data 1'!$H$9</f>
        <v>48558.924822413799</v>
      </c>
      <c r="B3750" s="54">
        <v>3749</v>
      </c>
      <c r="C3750" s="57">
        <v>46038.164822413797</v>
      </c>
      <c r="E3750" s="57">
        <v>103449.13657344</v>
      </c>
      <c r="F3750" s="54">
        <v>3749</v>
      </c>
      <c r="G3750" s="57">
        <v>83851.536573440011</v>
      </c>
      <c r="I3750" s="57">
        <v>55419</v>
      </c>
      <c r="J3750" s="54">
        <v>3749</v>
      </c>
      <c r="K3750" s="57">
        <v>53960.4</v>
      </c>
      <c r="M3750" s="107">
        <v>0.7</v>
      </c>
    </row>
    <row r="3751" spans="1:13">
      <c r="A3751" s="57">
        <f>'Infographic data 1'!$H$9</f>
        <v>48558.924822413799</v>
      </c>
      <c r="B3751" s="54">
        <v>3750</v>
      </c>
      <c r="C3751" s="57">
        <v>46034.794822413802</v>
      </c>
      <c r="E3751" s="57">
        <v>103449.13657344</v>
      </c>
      <c r="F3751" s="54">
        <v>3750</v>
      </c>
      <c r="G3751" s="57">
        <v>83825.336573439999</v>
      </c>
      <c r="I3751" s="57">
        <v>55419</v>
      </c>
      <c r="J3751" s="54">
        <v>3750</v>
      </c>
      <c r="K3751" s="57">
        <v>53958.45</v>
      </c>
      <c r="M3751" s="107">
        <v>0.7</v>
      </c>
    </row>
    <row r="3752" spans="1:13">
      <c r="A3752" s="57">
        <f>'Infographic data 1'!$H$9</f>
        <v>48558.924822413799</v>
      </c>
      <c r="B3752" s="54">
        <v>3751</v>
      </c>
      <c r="C3752" s="57">
        <v>46031.424822413799</v>
      </c>
      <c r="E3752" s="57">
        <v>103449.13657344</v>
      </c>
      <c r="F3752" s="54">
        <v>3751</v>
      </c>
      <c r="G3752" s="57">
        <v>83799.136573440002</v>
      </c>
      <c r="I3752" s="57">
        <v>55419</v>
      </c>
      <c r="J3752" s="54">
        <v>3751</v>
      </c>
      <c r="K3752" s="57">
        <v>53956.5</v>
      </c>
      <c r="M3752" s="107">
        <v>0.7</v>
      </c>
    </row>
    <row r="3753" spans="1:13">
      <c r="A3753" s="57">
        <f>'Infographic data 1'!$H$9</f>
        <v>48558.924822413799</v>
      </c>
      <c r="B3753" s="54">
        <v>3752</v>
      </c>
      <c r="C3753" s="57">
        <v>46028.054822413797</v>
      </c>
      <c r="E3753" s="57">
        <v>103449.13657344</v>
      </c>
      <c r="F3753" s="54">
        <v>3752</v>
      </c>
      <c r="G3753" s="57">
        <v>83772.936573440005</v>
      </c>
      <c r="I3753" s="57">
        <v>55419</v>
      </c>
      <c r="J3753" s="54">
        <v>3752</v>
      </c>
      <c r="K3753" s="57">
        <v>53954.55</v>
      </c>
      <c r="M3753" s="107">
        <v>0.7</v>
      </c>
    </row>
    <row r="3754" spans="1:13">
      <c r="A3754" s="57">
        <f>'Infographic data 1'!$H$9</f>
        <v>48558.924822413799</v>
      </c>
      <c r="B3754" s="54">
        <v>3753</v>
      </c>
      <c r="C3754" s="57">
        <v>46024.684822413801</v>
      </c>
      <c r="E3754" s="57">
        <v>103449.13657344</v>
      </c>
      <c r="F3754" s="54">
        <v>3753</v>
      </c>
      <c r="G3754" s="57">
        <v>83746.736573440008</v>
      </c>
      <c r="I3754" s="57">
        <v>55419</v>
      </c>
      <c r="J3754" s="54">
        <v>3753</v>
      </c>
      <c r="K3754" s="57">
        <v>53952.6</v>
      </c>
      <c r="M3754" s="107">
        <v>0.7</v>
      </c>
    </row>
    <row r="3755" spans="1:13">
      <c r="A3755" s="57">
        <f>'Infographic data 1'!$H$9</f>
        <v>48558.924822413799</v>
      </c>
      <c r="B3755" s="54">
        <v>3754</v>
      </c>
      <c r="C3755" s="57">
        <v>46021.314822413799</v>
      </c>
      <c r="E3755" s="57">
        <v>103449.13657344</v>
      </c>
      <c r="F3755" s="54">
        <v>3754</v>
      </c>
      <c r="G3755" s="57">
        <v>83720.536573440011</v>
      </c>
      <c r="I3755" s="57">
        <v>55419</v>
      </c>
      <c r="J3755" s="54">
        <v>3754</v>
      </c>
      <c r="K3755" s="57">
        <v>53950.65</v>
      </c>
      <c r="M3755" s="107">
        <v>0.7</v>
      </c>
    </row>
    <row r="3756" spans="1:13">
      <c r="A3756" s="57">
        <f>'Infographic data 1'!$H$9</f>
        <v>48558.924822413799</v>
      </c>
      <c r="B3756" s="54">
        <v>3755</v>
      </c>
      <c r="C3756" s="57">
        <v>46017.944822413796</v>
      </c>
      <c r="E3756" s="57">
        <v>103449.13657344</v>
      </c>
      <c r="F3756" s="54">
        <v>3755</v>
      </c>
      <c r="G3756" s="57">
        <v>83694.336573439999</v>
      </c>
      <c r="I3756" s="57">
        <v>55419</v>
      </c>
      <c r="J3756" s="54">
        <v>3755</v>
      </c>
      <c r="K3756" s="57">
        <v>53948.7</v>
      </c>
      <c r="M3756" s="107">
        <v>0.7</v>
      </c>
    </row>
    <row r="3757" spans="1:13">
      <c r="A3757" s="57">
        <f>'Infographic data 1'!$H$9</f>
        <v>48558.924822413799</v>
      </c>
      <c r="B3757" s="54">
        <v>3756</v>
      </c>
      <c r="C3757" s="57">
        <v>46014.574822413801</v>
      </c>
      <c r="E3757" s="57">
        <v>103449.13657344</v>
      </c>
      <c r="F3757" s="54">
        <v>3756</v>
      </c>
      <c r="G3757" s="57">
        <v>83668.136573440002</v>
      </c>
      <c r="I3757" s="57">
        <v>55419</v>
      </c>
      <c r="J3757" s="54">
        <v>3756</v>
      </c>
      <c r="K3757" s="57">
        <v>53946.75</v>
      </c>
      <c r="M3757" s="107">
        <v>0.7</v>
      </c>
    </row>
    <row r="3758" spans="1:13">
      <c r="A3758" s="57">
        <f>'Infographic data 1'!$H$9</f>
        <v>48558.924822413799</v>
      </c>
      <c r="B3758" s="54">
        <v>3757</v>
      </c>
      <c r="C3758" s="57">
        <v>46011.204822413798</v>
      </c>
      <c r="E3758" s="57">
        <v>103449.13657344</v>
      </c>
      <c r="F3758" s="54">
        <v>3757</v>
      </c>
      <c r="G3758" s="57">
        <v>83641.936573440005</v>
      </c>
      <c r="I3758" s="57">
        <v>55419</v>
      </c>
      <c r="J3758" s="54">
        <v>3757</v>
      </c>
      <c r="K3758" s="57">
        <v>53944.800000000003</v>
      </c>
      <c r="M3758" s="107">
        <v>0.7</v>
      </c>
    </row>
    <row r="3759" spans="1:13">
      <c r="A3759" s="57">
        <f>'Infographic data 1'!$H$9</f>
        <v>48558.924822413799</v>
      </c>
      <c r="B3759" s="54">
        <v>3758</v>
      </c>
      <c r="C3759" s="57">
        <v>46007.834822413803</v>
      </c>
      <c r="E3759" s="57">
        <v>103449.13657344</v>
      </c>
      <c r="F3759" s="54">
        <v>3758</v>
      </c>
      <c r="G3759" s="57">
        <v>83615.736573440008</v>
      </c>
      <c r="I3759" s="57">
        <v>55419</v>
      </c>
      <c r="J3759" s="54">
        <v>3758</v>
      </c>
      <c r="K3759" s="57">
        <v>53942.85</v>
      </c>
      <c r="M3759" s="107">
        <v>0.7</v>
      </c>
    </row>
    <row r="3760" spans="1:13">
      <c r="A3760" s="57">
        <f>'Infographic data 1'!$H$9</f>
        <v>48558.924822413799</v>
      </c>
      <c r="B3760" s="54">
        <v>3759</v>
      </c>
      <c r="C3760" s="57">
        <v>46004.4648224138</v>
      </c>
      <c r="E3760" s="57">
        <v>103449.13657344</v>
      </c>
      <c r="F3760" s="54">
        <v>3759</v>
      </c>
      <c r="G3760" s="57">
        <v>83589.536573440011</v>
      </c>
      <c r="I3760" s="57">
        <v>55419</v>
      </c>
      <c r="J3760" s="54">
        <v>3759</v>
      </c>
      <c r="K3760" s="57">
        <v>53940.9</v>
      </c>
      <c r="M3760" s="107">
        <v>0.7</v>
      </c>
    </row>
    <row r="3761" spans="1:13">
      <c r="A3761" s="57">
        <f>'Infographic data 1'!$H$9</f>
        <v>48558.924822413799</v>
      </c>
      <c r="B3761" s="54">
        <v>3760</v>
      </c>
      <c r="C3761" s="57">
        <v>46001.094822413797</v>
      </c>
      <c r="E3761" s="57">
        <v>103449.13657344</v>
      </c>
      <c r="F3761" s="54">
        <v>3760</v>
      </c>
      <c r="G3761" s="57">
        <v>83563.336573439999</v>
      </c>
      <c r="I3761" s="57">
        <v>55419</v>
      </c>
      <c r="J3761" s="54">
        <v>3760</v>
      </c>
      <c r="K3761" s="57">
        <v>53938.95</v>
      </c>
      <c r="M3761" s="107">
        <v>0.7</v>
      </c>
    </row>
    <row r="3762" spans="1:13">
      <c r="A3762" s="57">
        <f>'Infographic data 1'!$H$9</f>
        <v>48558.924822413799</v>
      </c>
      <c r="B3762" s="54">
        <v>3761</v>
      </c>
      <c r="C3762" s="57">
        <v>45997.724822413802</v>
      </c>
      <c r="E3762" s="57">
        <v>103449.13657344</v>
      </c>
      <c r="F3762" s="54">
        <v>3761</v>
      </c>
      <c r="G3762" s="57">
        <v>83537.136573440002</v>
      </c>
      <c r="I3762" s="57">
        <v>55419</v>
      </c>
      <c r="J3762" s="54">
        <v>3761</v>
      </c>
      <c r="K3762" s="57">
        <v>53937</v>
      </c>
      <c r="M3762" s="107">
        <v>0.7</v>
      </c>
    </row>
    <row r="3763" spans="1:13">
      <c r="A3763" s="57">
        <f>'Infographic data 1'!$H$9</f>
        <v>48558.924822413799</v>
      </c>
      <c r="B3763" s="54">
        <v>3762</v>
      </c>
      <c r="C3763" s="57">
        <v>45994.354822413799</v>
      </c>
      <c r="E3763" s="57">
        <v>103449.13657344</v>
      </c>
      <c r="F3763" s="54">
        <v>3762</v>
      </c>
      <c r="G3763" s="57">
        <v>83510.936573440005</v>
      </c>
      <c r="I3763" s="57">
        <v>55419</v>
      </c>
      <c r="J3763" s="54">
        <v>3762</v>
      </c>
      <c r="K3763" s="57">
        <v>53935.05</v>
      </c>
      <c r="M3763" s="107">
        <v>0.7</v>
      </c>
    </row>
    <row r="3764" spans="1:13">
      <c r="A3764" s="57">
        <f>'Infographic data 1'!$H$9</f>
        <v>48558.924822413799</v>
      </c>
      <c r="B3764" s="54">
        <v>3763</v>
      </c>
      <c r="C3764" s="57">
        <v>45990.984822413797</v>
      </c>
      <c r="E3764" s="57">
        <v>103449.13657344</v>
      </c>
      <c r="F3764" s="54">
        <v>3763</v>
      </c>
      <c r="G3764" s="57">
        <v>83484.736573440008</v>
      </c>
      <c r="I3764" s="57">
        <v>55419</v>
      </c>
      <c r="J3764" s="54">
        <v>3763</v>
      </c>
      <c r="K3764" s="57">
        <v>53933.1</v>
      </c>
      <c r="M3764" s="107">
        <v>0.7</v>
      </c>
    </row>
    <row r="3765" spans="1:13">
      <c r="A3765" s="57">
        <f>'Infographic data 1'!$H$9</f>
        <v>48558.924822413799</v>
      </c>
      <c r="B3765" s="54">
        <v>3764</v>
      </c>
      <c r="C3765" s="57">
        <v>45987.614822413801</v>
      </c>
      <c r="E3765" s="57">
        <v>103449.13657344</v>
      </c>
      <c r="F3765" s="54">
        <v>3764</v>
      </c>
      <c r="G3765" s="57">
        <v>83458.536573440011</v>
      </c>
      <c r="I3765" s="57">
        <v>55419</v>
      </c>
      <c r="J3765" s="54">
        <v>3764</v>
      </c>
      <c r="K3765" s="57">
        <v>53931.15</v>
      </c>
      <c r="M3765" s="107">
        <v>0.7</v>
      </c>
    </row>
    <row r="3766" spans="1:13">
      <c r="A3766" s="57">
        <f>'Infographic data 1'!$H$9</f>
        <v>48558.924822413799</v>
      </c>
      <c r="B3766" s="54">
        <v>3765</v>
      </c>
      <c r="C3766" s="57">
        <v>45984.244822413799</v>
      </c>
      <c r="E3766" s="57">
        <v>103449.13657344</v>
      </c>
      <c r="F3766" s="54">
        <v>3765</v>
      </c>
      <c r="G3766" s="57">
        <v>83432.336573439999</v>
      </c>
      <c r="I3766" s="57">
        <v>55419</v>
      </c>
      <c r="J3766" s="54">
        <v>3765</v>
      </c>
      <c r="K3766" s="57">
        <v>53929.2</v>
      </c>
      <c r="M3766" s="107">
        <v>0.7</v>
      </c>
    </row>
    <row r="3767" spans="1:13">
      <c r="A3767" s="57">
        <f>'Infographic data 1'!$H$9</f>
        <v>48558.924822413799</v>
      </c>
      <c r="B3767" s="54">
        <v>3766</v>
      </c>
      <c r="C3767" s="57">
        <v>45980.874822413796</v>
      </c>
      <c r="E3767" s="57">
        <v>103449.13657344</v>
      </c>
      <c r="F3767" s="54">
        <v>3766</v>
      </c>
      <c r="G3767" s="57">
        <v>83406.136573440002</v>
      </c>
      <c r="I3767" s="57">
        <v>55419</v>
      </c>
      <c r="J3767" s="54">
        <v>3766</v>
      </c>
      <c r="K3767" s="57">
        <v>53927.25</v>
      </c>
      <c r="M3767" s="107">
        <v>0.7</v>
      </c>
    </row>
    <row r="3768" spans="1:13">
      <c r="A3768" s="57">
        <f>'Infographic data 1'!$H$9</f>
        <v>48558.924822413799</v>
      </c>
      <c r="B3768" s="54">
        <v>3767</v>
      </c>
      <c r="C3768" s="57">
        <v>45977.504822413801</v>
      </c>
      <c r="E3768" s="57">
        <v>103449.13657344</v>
      </c>
      <c r="F3768" s="54">
        <v>3767</v>
      </c>
      <c r="G3768" s="57">
        <v>83379.936573440005</v>
      </c>
      <c r="I3768" s="57">
        <v>55419</v>
      </c>
      <c r="J3768" s="54">
        <v>3767</v>
      </c>
      <c r="K3768" s="57">
        <v>53925.3</v>
      </c>
      <c r="M3768" s="107">
        <v>0.7</v>
      </c>
    </row>
    <row r="3769" spans="1:13">
      <c r="A3769" s="57">
        <f>'Infographic data 1'!$H$9</f>
        <v>48558.924822413799</v>
      </c>
      <c r="B3769" s="54">
        <v>3768</v>
      </c>
      <c r="C3769" s="57">
        <v>45974.134822413798</v>
      </c>
      <c r="E3769" s="57">
        <v>103449.13657344</v>
      </c>
      <c r="F3769" s="54">
        <v>3768</v>
      </c>
      <c r="G3769" s="57">
        <v>83353.736573440008</v>
      </c>
      <c r="I3769" s="57">
        <v>55419</v>
      </c>
      <c r="J3769" s="54">
        <v>3768</v>
      </c>
      <c r="K3769" s="57">
        <v>53923.35</v>
      </c>
      <c r="M3769" s="107">
        <v>0.7</v>
      </c>
    </row>
    <row r="3770" spans="1:13">
      <c r="A3770" s="57">
        <f>'Infographic data 1'!$H$9</f>
        <v>48558.924822413799</v>
      </c>
      <c r="B3770" s="54">
        <v>3769</v>
      </c>
      <c r="C3770" s="57">
        <v>45970.764822413796</v>
      </c>
      <c r="E3770" s="57">
        <v>103449.13657344</v>
      </c>
      <c r="F3770" s="54">
        <v>3769</v>
      </c>
      <c r="G3770" s="57">
        <v>83327.536573440011</v>
      </c>
      <c r="I3770" s="57">
        <v>55419</v>
      </c>
      <c r="J3770" s="54">
        <v>3769</v>
      </c>
      <c r="K3770" s="57">
        <v>53921.4</v>
      </c>
      <c r="M3770" s="107">
        <v>0.7</v>
      </c>
    </row>
    <row r="3771" spans="1:13">
      <c r="A3771" s="57">
        <f>'Infographic data 1'!$H$9</f>
        <v>48558.924822413799</v>
      </c>
      <c r="B3771" s="54">
        <v>3770</v>
      </c>
      <c r="C3771" s="57">
        <v>45967.3948224138</v>
      </c>
      <c r="E3771" s="57">
        <v>103449.13657344</v>
      </c>
      <c r="F3771" s="54">
        <v>3770</v>
      </c>
      <c r="G3771" s="57">
        <v>83301.336573439999</v>
      </c>
      <c r="I3771" s="57">
        <v>55419</v>
      </c>
      <c r="J3771" s="54">
        <v>3770</v>
      </c>
      <c r="K3771" s="57">
        <v>53919.45</v>
      </c>
      <c r="M3771" s="107">
        <v>0.7</v>
      </c>
    </row>
    <row r="3772" spans="1:13">
      <c r="A3772" s="57">
        <f>'Infographic data 1'!$H$9</f>
        <v>48558.924822413799</v>
      </c>
      <c r="B3772" s="54">
        <v>3771</v>
      </c>
      <c r="C3772" s="57">
        <v>45964.024822413798</v>
      </c>
      <c r="E3772" s="57">
        <v>103449.13657344</v>
      </c>
      <c r="F3772" s="54">
        <v>3771</v>
      </c>
      <c r="G3772" s="57">
        <v>83275.136573440002</v>
      </c>
      <c r="I3772" s="57">
        <v>55419</v>
      </c>
      <c r="J3772" s="54">
        <v>3771</v>
      </c>
      <c r="K3772" s="57">
        <v>53917.5</v>
      </c>
      <c r="M3772" s="107">
        <v>0.7</v>
      </c>
    </row>
    <row r="3773" spans="1:13">
      <c r="A3773" s="57">
        <f>'Infographic data 1'!$H$9</f>
        <v>48558.924822413799</v>
      </c>
      <c r="B3773" s="54">
        <v>3772</v>
      </c>
      <c r="C3773" s="57">
        <v>45960.654822413802</v>
      </c>
      <c r="E3773" s="57">
        <v>103449.13657344</v>
      </c>
      <c r="F3773" s="54">
        <v>3772</v>
      </c>
      <c r="G3773" s="57">
        <v>83248.936573440005</v>
      </c>
      <c r="I3773" s="57">
        <v>55419</v>
      </c>
      <c r="J3773" s="54">
        <v>3772</v>
      </c>
      <c r="K3773" s="57">
        <v>53915.55</v>
      </c>
      <c r="M3773" s="107">
        <v>0.7</v>
      </c>
    </row>
    <row r="3774" spans="1:13">
      <c r="A3774" s="57">
        <f>'Infographic data 1'!$H$9</f>
        <v>48558.924822413799</v>
      </c>
      <c r="B3774" s="54">
        <v>3773</v>
      </c>
      <c r="C3774" s="57">
        <v>45957.2848224138</v>
      </c>
      <c r="E3774" s="57">
        <v>103449.13657344</v>
      </c>
      <c r="F3774" s="54">
        <v>3773</v>
      </c>
      <c r="G3774" s="57">
        <v>83222.736573440008</v>
      </c>
      <c r="I3774" s="57">
        <v>55419</v>
      </c>
      <c r="J3774" s="54">
        <v>3773</v>
      </c>
      <c r="K3774" s="57">
        <v>53913.599999999999</v>
      </c>
      <c r="M3774" s="107">
        <v>0.7</v>
      </c>
    </row>
    <row r="3775" spans="1:13">
      <c r="A3775" s="57">
        <f>'Infographic data 1'!$H$9</f>
        <v>48558.924822413799</v>
      </c>
      <c r="B3775" s="54">
        <v>3774</v>
      </c>
      <c r="C3775" s="57">
        <v>45953.914822413797</v>
      </c>
      <c r="E3775" s="57">
        <v>103449.13657344</v>
      </c>
      <c r="F3775" s="54">
        <v>3774</v>
      </c>
      <c r="G3775" s="57">
        <v>83196.536573440011</v>
      </c>
      <c r="I3775" s="57">
        <v>55419</v>
      </c>
      <c r="J3775" s="54">
        <v>3774</v>
      </c>
      <c r="K3775" s="57">
        <v>53911.65</v>
      </c>
      <c r="M3775" s="107">
        <v>0.7</v>
      </c>
    </row>
    <row r="3776" spans="1:13">
      <c r="A3776" s="57">
        <f>'Infographic data 1'!$H$9</f>
        <v>48558.924822413799</v>
      </c>
      <c r="B3776" s="54">
        <v>3775</v>
      </c>
      <c r="C3776" s="57">
        <v>45950.544822413802</v>
      </c>
      <c r="E3776" s="57">
        <v>103449.13657344</v>
      </c>
      <c r="F3776" s="54">
        <v>3775</v>
      </c>
      <c r="G3776" s="57">
        <v>83170.336573439999</v>
      </c>
      <c r="I3776" s="57">
        <v>55419</v>
      </c>
      <c r="J3776" s="54">
        <v>3775</v>
      </c>
      <c r="K3776" s="57">
        <v>53909.7</v>
      </c>
      <c r="M3776" s="107">
        <v>0.7</v>
      </c>
    </row>
    <row r="3777" spans="1:13">
      <c r="A3777" s="57">
        <f>'Infographic data 1'!$H$9</f>
        <v>48558.924822413799</v>
      </c>
      <c r="B3777" s="54">
        <v>3776</v>
      </c>
      <c r="C3777" s="57">
        <v>45947.174822413799</v>
      </c>
      <c r="E3777" s="57">
        <v>103449.13657344</v>
      </c>
      <c r="F3777" s="54">
        <v>3776</v>
      </c>
      <c r="G3777" s="57">
        <v>83144.136573440002</v>
      </c>
      <c r="I3777" s="57">
        <v>55419</v>
      </c>
      <c r="J3777" s="54">
        <v>3776</v>
      </c>
      <c r="K3777" s="57">
        <v>53907.75</v>
      </c>
      <c r="M3777" s="107">
        <v>0.7</v>
      </c>
    </row>
    <row r="3778" spans="1:13">
      <c r="A3778" s="57">
        <f>'Infographic data 1'!$H$9</f>
        <v>48558.924822413799</v>
      </c>
      <c r="B3778" s="54">
        <v>3777</v>
      </c>
      <c r="C3778" s="57">
        <v>45943.804822413797</v>
      </c>
      <c r="E3778" s="57">
        <v>103449.13657344</v>
      </c>
      <c r="F3778" s="54">
        <v>3777</v>
      </c>
      <c r="G3778" s="57">
        <v>83117.936573440005</v>
      </c>
      <c r="I3778" s="57">
        <v>55419</v>
      </c>
      <c r="J3778" s="54">
        <v>3777</v>
      </c>
      <c r="K3778" s="57">
        <v>53905.8</v>
      </c>
      <c r="M3778" s="107">
        <v>0.7</v>
      </c>
    </row>
    <row r="3779" spans="1:13">
      <c r="A3779" s="57">
        <f>'Infographic data 1'!$H$9</f>
        <v>48558.924822413799</v>
      </c>
      <c r="B3779" s="54">
        <v>3778</v>
      </c>
      <c r="C3779" s="57">
        <v>45940.434822413801</v>
      </c>
      <c r="E3779" s="57">
        <v>103449.13657344</v>
      </c>
      <c r="F3779" s="54">
        <v>3778</v>
      </c>
      <c r="G3779" s="57">
        <v>83091.736573440008</v>
      </c>
      <c r="I3779" s="57">
        <v>55419</v>
      </c>
      <c r="J3779" s="54">
        <v>3778</v>
      </c>
      <c r="K3779" s="57">
        <v>53903.85</v>
      </c>
      <c r="M3779" s="107">
        <v>0.7</v>
      </c>
    </row>
    <row r="3780" spans="1:13">
      <c r="A3780" s="57">
        <f>'Infographic data 1'!$H$9</f>
        <v>48558.924822413799</v>
      </c>
      <c r="B3780" s="54">
        <v>3779</v>
      </c>
      <c r="C3780" s="57">
        <v>45937.064822413799</v>
      </c>
      <c r="E3780" s="57">
        <v>103449.13657344</v>
      </c>
      <c r="F3780" s="54">
        <v>3779</v>
      </c>
      <c r="G3780" s="57">
        <v>83065.536573440011</v>
      </c>
      <c r="I3780" s="57">
        <v>55419</v>
      </c>
      <c r="J3780" s="54">
        <v>3779</v>
      </c>
      <c r="K3780" s="57">
        <v>53901.9</v>
      </c>
      <c r="M3780" s="107">
        <v>0.7</v>
      </c>
    </row>
    <row r="3781" spans="1:13">
      <c r="A3781" s="57">
        <f>'Infographic data 1'!$H$9</f>
        <v>48558.924822413799</v>
      </c>
      <c r="B3781" s="54">
        <v>3780</v>
      </c>
      <c r="C3781" s="57">
        <v>45933.694822413796</v>
      </c>
      <c r="E3781" s="57">
        <v>103449.13657344</v>
      </c>
      <c r="F3781" s="54">
        <v>3780</v>
      </c>
      <c r="G3781" s="57">
        <v>83039.336573439999</v>
      </c>
      <c r="I3781" s="57">
        <v>55419</v>
      </c>
      <c r="J3781" s="54">
        <v>3780</v>
      </c>
      <c r="K3781" s="57">
        <v>53899.95</v>
      </c>
      <c r="M3781" s="107">
        <v>0.7</v>
      </c>
    </row>
    <row r="3782" spans="1:13">
      <c r="A3782" s="57">
        <f>'Infographic data 1'!$H$9</f>
        <v>48558.924822413799</v>
      </c>
      <c r="B3782" s="54">
        <v>3781</v>
      </c>
      <c r="C3782" s="57">
        <v>45930.324822413801</v>
      </c>
      <c r="E3782" s="57">
        <v>103449.13657344</v>
      </c>
      <c r="F3782" s="54">
        <v>3781</v>
      </c>
      <c r="G3782" s="57">
        <v>83013.136573440002</v>
      </c>
      <c r="I3782" s="57">
        <v>55419</v>
      </c>
      <c r="J3782" s="54">
        <v>3781</v>
      </c>
      <c r="K3782" s="57">
        <v>53898</v>
      </c>
      <c r="M3782" s="107">
        <v>0.7</v>
      </c>
    </row>
    <row r="3783" spans="1:13">
      <c r="A3783" s="57">
        <f>'Infographic data 1'!$H$9</f>
        <v>48558.924822413799</v>
      </c>
      <c r="B3783" s="54">
        <v>3782</v>
      </c>
      <c r="C3783" s="57">
        <v>45926.954822413798</v>
      </c>
      <c r="E3783" s="57">
        <v>103449.13657344</v>
      </c>
      <c r="F3783" s="54">
        <v>3782</v>
      </c>
      <c r="G3783" s="57">
        <v>82986.936573440005</v>
      </c>
      <c r="I3783" s="57">
        <v>55419</v>
      </c>
      <c r="J3783" s="54">
        <v>3782</v>
      </c>
      <c r="K3783" s="57">
        <v>53896.05</v>
      </c>
      <c r="M3783" s="107">
        <v>0.7</v>
      </c>
    </row>
    <row r="3784" spans="1:13">
      <c r="A3784" s="57">
        <f>'Infographic data 1'!$H$9</f>
        <v>48558.924822413799</v>
      </c>
      <c r="B3784" s="54">
        <v>3783</v>
      </c>
      <c r="C3784" s="57">
        <v>45923.584822413803</v>
      </c>
      <c r="E3784" s="57">
        <v>103449.13657344</v>
      </c>
      <c r="F3784" s="54">
        <v>3783</v>
      </c>
      <c r="G3784" s="57">
        <v>82960.736573440008</v>
      </c>
      <c r="I3784" s="57">
        <v>55419</v>
      </c>
      <c r="J3784" s="54">
        <v>3783</v>
      </c>
      <c r="K3784" s="57">
        <v>53894.1</v>
      </c>
      <c r="M3784" s="107">
        <v>0.7</v>
      </c>
    </row>
    <row r="3785" spans="1:13">
      <c r="A3785" s="57">
        <f>'Infographic data 1'!$H$9</f>
        <v>48558.924822413799</v>
      </c>
      <c r="B3785" s="54">
        <v>3784</v>
      </c>
      <c r="C3785" s="57">
        <v>45920.2148224138</v>
      </c>
      <c r="E3785" s="57">
        <v>103449.13657344</v>
      </c>
      <c r="F3785" s="54">
        <v>3784</v>
      </c>
      <c r="G3785" s="57">
        <v>82934.536573440011</v>
      </c>
      <c r="I3785" s="57">
        <v>55419</v>
      </c>
      <c r="J3785" s="54">
        <v>3784</v>
      </c>
      <c r="K3785" s="57">
        <v>53892.15</v>
      </c>
      <c r="M3785" s="107">
        <v>0.7</v>
      </c>
    </row>
    <row r="3786" spans="1:13">
      <c r="A3786" s="57">
        <f>'Infographic data 1'!$H$9</f>
        <v>48558.924822413799</v>
      </c>
      <c r="B3786" s="54">
        <v>3785</v>
      </c>
      <c r="C3786" s="57">
        <v>45916.844822413797</v>
      </c>
      <c r="E3786" s="57">
        <v>103449.13657344</v>
      </c>
      <c r="F3786" s="54">
        <v>3785</v>
      </c>
      <c r="G3786" s="57">
        <v>82908.336573439999</v>
      </c>
      <c r="I3786" s="57">
        <v>55419</v>
      </c>
      <c r="J3786" s="54">
        <v>3785</v>
      </c>
      <c r="K3786" s="57">
        <v>53890.2</v>
      </c>
      <c r="M3786" s="107">
        <v>0.7</v>
      </c>
    </row>
    <row r="3787" spans="1:13">
      <c r="A3787" s="57">
        <f>'Infographic data 1'!$H$9</f>
        <v>48558.924822413799</v>
      </c>
      <c r="B3787" s="54">
        <v>3786</v>
      </c>
      <c r="C3787" s="57">
        <v>45913.474822413802</v>
      </c>
      <c r="E3787" s="57">
        <v>103449.13657344</v>
      </c>
      <c r="F3787" s="54">
        <v>3786</v>
      </c>
      <c r="G3787" s="57">
        <v>82882.136573440002</v>
      </c>
      <c r="I3787" s="57">
        <v>55419</v>
      </c>
      <c r="J3787" s="54">
        <v>3786</v>
      </c>
      <c r="K3787" s="57">
        <v>53888.25</v>
      </c>
      <c r="M3787" s="107">
        <v>0.7</v>
      </c>
    </row>
    <row r="3788" spans="1:13">
      <c r="A3788" s="57">
        <f>'Infographic data 1'!$H$9</f>
        <v>48558.924822413799</v>
      </c>
      <c r="B3788" s="54">
        <v>3787</v>
      </c>
      <c r="C3788" s="57">
        <v>45910.104822413799</v>
      </c>
      <c r="E3788" s="57">
        <v>103449.13657344</v>
      </c>
      <c r="F3788" s="54">
        <v>3787</v>
      </c>
      <c r="G3788" s="57">
        <v>82855.936573440005</v>
      </c>
      <c r="I3788" s="57">
        <v>55419</v>
      </c>
      <c r="J3788" s="54">
        <v>3787</v>
      </c>
      <c r="K3788" s="57">
        <v>53886.3</v>
      </c>
      <c r="M3788" s="107">
        <v>0.7</v>
      </c>
    </row>
    <row r="3789" spans="1:13">
      <c r="A3789" s="57">
        <f>'Infographic data 1'!$H$9</f>
        <v>48558.924822413799</v>
      </c>
      <c r="B3789" s="54">
        <v>3788</v>
      </c>
      <c r="C3789" s="57">
        <v>45906.734822413797</v>
      </c>
      <c r="E3789" s="57">
        <v>103449.13657344</v>
      </c>
      <c r="F3789" s="54">
        <v>3788</v>
      </c>
      <c r="G3789" s="57">
        <v>82829.736573440008</v>
      </c>
      <c r="I3789" s="57">
        <v>55419</v>
      </c>
      <c r="J3789" s="54">
        <v>3788</v>
      </c>
      <c r="K3789" s="57">
        <v>53884.35</v>
      </c>
      <c r="M3789" s="107">
        <v>0.7</v>
      </c>
    </row>
    <row r="3790" spans="1:13">
      <c r="A3790" s="57">
        <f>'Infographic data 1'!$H$9</f>
        <v>48558.924822413799</v>
      </c>
      <c r="B3790" s="54">
        <v>3789</v>
      </c>
      <c r="C3790" s="57">
        <v>45903.364822413801</v>
      </c>
      <c r="E3790" s="57">
        <v>103449.13657344</v>
      </c>
      <c r="F3790" s="54">
        <v>3789</v>
      </c>
      <c r="G3790" s="57">
        <v>82803.536573440011</v>
      </c>
      <c r="I3790" s="57">
        <v>55419</v>
      </c>
      <c r="J3790" s="54">
        <v>3789</v>
      </c>
      <c r="K3790" s="57">
        <v>53882.400000000001</v>
      </c>
      <c r="M3790" s="107">
        <v>0.7</v>
      </c>
    </row>
    <row r="3791" spans="1:13">
      <c r="A3791" s="57">
        <f>'Infographic data 1'!$H$9</f>
        <v>48558.924822413799</v>
      </c>
      <c r="B3791" s="54">
        <v>3790</v>
      </c>
      <c r="C3791" s="57">
        <v>45899.994822413799</v>
      </c>
      <c r="E3791" s="57">
        <v>103449.13657344</v>
      </c>
      <c r="F3791" s="54">
        <v>3790</v>
      </c>
      <c r="G3791" s="57">
        <v>82777.336573439999</v>
      </c>
      <c r="I3791" s="57">
        <v>55419</v>
      </c>
      <c r="J3791" s="54">
        <v>3790</v>
      </c>
      <c r="K3791" s="57">
        <v>53880.45</v>
      </c>
      <c r="M3791" s="107">
        <v>0.7</v>
      </c>
    </row>
    <row r="3792" spans="1:13">
      <c r="A3792" s="57">
        <f>'Infographic data 1'!$H$9</f>
        <v>48558.924822413799</v>
      </c>
      <c r="B3792" s="54">
        <v>3791</v>
      </c>
      <c r="C3792" s="57">
        <v>45896.624822413796</v>
      </c>
      <c r="E3792" s="57">
        <v>103449.13657344</v>
      </c>
      <c r="F3792" s="54">
        <v>3791</v>
      </c>
      <c r="G3792" s="57">
        <v>82751.136573440002</v>
      </c>
      <c r="I3792" s="57">
        <v>55419</v>
      </c>
      <c r="J3792" s="54">
        <v>3791</v>
      </c>
      <c r="K3792" s="57">
        <v>53878.5</v>
      </c>
      <c r="M3792" s="107">
        <v>0.7</v>
      </c>
    </row>
    <row r="3793" spans="1:13">
      <c r="A3793" s="57">
        <f>'Infographic data 1'!$H$9</f>
        <v>48558.924822413799</v>
      </c>
      <c r="B3793" s="54">
        <v>3792</v>
      </c>
      <c r="C3793" s="57">
        <v>45893.254822413801</v>
      </c>
      <c r="E3793" s="57">
        <v>103449.13657344</v>
      </c>
      <c r="F3793" s="54">
        <v>3792</v>
      </c>
      <c r="G3793" s="57">
        <v>82724.936573440005</v>
      </c>
      <c r="I3793" s="57">
        <v>55419</v>
      </c>
      <c r="J3793" s="54">
        <v>3792</v>
      </c>
      <c r="K3793" s="57">
        <v>53876.55</v>
      </c>
      <c r="M3793" s="107">
        <v>0.7</v>
      </c>
    </row>
    <row r="3794" spans="1:13">
      <c r="A3794" s="57">
        <f>'Infographic data 1'!$H$9</f>
        <v>48558.924822413799</v>
      </c>
      <c r="B3794" s="54">
        <v>3793</v>
      </c>
      <c r="C3794" s="57">
        <v>45889.884822413798</v>
      </c>
      <c r="E3794" s="57">
        <v>103449.13657344</v>
      </c>
      <c r="F3794" s="54">
        <v>3793</v>
      </c>
      <c r="G3794" s="57">
        <v>82698.736573440008</v>
      </c>
      <c r="I3794" s="57">
        <v>55419</v>
      </c>
      <c r="J3794" s="54">
        <v>3793</v>
      </c>
      <c r="K3794" s="57">
        <v>53874.6</v>
      </c>
      <c r="M3794" s="107">
        <v>0.7</v>
      </c>
    </row>
    <row r="3795" spans="1:13">
      <c r="A3795" s="57">
        <f>'Infographic data 1'!$H$9</f>
        <v>48558.924822413799</v>
      </c>
      <c r="B3795" s="54">
        <v>3794</v>
      </c>
      <c r="C3795" s="57">
        <v>45886.514822413796</v>
      </c>
      <c r="E3795" s="57">
        <v>103449.13657344</v>
      </c>
      <c r="F3795" s="54">
        <v>3794</v>
      </c>
      <c r="G3795" s="57">
        <v>82672.536573440011</v>
      </c>
      <c r="I3795" s="57">
        <v>55419</v>
      </c>
      <c r="J3795" s="54">
        <v>3794</v>
      </c>
      <c r="K3795" s="57">
        <v>53872.65</v>
      </c>
      <c r="M3795" s="107">
        <v>0.7</v>
      </c>
    </row>
    <row r="3796" spans="1:13">
      <c r="A3796" s="57">
        <f>'Infographic data 1'!$H$9</f>
        <v>48558.924822413799</v>
      </c>
      <c r="B3796" s="54">
        <v>3795</v>
      </c>
      <c r="C3796" s="57">
        <v>45883.1448224138</v>
      </c>
      <c r="E3796" s="57">
        <v>103449.13657344</v>
      </c>
      <c r="F3796" s="54">
        <v>3795</v>
      </c>
      <c r="G3796" s="57">
        <v>82646.336573439999</v>
      </c>
      <c r="I3796" s="57">
        <v>55419</v>
      </c>
      <c r="J3796" s="54">
        <v>3795</v>
      </c>
      <c r="K3796" s="57">
        <v>53870.7</v>
      </c>
      <c r="M3796" s="107">
        <v>0.7</v>
      </c>
    </row>
    <row r="3797" spans="1:13">
      <c r="A3797" s="57">
        <f>'Infographic data 1'!$H$9</f>
        <v>48558.924822413799</v>
      </c>
      <c r="B3797" s="54">
        <v>3796</v>
      </c>
      <c r="C3797" s="57">
        <v>45879.774822413798</v>
      </c>
      <c r="E3797" s="57">
        <v>103449.13657344</v>
      </c>
      <c r="F3797" s="54">
        <v>3796</v>
      </c>
      <c r="G3797" s="57">
        <v>82620.136573440002</v>
      </c>
      <c r="I3797" s="57">
        <v>55419</v>
      </c>
      <c r="J3797" s="54">
        <v>3796</v>
      </c>
      <c r="K3797" s="57">
        <v>53868.75</v>
      </c>
      <c r="M3797" s="107">
        <v>0.7</v>
      </c>
    </row>
    <row r="3798" spans="1:13">
      <c r="A3798" s="57">
        <f>'Infographic data 1'!$H$9</f>
        <v>48558.924822413799</v>
      </c>
      <c r="B3798" s="54">
        <v>3797</v>
      </c>
      <c r="C3798" s="57">
        <v>45876.404822413802</v>
      </c>
      <c r="E3798" s="57">
        <v>103449.13657344</v>
      </c>
      <c r="F3798" s="54">
        <v>3797</v>
      </c>
      <c r="G3798" s="57">
        <v>82593.936573440005</v>
      </c>
      <c r="I3798" s="57">
        <v>55419</v>
      </c>
      <c r="J3798" s="54">
        <v>3797</v>
      </c>
      <c r="K3798" s="57">
        <v>53866.8</v>
      </c>
      <c r="M3798" s="107">
        <v>0.7</v>
      </c>
    </row>
    <row r="3799" spans="1:13">
      <c r="A3799" s="57">
        <f>'Infographic data 1'!$H$9</f>
        <v>48558.924822413799</v>
      </c>
      <c r="B3799" s="54">
        <v>3798</v>
      </c>
      <c r="C3799" s="57">
        <v>45873.0348224138</v>
      </c>
      <c r="E3799" s="57">
        <v>103449.13657344</v>
      </c>
      <c r="F3799" s="54">
        <v>3798</v>
      </c>
      <c r="G3799" s="57">
        <v>82567.736573440008</v>
      </c>
      <c r="I3799" s="57">
        <v>55419</v>
      </c>
      <c r="J3799" s="54">
        <v>3798</v>
      </c>
      <c r="K3799" s="57">
        <v>53864.85</v>
      </c>
      <c r="M3799" s="107">
        <v>0.7</v>
      </c>
    </row>
    <row r="3800" spans="1:13">
      <c r="A3800" s="57">
        <f>'Infographic data 1'!$H$9</f>
        <v>48558.924822413799</v>
      </c>
      <c r="B3800" s="54">
        <v>3799</v>
      </c>
      <c r="C3800" s="57">
        <v>45869.664822413797</v>
      </c>
      <c r="E3800" s="57">
        <v>103449.13657344</v>
      </c>
      <c r="F3800" s="54">
        <v>3799</v>
      </c>
      <c r="G3800" s="57">
        <v>82541.536573440011</v>
      </c>
      <c r="I3800" s="57">
        <v>55419</v>
      </c>
      <c r="J3800" s="54">
        <v>3799</v>
      </c>
      <c r="K3800" s="57">
        <v>53862.9</v>
      </c>
      <c r="M3800" s="107">
        <v>0.7</v>
      </c>
    </row>
    <row r="3801" spans="1:13">
      <c r="A3801" s="57">
        <f>'Infographic data 1'!$H$9</f>
        <v>48558.924822413799</v>
      </c>
      <c r="B3801" s="54">
        <v>3800</v>
      </c>
      <c r="C3801" s="57">
        <v>45866.294822413802</v>
      </c>
      <c r="E3801" s="57">
        <v>103449.13657344</v>
      </c>
      <c r="F3801" s="54">
        <v>3800</v>
      </c>
      <c r="G3801" s="57">
        <v>82515.336573439999</v>
      </c>
      <c r="I3801" s="57">
        <v>55419</v>
      </c>
      <c r="J3801" s="54">
        <v>3800</v>
      </c>
      <c r="K3801" s="57">
        <v>53860.95</v>
      </c>
      <c r="M3801" s="107">
        <v>0.7</v>
      </c>
    </row>
    <row r="3802" spans="1:13">
      <c r="A3802" s="57">
        <f>'Infographic data 1'!$H$9</f>
        <v>48558.924822413799</v>
      </c>
      <c r="B3802" s="54">
        <v>3801</v>
      </c>
      <c r="C3802" s="57">
        <v>45862.924822413799</v>
      </c>
      <c r="E3802" s="57">
        <v>103449.13657344</v>
      </c>
      <c r="F3802" s="54">
        <v>3801</v>
      </c>
      <c r="G3802" s="57">
        <v>82489.136573440002</v>
      </c>
      <c r="I3802" s="57">
        <v>55419</v>
      </c>
      <c r="J3802" s="54">
        <v>3801</v>
      </c>
      <c r="K3802" s="57">
        <v>53859</v>
      </c>
      <c r="M3802" s="107">
        <v>0.7</v>
      </c>
    </row>
    <row r="3803" spans="1:13">
      <c r="A3803" s="57">
        <f>'Infographic data 1'!$H$9</f>
        <v>48558.924822413799</v>
      </c>
      <c r="B3803" s="54">
        <v>3802</v>
      </c>
      <c r="C3803" s="57">
        <v>45859.554822413797</v>
      </c>
      <c r="E3803" s="57">
        <v>103449.13657344</v>
      </c>
      <c r="F3803" s="54">
        <v>3802</v>
      </c>
      <c r="G3803" s="57">
        <v>82462.936573440005</v>
      </c>
      <c r="I3803" s="57">
        <v>55419</v>
      </c>
      <c r="J3803" s="54">
        <v>3802</v>
      </c>
      <c r="K3803" s="57">
        <v>53857.05</v>
      </c>
      <c r="M3803" s="107">
        <v>0.7</v>
      </c>
    </row>
    <row r="3804" spans="1:13">
      <c r="A3804" s="57">
        <f>'Infographic data 1'!$H$9</f>
        <v>48558.924822413799</v>
      </c>
      <c r="B3804" s="54">
        <v>3803</v>
      </c>
      <c r="C3804" s="57">
        <v>45856.184822413801</v>
      </c>
      <c r="E3804" s="57">
        <v>103449.13657344</v>
      </c>
      <c r="F3804" s="54">
        <v>3803</v>
      </c>
      <c r="G3804" s="57">
        <v>82436.736573440008</v>
      </c>
      <c r="I3804" s="57">
        <v>55419</v>
      </c>
      <c r="J3804" s="54">
        <v>3803</v>
      </c>
      <c r="K3804" s="57">
        <v>53855.1</v>
      </c>
      <c r="M3804" s="107">
        <v>0.7</v>
      </c>
    </row>
    <row r="3805" spans="1:13">
      <c r="A3805" s="57">
        <f>'Infographic data 1'!$H$9</f>
        <v>48558.924822413799</v>
      </c>
      <c r="B3805" s="54">
        <v>3804</v>
      </c>
      <c r="C3805" s="57">
        <v>45852.814822413799</v>
      </c>
      <c r="E3805" s="57">
        <v>103449.13657344</v>
      </c>
      <c r="F3805" s="54">
        <v>3804</v>
      </c>
      <c r="G3805" s="57">
        <v>82410.536573440011</v>
      </c>
      <c r="I3805" s="57">
        <v>55419</v>
      </c>
      <c r="J3805" s="54">
        <v>3804</v>
      </c>
      <c r="K3805" s="57">
        <v>53853.15</v>
      </c>
      <c r="M3805" s="107">
        <v>0.7</v>
      </c>
    </row>
    <row r="3806" spans="1:13">
      <c r="A3806" s="57">
        <f>'Infographic data 1'!$H$9</f>
        <v>48558.924822413799</v>
      </c>
      <c r="B3806" s="54">
        <v>3805</v>
      </c>
      <c r="C3806" s="57">
        <v>45849.444822413796</v>
      </c>
      <c r="E3806" s="57">
        <v>103449.13657344</v>
      </c>
      <c r="F3806" s="54">
        <v>3805</v>
      </c>
      <c r="G3806" s="57">
        <v>82384.336573439999</v>
      </c>
      <c r="I3806" s="57">
        <v>55419</v>
      </c>
      <c r="J3806" s="54">
        <v>3805</v>
      </c>
      <c r="K3806" s="57">
        <v>53851.199999999997</v>
      </c>
      <c r="M3806" s="107">
        <v>0.7</v>
      </c>
    </row>
    <row r="3807" spans="1:13">
      <c r="A3807" s="57">
        <f>'Infographic data 1'!$H$9</f>
        <v>48558.924822413799</v>
      </c>
      <c r="B3807" s="54">
        <v>3806</v>
      </c>
      <c r="C3807" s="57">
        <v>45846.074822413801</v>
      </c>
      <c r="E3807" s="57">
        <v>103449.13657344</v>
      </c>
      <c r="F3807" s="54">
        <v>3806</v>
      </c>
      <c r="G3807" s="57">
        <v>82358.136573440002</v>
      </c>
      <c r="I3807" s="57">
        <v>55419</v>
      </c>
      <c r="J3807" s="54">
        <v>3806</v>
      </c>
      <c r="K3807" s="57">
        <v>53849.25</v>
      </c>
      <c r="M3807" s="107">
        <v>0.7</v>
      </c>
    </row>
    <row r="3808" spans="1:13">
      <c r="A3808" s="57">
        <f>'Infographic data 1'!$H$9</f>
        <v>48558.924822413799</v>
      </c>
      <c r="B3808" s="54">
        <v>3807</v>
      </c>
      <c r="C3808" s="57">
        <v>45842.704822413798</v>
      </c>
      <c r="E3808" s="57">
        <v>103449.13657344</v>
      </c>
      <c r="F3808" s="54">
        <v>3807</v>
      </c>
      <c r="G3808" s="57">
        <v>82331.936573440005</v>
      </c>
      <c r="I3808" s="57">
        <v>55419</v>
      </c>
      <c r="J3808" s="54">
        <v>3807</v>
      </c>
      <c r="K3808" s="57">
        <v>53847.3</v>
      </c>
      <c r="M3808" s="107">
        <v>0.7</v>
      </c>
    </row>
    <row r="3809" spans="1:13">
      <c r="A3809" s="57">
        <f>'Infographic data 1'!$H$9</f>
        <v>48558.924822413799</v>
      </c>
      <c r="B3809" s="54">
        <v>3808</v>
      </c>
      <c r="C3809" s="57">
        <v>45839.334822413803</v>
      </c>
      <c r="E3809" s="57">
        <v>103449.13657344</v>
      </c>
      <c r="F3809" s="54">
        <v>3808</v>
      </c>
      <c r="G3809" s="57">
        <v>82305.736573440008</v>
      </c>
      <c r="I3809" s="57">
        <v>55419</v>
      </c>
      <c r="J3809" s="54">
        <v>3808</v>
      </c>
      <c r="K3809" s="57">
        <v>53845.35</v>
      </c>
      <c r="M3809" s="107">
        <v>0.7</v>
      </c>
    </row>
    <row r="3810" spans="1:13">
      <c r="A3810" s="57">
        <f>'Infographic data 1'!$H$9</f>
        <v>48558.924822413799</v>
      </c>
      <c r="B3810" s="54">
        <v>3809</v>
      </c>
      <c r="C3810" s="57">
        <v>45835.9648224138</v>
      </c>
      <c r="E3810" s="57">
        <v>103449.13657344</v>
      </c>
      <c r="F3810" s="54">
        <v>3809</v>
      </c>
      <c r="G3810" s="57">
        <v>82279.536573440011</v>
      </c>
      <c r="I3810" s="57">
        <v>55419</v>
      </c>
      <c r="J3810" s="54">
        <v>3809</v>
      </c>
      <c r="K3810" s="57">
        <v>53843.4</v>
      </c>
      <c r="M3810" s="107">
        <v>0.7</v>
      </c>
    </row>
    <row r="3811" spans="1:13">
      <c r="A3811" s="57">
        <f>'Infographic data 1'!$H$9</f>
        <v>48558.924822413799</v>
      </c>
      <c r="B3811" s="54">
        <v>3810</v>
      </c>
      <c r="C3811" s="57">
        <v>45832.594822413797</v>
      </c>
      <c r="E3811" s="57">
        <v>103449.13657344</v>
      </c>
      <c r="F3811" s="54">
        <v>3810</v>
      </c>
      <c r="G3811" s="57">
        <v>82253.336573439999</v>
      </c>
      <c r="I3811" s="57">
        <v>55419</v>
      </c>
      <c r="J3811" s="54">
        <v>3810</v>
      </c>
      <c r="K3811" s="57">
        <v>53841.45</v>
      </c>
      <c r="M3811" s="107">
        <v>0.7</v>
      </c>
    </row>
    <row r="3812" spans="1:13">
      <c r="A3812" s="57">
        <f>'Infographic data 1'!$H$9</f>
        <v>48558.924822413799</v>
      </c>
      <c r="B3812" s="54">
        <v>3811</v>
      </c>
      <c r="C3812" s="57">
        <v>45829.224822413802</v>
      </c>
      <c r="E3812" s="57">
        <v>103449.13657344</v>
      </c>
      <c r="F3812" s="54">
        <v>3811</v>
      </c>
      <c r="G3812" s="57">
        <v>82227.136573440002</v>
      </c>
      <c r="I3812" s="57">
        <v>55419</v>
      </c>
      <c r="J3812" s="54">
        <v>3811</v>
      </c>
      <c r="K3812" s="57">
        <v>53839.5</v>
      </c>
      <c r="M3812" s="107">
        <v>0.7</v>
      </c>
    </row>
    <row r="3813" spans="1:13">
      <c r="A3813" s="57">
        <f>'Infographic data 1'!$H$9</f>
        <v>48558.924822413799</v>
      </c>
      <c r="B3813" s="54">
        <v>3812</v>
      </c>
      <c r="C3813" s="57">
        <v>45825.854822413799</v>
      </c>
      <c r="E3813" s="57">
        <v>103449.13657344</v>
      </c>
      <c r="F3813" s="54">
        <v>3812</v>
      </c>
      <c r="G3813" s="57">
        <v>82200.936573440005</v>
      </c>
      <c r="I3813" s="57">
        <v>55419</v>
      </c>
      <c r="J3813" s="54">
        <v>3812</v>
      </c>
      <c r="K3813" s="57">
        <v>53837.55</v>
      </c>
      <c r="M3813" s="107">
        <v>0.7</v>
      </c>
    </row>
    <row r="3814" spans="1:13">
      <c r="A3814" s="57">
        <f>'Infographic data 1'!$H$9</f>
        <v>48558.924822413799</v>
      </c>
      <c r="B3814" s="54">
        <v>3813</v>
      </c>
      <c r="C3814" s="57">
        <v>45822.484822413797</v>
      </c>
      <c r="E3814" s="57">
        <v>103449.13657344</v>
      </c>
      <c r="F3814" s="54">
        <v>3813</v>
      </c>
      <c r="G3814" s="57">
        <v>82174.736573440008</v>
      </c>
      <c r="I3814" s="57">
        <v>55419</v>
      </c>
      <c r="J3814" s="54">
        <v>3813</v>
      </c>
      <c r="K3814" s="57">
        <v>53835.6</v>
      </c>
      <c r="M3814" s="107">
        <v>0.7</v>
      </c>
    </row>
    <row r="3815" spans="1:13">
      <c r="A3815" s="57">
        <f>'Infographic data 1'!$H$9</f>
        <v>48558.924822413799</v>
      </c>
      <c r="B3815" s="54">
        <v>3814</v>
      </c>
      <c r="C3815" s="57">
        <v>45819.114822413801</v>
      </c>
      <c r="E3815" s="57">
        <v>103449.13657344</v>
      </c>
      <c r="F3815" s="54">
        <v>3814</v>
      </c>
      <c r="G3815" s="57">
        <v>82148.536573440011</v>
      </c>
      <c r="I3815" s="57">
        <v>55419</v>
      </c>
      <c r="J3815" s="54">
        <v>3814</v>
      </c>
      <c r="K3815" s="57">
        <v>53833.65</v>
      </c>
      <c r="M3815" s="107">
        <v>0.7</v>
      </c>
    </row>
    <row r="3816" spans="1:13">
      <c r="A3816" s="57">
        <f>'Infographic data 1'!$H$9</f>
        <v>48558.924822413799</v>
      </c>
      <c r="B3816" s="54">
        <v>3815</v>
      </c>
      <c r="C3816" s="57">
        <v>45815.744822413799</v>
      </c>
      <c r="E3816" s="57">
        <v>103449.13657344</v>
      </c>
      <c r="F3816" s="54">
        <v>3815</v>
      </c>
      <c r="G3816" s="57">
        <v>82122.336573439999</v>
      </c>
      <c r="I3816" s="57">
        <v>55419</v>
      </c>
      <c r="J3816" s="54">
        <v>3815</v>
      </c>
      <c r="K3816" s="57">
        <v>53831.7</v>
      </c>
      <c r="M3816" s="107">
        <v>0.7</v>
      </c>
    </row>
    <row r="3817" spans="1:13">
      <c r="A3817" s="57">
        <f>'Infographic data 1'!$H$9</f>
        <v>48558.924822413799</v>
      </c>
      <c r="B3817" s="54">
        <v>3816</v>
      </c>
      <c r="C3817" s="57">
        <v>45812.374822413796</v>
      </c>
      <c r="E3817" s="57">
        <v>103449.13657344</v>
      </c>
      <c r="F3817" s="54">
        <v>3816</v>
      </c>
      <c r="G3817" s="57">
        <v>82096.136573440002</v>
      </c>
      <c r="I3817" s="57">
        <v>55419</v>
      </c>
      <c r="J3817" s="54">
        <v>3816</v>
      </c>
      <c r="K3817" s="57">
        <v>53829.75</v>
      </c>
      <c r="M3817" s="107">
        <v>0.7</v>
      </c>
    </row>
    <row r="3818" spans="1:13">
      <c r="A3818" s="57">
        <f>'Infographic data 1'!$H$9</f>
        <v>48558.924822413799</v>
      </c>
      <c r="B3818" s="54">
        <v>3817</v>
      </c>
      <c r="C3818" s="57">
        <v>45809.004822413801</v>
      </c>
      <c r="E3818" s="57">
        <v>103449.13657344</v>
      </c>
      <c r="F3818" s="54">
        <v>3817</v>
      </c>
      <c r="G3818" s="57">
        <v>82069.936573440005</v>
      </c>
      <c r="I3818" s="57">
        <v>55419</v>
      </c>
      <c r="J3818" s="54">
        <v>3817</v>
      </c>
      <c r="K3818" s="57">
        <v>53827.8</v>
      </c>
      <c r="M3818" s="107">
        <v>0.7</v>
      </c>
    </row>
    <row r="3819" spans="1:13">
      <c r="A3819" s="57">
        <f>'Infographic data 1'!$H$9</f>
        <v>48558.924822413799</v>
      </c>
      <c r="B3819" s="54">
        <v>3818</v>
      </c>
      <c r="C3819" s="57">
        <v>45805.634822413798</v>
      </c>
      <c r="E3819" s="57">
        <v>103449.13657344</v>
      </c>
      <c r="F3819" s="54">
        <v>3818</v>
      </c>
      <c r="G3819" s="57">
        <v>82043.736573440008</v>
      </c>
      <c r="I3819" s="57">
        <v>55419</v>
      </c>
      <c r="J3819" s="54">
        <v>3818</v>
      </c>
      <c r="K3819" s="57">
        <v>53825.85</v>
      </c>
      <c r="M3819" s="107">
        <v>0.7</v>
      </c>
    </row>
    <row r="3820" spans="1:13">
      <c r="A3820" s="57">
        <f>'Infographic data 1'!$H$9</f>
        <v>48558.924822413799</v>
      </c>
      <c r="B3820" s="54">
        <v>3819</v>
      </c>
      <c r="C3820" s="57">
        <v>45802.264822413796</v>
      </c>
      <c r="E3820" s="57">
        <v>103449.13657344</v>
      </c>
      <c r="F3820" s="54">
        <v>3819</v>
      </c>
      <c r="G3820" s="57">
        <v>82017.536573440011</v>
      </c>
      <c r="I3820" s="57">
        <v>55419</v>
      </c>
      <c r="J3820" s="54">
        <v>3819</v>
      </c>
      <c r="K3820" s="57">
        <v>53823.9</v>
      </c>
      <c r="M3820" s="107">
        <v>0.7</v>
      </c>
    </row>
    <row r="3821" spans="1:13">
      <c r="A3821" s="57">
        <f>'Infographic data 1'!$H$9</f>
        <v>48558.924822413799</v>
      </c>
      <c r="B3821" s="54">
        <v>3820</v>
      </c>
      <c r="C3821" s="57">
        <v>45798.8948224138</v>
      </c>
      <c r="E3821" s="57">
        <v>103449.13657344</v>
      </c>
      <c r="F3821" s="54">
        <v>3820</v>
      </c>
      <c r="G3821" s="57">
        <v>81991.336573439999</v>
      </c>
      <c r="I3821" s="57">
        <v>55419</v>
      </c>
      <c r="J3821" s="54">
        <v>3820</v>
      </c>
      <c r="K3821" s="57">
        <v>53821.95</v>
      </c>
      <c r="M3821" s="107">
        <v>0.7</v>
      </c>
    </row>
    <row r="3822" spans="1:13">
      <c r="A3822" s="57">
        <f>'Infographic data 1'!$H$9</f>
        <v>48558.924822413799</v>
      </c>
      <c r="B3822" s="54">
        <v>3821</v>
      </c>
      <c r="C3822" s="57">
        <v>45795.524822413798</v>
      </c>
      <c r="E3822" s="57">
        <v>103449.13657344</v>
      </c>
      <c r="F3822" s="54">
        <v>3821</v>
      </c>
      <c r="G3822" s="57">
        <v>81965.136573440002</v>
      </c>
      <c r="I3822" s="57">
        <v>55419</v>
      </c>
      <c r="J3822" s="54">
        <v>3821</v>
      </c>
      <c r="K3822" s="57">
        <v>53820</v>
      </c>
      <c r="M3822" s="107">
        <v>0.7</v>
      </c>
    </row>
    <row r="3823" spans="1:13">
      <c r="A3823" s="57">
        <f>'Infographic data 1'!$H$9</f>
        <v>48558.924822413799</v>
      </c>
      <c r="B3823" s="54">
        <v>3822</v>
      </c>
      <c r="C3823" s="57">
        <v>45792.154822413802</v>
      </c>
      <c r="E3823" s="57">
        <v>103449.13657344</v>
      </c>
      <c r="F3823" s="54">
        <v>3822</v>
      </c>
      <c r="G3823" s="57">
        <v>81938.936573440005</v>
      </c>
      <c r="I3823" s="57">
        <v>55419</v>
      </c>
      <c r="J3823" s="54">
        <v>3822</v>
      </c>
      <c r="K3823" s="57">
        <v>53818.05</v>
      </c>
      <c r="M3823" s="107">
        <v>0.7</v>
      </c>
    </row>
    <row r="3824" spans="1:13">
      <c r="A3824" s="57">
        <f>'Infographic data 1'!$H$9</f>
        <v>48558.924822413799</v>
      </c>
      <c r="B3824" s="54">
        <v>3823</v>
      </c>
      <c r="C3824" s="57">
        <v>45788.7848224138</v>
      </c>
      <c r="E3824" s="57">
        <v>103449.13657344</v>
      </c>
      <c r="F3824" s="54">
        <v>3823</v>
      </c>
      <c r="G3824" s="57">
        <v>81912.736573440008</v>
      </c>
      <c r="I3824" s="57">
        <v>55419</v>
      </c>
      <c r="J3824" s="54">
        <v>3823</v>
      </c>
      <c r="K3824" s="57">
        <v>53816.1</v>
      </c>
      <c r="M3824" s="107">
        <v>0.7</v>
      </c>
    </row>
    <row r="3825" spans="1:13">
      <c r="A3825" s="57">
        <f>'Infographic data 1'!$H$9</f>
        <v>48558.924822413799</v>
      </c>
      <c r="B3825" s="54">
        <v>3824</v>
      </c>
      <c r="C3825" s="57">
        <v>45785.414822413797</v>
      </c>
      <c r="E3825" s="57">
        <v>103449.13657344</v>
      </c>
      <c r="F3825" s="54">
        <v>3824</v>
      </c>
      <c r="G3825" s="57">
        <v>81886.536573440011</v>
      </c>
      <c r="I3825" s="57">
        <v>55419</v>
      </c>
      <c r="J3825" s="54">
        <v>3824</v>
      </c>
      <c r="K3825" s="57">
        <v>53814.15</v>
      </c>
      <c r="M3825" s="107">
        <v>0.7</v>
      </c>
    </row>
    <row r="3826" spans="1:13">
      <c r="A3826" s="57">
        <f>'Infographic data 1'!$H$9</f>
        <v>48558.924822413799</v>
      </c>
      <c r="B3826" s="54">
        <v>3825</v>
      </c>
      <c r="C3826" s="57">
        <v>45782.044822413802</v>
      </c>
      <c r="E3826" s="57">
        <v>103449.13657344</v>
      </c>
      <c r="F3826" s="54">
        <v>3825</v>
      </c>
      <c r="G3826" s="57">
        <v>81860.336573439999</v>
      </c>
      <c r="I3826" s="57">
        <v>55419</v>
      </c>
      <c r="J3826" s="54">
        <v>3825</v>
      </c>
      <c r="K3826" s="57">
        <v>53812.2</v>
      </c>
      <c r="M3826" s="107">
        <v>0.7</v>
      </c>
    </row>
    <row r="3827" spans="1:13">
      <c r="A3827" s="57">
        <f>'Infographic data 1'!$H$9</f>
        <v>48558.924822413799</v>
      </c>
      <c r="B3827" s="54">
        <v>3826</v>
      </c>
      <c r="C3827" s="57">
        <v>45778.674822413799</v>
      </c>
      <c r="E3827" s="57">
        <v>103449.13657344</v>
      </c>
      <c r="F3827" s="54">
        <v>3826</v>
      </c>
      <c r="G3827" s="57">
        <v>81834.136573440002</v>
      </c>
      <c r="I3827" s="57">
        <v>55419</v>
      </c>
      <c r="J3827" s="54">
        <v>3826</v>
      </c>
      <c r="K3827" s="57">
        <v>53810.25</v>
      </c>
      <c r="M3827" s="107">
        <v>0.7</v>
      </c>
    </row>
    <row r="3828" spans="1:13">
      <c r="A3828" s="57">
        <f>'Infographic data 1'!$H$9</f>
        <v>48558.924822413799</v>
      </c>
      <c r="B3828" s="54">
        <v>3827</v>
      </c>
      <c r="C3828" s="57">
        <v>45775.304822413797</v>
      </c>
      <c r="E3828" s="57">
        <v>103449.13657344</v>
      </c>
      <c r="F3828" s="54">
        <v>3827</v>
      </c>
      <c r="G3828" s="57">
        <v>81807.936573440005</v>
      </c>
      <c r="I3828" s="57">
        <v>55419</v>
      </c>
      <c r="J3828" s="54">
        <v>3827</v>
      </c>
      <c r="K3828" s="57">
        <v>53808.3</v>
      </c>
      <c r="M3828" s="107">
        <v>0.7</v>
      </c>
    </row>
    <row r="3829" spans="1:13">
      <c r="A3829" s="57">
        <f>'Infographic data 1'!$H$9</f>
        <v>48558.924822413799</v>
      </c>
      <c r="B3829" s="54">
        <v>3828</v>
      </c>
      <c r="C3829" s="57">
        <v>45771.934822413801</v>
      </c>
      <c r="E3829" s="57">
        <v>103449.13657344</v>
      </c>
      <c r="F3829" s="54">
        <v>3828</v>
      </c>
      <c r="G3829" s="57">
        <v>81781.736573440008</v>
      </c>
      <c r="I3829" s="57">
        <v>55419</v>
      </c>
      <c r="J3829" s="54">
        <v>3828</v>
      </c>
      <c r="K3829" s="57">
        <v>53806.35</v>
      </c>
      <c r="M3829" s="107">
        <v>0.7</v>
      </c>
    </row>
    <row r="3830" spans="1:13">
      <c r="A3830" s="57">
        <f>'Infographic data 1'!$H$9</f>
        <v>48558.924822413799</v>
      </c>
      <c r="B3830" s="54">
        <v>3829</v>
      </c>
      <c r="C3830" s="57">
        <v>45768.564822413799</v>
      </c>
      <c r="E3830" s="57">
        <v>103449.13657344</v>
      </c>
      <c r="F3830" s="54">
        <v>3829</v>
      </c>
      <c r="G3830" s="57">
        <v>81755.536573440011</v>
      </c>
      <c r="I3830" s="57">
        <v>55419</v>
      </c>
      <c r="J3830" s="54">
        <v>3829</v>
      </c>
      <c r="K3830" s="57">
        <v>53804.4</v>
      </c>
      <c r="M3830" s="107">
        <v>0.7</v>
      </c>
    </row>
    <row r="3831" spans="1:13">
      <c r="A3831" s="57">
        <f>'Infographic data 1'!$H$9</f>
        <v>48558.924822413799</v>
      </c>
      <c r="B3831" s="54">
        <v>3830</v>
      </c>
      <c r="C3831" s="57">
        <v>45765.194822413796</v>
      </c>
      <c r="E3831" s="57">
        <v>103449.13657344</v>
      </c>
      <c r="F3831" s="54">
        <v>3830</v>
      </c>
      <c r="G3831" s="57">
        <v>81729.336573439999</v>
      </c>
      <c r="I3831" s="57">
        <v>55419</v>
      </c>
      <c r="J3831" s="54">
        <v>3830</v>
      </c>
      <c r="K3831" s="57">
        <v>53802.45</v>
      </c>
      <c r="M3831" s="107">
        <v>0.7</v>
      </c>
    </row>
    <row r="3832" spans="1:13">
      <c r="A3832" s="57">
        <f>'Infographic data 1'!$H$9</f>
        <v>48558.924822413799</v>
      </c>
      <c r="B3832" s="54">
        <v>3831</v>
      </c>
      <c r="C3832" s="57">
        <v>45761.824822413801</v>
      </c>
      <c r="E3832" s="57">
        <v>103449.13657344</v>
      </c>
      <c r="F3832" s="54">
        <v>3831</v>
      </c>
      <c r="G3832" s="57">
        <v>81703.136573440002</v>
      </c>
      <c r="I3832" s="57">
        <v>55419</v>
      </c>
      <c r="J3832" s="54">
        <v>3831</v>
      </c>
      <c r="K3832" s="57">
        <v>53800.5</v>
      </c>
      <c r="M3832" s="107">
        <v>0.7</v>
      </c>
    </row>
    <row r="3833" spans="1:13">
      <c r="A3833" s="57">
        <f>'Infographic data 1'!$H$9</f>
        <v>48558.924822413799</v>
      </c>
      <c r="B3833" s="54">
        <v>3832</v>
      </c>
      <c r="C3833" s="57">
        <v>45758.454822413798</v>
      </c>
      <c r="E3833" s="57">
        <v>103449.13657344</v>
      </c>
      <c r="F3833" s="54">
        <v>3832</v>
      </c>
      <c r="G3833" s="57">
        <v>81676.936573440005</v>
      </c>
      <c r="I3833" s="57">
        <v>55419</v>
      </c>
      <c r="J3833" s="54">
        <v>3832</v>
      </c>
      <c r="K3833" s="57">
        <v>53798.55</v>
      </c>
      <c r="M3833" s="107">
        <v>0.7</v>
      </c>
    </row>
    <row r="3834" spans="1:13">
      <c r="A3834" s="57">
        <f>'Infographic data 1'!$H$9</f>
        <v>48558.924822413799</v>
      </c>
      <c r="B3834" s="54">
        <v>3833</v>
      </c>
      <c r="C3834" s="57">
        <v>45755.084822413803</v>
      </c>
      <c r="E3834" s="57">
        <v>103449.13657344</v>
      </c>
      <c r="F3834" s="54">
        <v>3833</v>
      </c>
      <c r="G3834" s="57">
        <v>81650.736573440008</v>
      </c>
      <c r="I3834" s="57">
        <v>55419</v>
      </c>
      <c r="J3834" s="54">
        <v>3833</v>
      </c>
      <c r="K3834" s="57">
        <v>53796.6</v>
      </c>
      <c r="M3834" s="107">
        <v>0.7</v>
      </c>
    </row>
    <row r="3835" spans="1:13">
      <c r="A3835" s="57">
        <f>'Infographic data 1'!$H$9</f>
        <v>48558.924822413799</v>
      </c>
      <c r="B3835" s="54">
        <v>3834</v>
      </c>
      <c r="C3835" s="57">
        <v>45751.7148224138</v>
      </c>
      <c r="E3835" s="57">
        <v>103449.13657344</v>
      </c>
      <c r="F3835" s="54">
        <v>3834</v>
      </c>
      <c r="G3835" s="57">
        <v>81624.536573440011</v>
      </c>
      <c r="I3835" s="57">
        <v>55419</v>
      </c>
      <c r="J3835" s="54">
        <v>3834</v>
      </c>
      <c r="K3835" s="57">
        <v>53794.65</v>
      </c>
      <c r="M3835" s="107">
        <v>0.7</v>
      </c>
    </row>
    <row r="3836" spans="1:13">
      <c r="A3836" s="57">
        <f>'Infographic data 1'!$H$9</f>
        <v>48558.924822413799</v>
      </c>
      <c r="B3836" s="54">
        <v>3835</v>
      </c>
      <c r="C3836" s="57">
        <v>45748.344822413797</v>
      </c>
      <c r="E3836" s="57">
        <v>103449.13657344</v>
      </c>
      <c r="F3836" s="54">
        <v>3835</v>
      </c>
      <c r="G3836" s="57">
        <v>81598.336573439999</v>
      </c>
      <c r="I3836" s="57">
        <v>55419</v>
      </c>
      <c r="J3836" s="54">
        <v>3835</v>
      </c>
      <c r="K3836" s="57">
        <v>53792.7</v>
      </c>
      <c r="M3836" s="107">
        <v>0.7</v>
      </c>
    </row>
    <row r="3837" spans="1:13">
      <c r="A3837" s="57">
        <f>'Infographic data 1'!$H$9</f>
        <v>48558.924822413799</v>
      </c>
      <c r="B3837" s="54">
        <v>3836</v>
      </c>
      <c r="C3837" s="57">
        <v>45744.974822413802</v>
      </c>
      <c r="E3837" s="57">
        <v>103449.13657344</v>
      </c>
      <c r="F3837" s="54">
        <v>3836</v>
      </c>
      <c r="G3837" s="57">
        <v>81572.136573440002</v>
      </c>
      <c r="I3837" s="57">
        <v>55419</v>
      </c>
      <c r="J3837" s="54">
        <v>3836</v>
      </c>
      <c r="K3837" s="57">
        <v>53790.75</v>
      </c>
      <c r="M3837" s="107">
        <v>0.7</v>
      </c>
    </row>
    <row r="3838" spans="1:13">
      <c r="A3838" s="57">
        <f>'Infographic data 1'!$H$9</f>
        <v>48558.924822413799</v>
      </c>
      <c r="B3838" s="54">
        <v>3837</v>
      </c>
      <c r="C3838" s="57">
        <v>45741.604822413799</v>
      </c>
      <c r="E3838" s="57">
        <v>103449.13657344</v>
      </c>
      <c r="F3838" s="54">
        <v>3837</v>
      </c>
      <c r="G3838" s="57">
        <v>81545.936573440005</v>
      </c>
      <c r="I3838" s="57">
        <v>55419</v>
      </c>
      <c r="J3838" s="54">
        <v>3837</v>
      </c>
      <c r="K3838" s="57">
        <v>53788.800000000003</v>
      </c>
      <c r="M3838" s="107">
        <v>0.7</v>
      </c>
    </row>
    <row r="3839" spans="1:13">
      <c r="A3839" s="57">
        <f>'Infographic data 1'!$H$9</f>
        <v>48558.924822413799</v>
      </c>
      <c r="B3839" s="54">
        <v>3838</v>
      </c>
      <c r="C3839" s="57">
        <v>45738.234822413797</v>
      </c>
      <c r="E3839" s="57">
        <v>103449.13657344</v>
      </c>
      <c r="F3839" s="54">
        <v>3838</v>
      </c>
      <c r="G3839" s="57">
        <v>81519.736573440008</v>
      </c>
      <c r="I3839" s="57">
        <v>55419</v>
      </c>
      <c r="J3839" s="54">
        <v>3838</v>
      </c>
      <c r="K3839" s="57">
        <v>53786.85</v>
      </c>
      <c r="M3839" s="107">
        <v>0.7</v>
      </c>
    </row>
    <row r="3840" spans="1:13">
      <c r="A3840" s="57">
        <f>'Infographic data 1'!$H$9</f>
        <v>48558.924822413799</v>
      </c>
      <c r="B3840" s="54">
        <v>3839</v>
      </c>
      <c r="C3840" s="57">
        <v>45734.864822413801</v>
      </c>
      <c r="E3840" s="57">
        <v>103449.13657344</v>
      </c>
      <c r="F3840" s="54">
        <v>3839</v>
      </c>
      <c r="G3840" s="57">
        <v>81493.536573440011</v>
      </c>
      <c r="I3840" s="57">
        <v>55419</v>
      </c>
      <c r="J3840" s="54">
        <v>3839</v>
      </c>
      <c r="K3840" s="57">
        <v>53784.9</v>
      </c>
      <c r="M3840" s="107">
        <v>0.7</v>
      </c>
    </row>
    <row r="3841" spans="1:13">
      <c r="A3841" s="57">
        <f>'Infographic data 1'!$H$9</f>
        <v>48558.924822413799</v>
      </c>
      <c r="B3841" s="54">
        <v>3840</v>
      </c>
      <c r="C3841" s="57">
        <v>45731.494822413799</v>
      </c>
      <c r="E3841" s="57">
        <v>103449.13657344</v>
      </c>
      <c r="F3841" s="54">
        <v>3840</v>
      </c>
      <c r="G3841" s="57">
        <v>81467.336573439999</v>
      </c>
      <c r="I3841" s="57">
        <v>55419</v>
      </c>
      <c r="J3841" s="54">
        <v>3840</v>
      </c>
      <c r="K3841" s="57">
        <v>53782.95</v>
      </c>
      <c r="M3841" s="107">
        <v>0.7</v>
      </c>
    </row>
    <row r="3842" spans="1:13">
      <c r="A3842" s="57">
        <f>'Infographic data 1'!$H$9</f>
        <v>48558.924822413799</v>
      </c>
      <c r="B3842" s="54">
        <v>3841</v>
      </c>
      <c r="C3842" s="57">
        <v>45728.124822413796</v>
      </c>
      <c r="E3842" s="57">
        <v>103449.13657344</v>
      </c>
      <c r="F3842" s="54">
        <v>3841</v>
      </c>
      <c r="G3842" s="57">
        <v>81441.136573440002</v>
      </c>
      <c r="I3842" s="57">
        <v>55419</v>
      </c>
      <c r="J3842" s="54">
        <v>3841</v>
      </c>
      <c r="K3842" s="57">
        <v>53781</v>
      </c>
      <c r="M3842" s="107">
        <v>0.7</v>
      </c>
    </row>
    <row r="3843" spans="1:13">
      <c r="A3843" s="57">
        <f>'Infographic data 1'!$H$9</f>
        <v>48558.924822413799</v>
      </c>
      <c r="B3843" s="54">
        <v>3842</v>
      </c>
      <c r="C3843" s="57">
        <v>45724.754822413801</v>
      </c>
      <c r="E3843" s="57">
        <v>103449.13657344</v>
      </c>
      <c r="F3843" s="54">
        <v>3842</v>
      </c>
      <c r="G3843" s="57">
        <v>81414.936573440005</v>
      </c>
      <c r="I3843" s="57">
        <v>55419</v>
      </c>
      <c r="J3843" s="54">
        <v>3842</v>
      </c>
      <c r="K3843" s="57">
        <v>53779.05</v>
      </c>
      <c r="M3843" s="107">
        <v>0.7</v>
      </c>
    </row>
    <row r="3844" spans="1:13">
      <c r="A3844" s="57">
        <f>'Infographic data 1'!$H$9</f>
        <v>48558.924822413799</v>
      </c>
      <c r="B3844" s="54">
        <v>3843</v>
      </c>
      <c r="C3844" s="57">
        <v>45721.384822413798</v>
      </c>
      <c r="E3844" s="57">
        <v>103449.13657344</v>
      </c>
      <c r="F3844" s="54">
        <v>3843</v>
      </c>
      <c r="G3844" s="57">
        <v>81388.736573440008</v>
      </c>
      <c r="I3844" s="57">
        <v>55419</v>
      </c>
      <c r="J3844" s="54">
        <v>3843</v>
      </c>
      <c r="K3844" s="57">
        <v>53777.1</v>
      </c>
      <c r="M3844" s="107">
        <v>0.7</v>
      </c>
    </row>
    <row r="3845" spans="1:13">
      <c r="A3845" s="57">
        <f>'Infographic data 1'!$H$9</f>
        <v>48558.924822413799</v>
      </c>
      <c r="B3845" s="54">
        <v>3844</v>
      </c>
      <c r="C3845" s="57">
        <v>45718.014822413796</v>
      </c>
      <c r="E3845" s="57">
        <v>103449.13657344</v>
      </c>
      <c r="F3845" s="54">
        <v>3844</v>
      </c>
      <c r="G3845" s="57">
        <v>81362.536573440011</v>
      </c>
      <c r="I3845" s="57">
        <v>55419</v>
      </c>
      <c r="J3845" s="54">
        <v>3844</v>
      </c>
      <c r="K3845" s="57">
        <v>53775.15</v>
      </c>
      <c r="M3845" s="107">
        <v>0.7</v>
      </c>
    </row>
    <row r="3846" spans="1:13">
      <c r="A3846" s="57">
        <f>'Infographic data 1'!$H$9</f>
        <v>48558.924822413799</v>
      </c>
      <c r="B3846" s="54">
        <v>3845</v>
      </c>
      <c r="C3846" s="57">
        <v>45714.6448224138</v>
      </c>
      <c r="E3846" s="57">
        <v>103449.13657344</v>
      </c>
      <c r="F3846" s="54">
        <v>3845</v>
      </c>
      <c r="G3846" s="57">
        <v>81336.336573439999</v>
      </c>
      <c r="I3846" s="57">
        <v>55419</v>
      </c>
      <c r="J3846" s="54">
        <v>3845</v>
      </c>
      <c r="K3846" s="57">
        <v>53773.2</v>
      </c>
      <c r="M3846" s="107">
        <v>0.7</v>
      </c>
    </row>
    <row r="3847" spans="1:13">
      <c r="A3847" s="57">
        <f>'Infographic data 1'!$H$9</f>
        <v>48558.924822413799</v>
      </c>
      <c r="B3847" s="54">
        <v>3846</v>
      </c>
      <c r="C3847" s="57">
        <v>45711.274822413798</v>
      </c>
      <c r="E3847" s="57">
        <v>103449.13657344</v>
      </c>
      <c r="F3847" s="54">
        <v>3846</v>
      </c>
      <c r="G3847" s="57">
        <v>81310.136573440002</v>
      </c>
      <c r="I3847" s="57">
        <v>55419</v>
      </c>
      <c r="J3847" s="54">
        <v>3846</v>
      </c>
      <c r="K3847" s="57">
        <v>53771.25</v>
      </c>
      <c r="M3847" s="107">
        <v>0.7</v>
      </c>
    </row>
    <row r="3848" spans="1:13">
      <c r="A3848" s="57">
        <f>'Infographic data 1'!$H$9</f>
        <v>48558.924822413799</v>
      </c>
      <c r="B3848" s="54">
        <v>3847</v>
      </c>
      <c r="C3848" s="57">
        <v>45707.904822413802</v>
      </c>
      <c r="E3848" s="57">
        <v>103449.13657344</v>
      </c>
      <c r="F3848" s="54">
        <v>3847</v>
      </c>
      <c r="G3848" s="57">
        <v>81283.936573440005</v>
      </c>
      <c r="I3848" s="57">
        <v>55419</v>
      </c>
      <c r="J3848" s="54">
        <v>3847</v>
      </c>
      <c r="K3848" s="57">
        <v>53769.3</v>
      </c>
      <c r="M3848" s="107">
        <v>0.7</v>
      </c>
    </row>
    <row r="3849" spans="1:13">
      <c r="A3849" s="57">
        <f>'Infographic data 1'!$H$9</f>
        <v>48558.924822413799</v>
      </c>
      <c r="B3849" s="54">
        <v>3848</v>
      </c>
      <c r="C3849" s="57">
        <v>45704.5348224138</v>
      </c>
      <c r="E3849" s="57">
        <v>103449.13657344</v>
      </c>
      <c r="F3849" s="54">
        <v>3848</v>
      </c>
      <c r="G3849" s="57">
        <v>81257.736573440008</v>
      </c>
      <c r="I3849" s="57">
        <v>55419</v>
      </c>
      <c r="J3849" s="54">
        <v>3848</v>
      </c>
      <c r="K3849" s="57">
        <v>53767.35</v>
      </c>
      <c r="M3849" s="107">
        <v>0.7</v>
      </c>
    </row>
    <row r="3850" spans="1:13">
      <c r="A3850" s="57">
        <f>'Infographic data 1'!$H$9</f>
        <v>48558.924822413799</v>
      </c>
      <c r="B3850" s="54">
        <v>3849</v>
      </c>
      <c r="C3850" s="57">
        <v>45701.164822413797</v>
      </c>
      <c r="E3850" s="57">
        <v>103449.13657344</v>
      </c>
      <c r="F3850" s="54">
        <v>3849</v>
      </c>
      <c r="G3850" s="57">
        <v>81231.536573440011</v>
      </c>
      <c r="I3850" s="57">
        <v>55419</v>
      </c>
      <c r="J3850" s="54">
        <v>3849</v>
      </c>
      <c r="K3850" s="57">
        <v>53765.4</v>
      </c>
      <c r="M3850" s="107">
        <v>0.7</v>
      </c>
    </row>
    <row r="3851" spans="1:13">
      <c r="A3851" s="57">
        <f>'Infographic data 1'!$H$9</f>
        <v>48558.924822413799</v>
      </c>
      <c r="B3851" s="54">
        <v>3850</v>
      </c>
      <c r="C3851" s="57">
        <v>45697.794822413802</v>
      </c>
      <c r="E3851" s="57">
        <v>103449.13657344</v>
      </c>
      <c r="F3851" s="54">
        <v>3850</v>
      </c>
      <c r="G3851" s="57">
        <v>81205.336573439999</v>
      </c>
      <c r="I3851" s="57">
        <v>55419</v>
      </c>
      <c r="J3851" s="54">
        <v>3850</v>
      </c>
      <c r="K3851" s="57">
        <v>53763.45</v>
      </c>
      <c r="M3851" s="107">
        <v>0.7</v>
      </c>
    </row>
    <row r="3852" spans="1:13">
      <c r="A3852" s="57">
        <f>'Infographic data 1'!$H$9</f>
        <v>48558.924822413799</v>
      </c>
      <c r="B3852" s="54">
        <v>3851</v>
      </c>
      <c r="C3852" s="57">
        <v>45694.424822413799</v>
      </c>
      <c r="E3852" s="57">
        <v>103449.13657344</v>
      </c>
      <c r="F3852" s="54">
        <v>3851</v>
      </c>
      <c r="G3852" s="57">
        <v>81179.136573440002</v>
      </c>
      <c r="I3852" s="57">
        <v>55419</v>
      </c>
      <c r="J3852" s="54">
        <v>3851</v>
      </c>
      <c r="K3852" s="57">
        <v>53761.5</v>
      </c>
      <c r="M3852" s="107">
        <v>0.7</v>
      </c>
    </row>
    <row r="3853" spans="1:13">
      <c r="A3853" s="57">
        <f>'Infographic data 1'!$H$9</f>
        <v>48558.924822413799</v>
      </c>
      <c r="B3853" s="54">
        <v>3852</v>
      </c>
      <c r="C3853" s="57">
        <v>45691.054822413797</v>
      </c>
      <c r="E3853" s="57">
        <v>103449.13657344</v>
      </c>
      <c r="F3853" s="54">
        <v>3852</v>
      </c>
      <c r="G3853" s="57">
        <v>81152.936573440005</v>
      </c>
      <c r="I3853" s="57">
        <v>55419</v>
      </c>
      <c r="J3853" s="54">
        <v>3852</v>
      </c>
      <c r="K3853" s="57">
        <v>53759.55</v>
      </c>
      <c r="M3853" s="107">
        <v>0.7</v>
      </c>
    </row>
    <row r="3854" spans="1:13">
      <c r="A3854" s="57">
        <f>'Infographic data 1'!$H$9</f>
        <v>48558.924822413799</v>
      </c>
      <c r="B3854" s="54">
        <v>3853</v>
      </c>
      <c r="C3854" s="57">
        <v>45687.684822413801</v>
      </c>
      <c r="E3854" s="57">
        <v>103449.13657344</v>
      </c>
      <c r="F3854" s="54">
        <v>3853</v>
      </c>
      <c r="G3854" s="57">
        <v>81126.736573440008</v>
      </c>
      <c r="I3854" s="57">
        <v>55419</v>
      </c>
      <c r="J3854" s="54">
        <v>3853</v>
      </c>
      <c r="K3854" s="57">
        <v>53757.599999999999</v>
      </c>
      <c r="M3854" s="107">
        <v>0.7</v>
      </c>
    </row>
    <row r="3855" spans="1:13">
      <c r="A3855" s="57">
        <f>'Infographic data 1'!$H$9</f>
        <v>48558.924822413799</v>
      </c>
      <c r="B3855" s="54">
        <v>3854</v>
      </c>
      <c r="C3855" s="57">
        <v>45684.314822413799</v>
      </c>
      <c r="E3855" s="57">
        <v>103449.13657344</v>
      </c>
      <c r="F3855" s="54">
        <v>3854</v>
      </c>
      <c r="G3855" s="57">
        <v>81100.536573440011</v>
      </c>
      <c r="I3855" s="57">
        <v>55419</v>
      </c>
      <c r="J3855" s="54">
        <v>3854</v>
      </c>
      <c r="K3855" s="57">
        <v>53755.65</v>
      </c>
      <c r="M3855" s="107">
        <v>0.7</v>
      </c>
    </row>
    <row r="3856" spans="1:13">
      <c r="A3856" s="57">
        <f>'Infographic data 1'!$H$9</f>
        <v>48558.924822413799</v>
      </c>
      <c r="B3856" s="54">
        <v>3855</v>
      </c>
      <c r="C3856" s="57">
        <v>45680.944822413796</v>
      </c>
      <c r="E3856" s="57">
        <v>103449.13657344</v>
      </c>
      <c r="F3856" s="54">
        <v>3855</v>
      </c>
      <c r="G3856" s="57">
        <v>81074.336573439999</v>
      </c>
      <c r="I3856" s="57">
        <v>55419</v>
      </c>
      <c r="J3856" s="54">
        <v>3855</v>
      </c>
      <c r="K3856" s="57">
        <v>53753.7</v>
      </c>
      <c r="M3856" s="107">
        <v>0.7</v>
      </c>
    </row>
    <row r="3857" spans="1:13">
      <c r="A3857" s="57">
        <f>'Infographic data 1'!$H$9</f>
        <v>48558.924822413799</v>
      </c>
      <c r="B3857" s="54">
        <v>3856</v>
      </c>
      <c r="C3857" s="57">
        <v>45677.574822413801</v>
      </c>
      <c r="E3857" s="57">
        <v>103449.13657344</v>
      </c>
      <c r="F3857" s="54">
        <v>3856</v>
      </c>
      <c r="G3857" s="57">
        <v>81048.136573440002</v>
      </c>
      <c r="I3857" s="57">
        <v>55419</v>
      </c>
      <c r="J3857" s="54">
        <v>3856</v>
      </c>
      <c r="K3857" s="57">
        <v>53751.75</v>
      </c>
      <c r="M3857" s="107">
        <v>0.7</v>
      </c>
    </row>
    <row r="3858" spans="1:13">
      <c r="A3858" s="57">
        <f>'Infographic data 1'!$H$9</f>
        <v>48558.924822413799</v>
      </c>
      <c r="B3858" s="54">
        <v>3857</v>
      </c>
      <c r="C3858" s="57">
        <v>45674.204822413798</v>
      </c>
      <c r="E3858" s="57">
        <v>103449.13657344</v>
      </c>
      <c r="F3858" s="54">
        <v>3857</v>
      </c>
      <c r="G3858" s="57">
        <v>81021.936573440005</v>
      </c>
      <c r="I3858" s="57">
        <v>55419</v>
      </c>
      <c r="J3858" s="54">
        <v>3857</v>
      </c>
      <c r="K3858" s="57">
        <v>53749.8</v>
      </c>
      <c r="M3858" s="107">
        <v>0.7</v>
      </c>
    </row>
    <row r="3859" spans="1:13">
      <c r="A3859" s="57">
        <f>'Infographic data 1'!$H$9</f>
        <v>48558.924822413799</v>
      </c>
      <c r="B3859" s="54">
        <v>3858</v>
      </c>
      <c r="C3859" s="57">
        <v>45670.834822413803</v>
      </c>
      <c r="E3859" s="57">
        <v>103449.13657344</v>
      </c>
      <c r="F3859" s="54">
        <v>3858</v>
      </c>
      <c r="G3859" s="57">
        <v>80995.736573440008</v>
      </c>
      <c r="I3859" s="57">
        <v>55419</v>
      </c>
      <c r="J3859" s="54">
        <v>3858</v>
      </c>
      <c r="K3859" s="57">
        <v>53747.85</v>
      </c>
      <c r="M3859" s="107">
        <v>0.7</v>
      </c>
    </row>
    <row r="3860" spans="1:13">
      <c r="A3860" s="57">
        <f>'Infographic data 1'!$H$9</f>
        <v>48558.924822413799</v>
      </c>
      <c r="B3860" s="54">
        <v>3859</v>
      </c>
      <c r="C3860" s="57">
        <v>45667.4648224138</v>
      </c>
      <c r="E3860" s="57">
        <v>103449.13657344</v>
      </c>
      <c r="F3860" s="54">
        <v>3859</v>
      </c>
      <c r="G3860" s="57">
        <v>80969.536573440011</v>
      </c>
      <c r="I3860" s="57">
        <v>55419</v>
      </c>
      <c r="J3860" s="54">
        <v>3859</v>
      </c>
      <c r="K3860" s="57">
        <v>53745.9</v>
      </c>
      <c r="M3860" s="107">
        <v>0.7</v>
      </c>
    </row>
    <row r="3861" spans="1:13">
      <c r="A3861" s="57">
        <f>'Infographic data 1'!$H$9</f>
        <v>48558.924822413799</v>
      </c>
      <c r="B3861" s="54">
        <v>3860</v>
      </c>
      <c r="C3861" s="57">
        <v>45664.094822413797</v>
      </c>
      <c r="E3861" s="57">
        <v>103449.13657344</v>
      </c>
      <c r="F3861" s="54">
        <v>3860</v>
      </c>
      <c r="G3861" s="57">
        <v>80943.336573439999</v>
      </c>
      <c r="I3861" s="57">
        <v>55419</v>
      </c>
      <c r="J3861" s="54">
        <v>3860</v>
      </c>
      <c r="K3861" s="57">
        <v>53743.95</v>
      </c>
      <c r="M3861" s="107">
        <v>0.7</v>
      </c>
    </row>
    <row r="3862" spans="1:13">
      <c r="A3862" s="57">
        <f>'Infographic data 1'!$H$9</f>
        <v>48558.924822413799</v>
      </c>
      <c r="B3862" s="54">
        <v>3861</v>
      </c>
      <c r="C3862" s="57">
        <v>45660.724822413802</v>
      </c>
      <c r="E3862" s="57">
        <v>103449.13657344</v>
      </c>
      <c r="F3862" s="54">
        <v>3861</v>
      </c>
      <c r="G3862" s="57">
        <v>80917.136573440002</v>
      </c>
      <c r="I3862" s="57">
        <v>55419</v>
      </c>
      <c r="J3862" s="54">
        <v>3861</v>
      </c>
      <c r="K3862" s="57">
        <v>53742</v>
      </c>
      <c r="M3862" s="107">
        <v>0.7</v>
      </c>
    </row>
    <row r="3863" spans="1:13">
      <c r="A3863" s="57">
        <f>'Infographic data 1'!$H$9</f>
        <v>48558.924822413799</v>
      </c>
      <c r="B3863" s="54">
        <v>3862</v>
      </c>
      <c r="C3863" s="57">
        <v>45657.354822413799</v>
      </c>
      <c r="E3863" s="57">
        <v>103449.13657344</v>
      </c>
      <c r="F3863" s="54">
        <v>3862</v>
      </c>
      <c r="G3863" s="57">
        <v>80890.936573440005</v>
      </c>
      <c r="I3863" s="57">
        <v>55419</v>
      </c>
      <c r="J3863" s="54">
        <v>3862</v>
      </c>
      <c r="K3863" s="57">
        <v>53740.05</v>
      </c>
      <c r="M3863" s="107">
        <v>0.7</v>
      </c>
    </row>
    <row r="3864" spans="1:13">
      <c r="A3864" s="57">
        <f>'Infographic data 1'!$H$9</f>
        <v>48558.924822413799</v>
      </c>
      <c r="B3864" s="54">
        <v>3863</v>
      </c>
      <c r="C3864" s="57">
        <v>45653.984822413797</v>
      </c>
      <c r="E3864" s="57">
        <v>103449.13657344</v>
      </c>
      <c r="F3864" s="54">
        <v>3863</v>
      </c>
      <c r="G3864" s="57">
        <v>80864.736573440008</v>
      </c>
      <c r="I3864" s="57">
        <v>55419</v>
      </c>
      <c r="J3864" s="54">
        <v>3863</v>
      </c>
      <c r="K3864" s="57">
        <v>53738.1</v>
      </c>
      <c r="M3864" s="107">
        <v>0.7</v>
      </c>
    </row>
    <row r="3865" spans="1:13">
      <c r="A3865" s="57">
        <f>'Infographic data 1'!$H$9</f>
        <v>48558.924822413799</v>
      </c>
      <c r="B3865" s="54">
        <v>3864</v>
      </c>
      <c r="C3865" s="57">
        <v>45650.614822413801</v>
      </c>
      <c r="E3865" s="57">
        <v>103449.13657344</v>
      </c>
      <c r="F3865" s="54">
        <v>3864</v>
      </c>
      <c r="G3865" s="57">
        <v>80838.536573440011</v>
      </c>
      <c r="I3865" s="57">
        <v>55419</v>
      </c>
      <c r="J3865" s="54">
        <v>3864</v>
      </c>
      <c r="K3865" s="57">
        <v>53736.15</v>
      </c>
      <c r="M3865" s="107">
        <v>0.7</v>
      </c>
    </row>
    <row r="3866" spans="1:13">
      <c r="A3866" s="57">
        <f>'Infographic data 1'!$H$9</f>
        <v>48558.924822413799</v>
      </c>
      <c r="B3866" s="54">
        <v>3865</v>
      </c>
      <c r="C3866" s="57">
        <v>45647.244822413799</v>
      </c>
      <c r="E3866" s="57">
        <v>103449.13657344</v>
      </c>
      <c r="F3866" s="54">
        <v>3865</v>
      </c>
      <c r="G3866" s="57">
        <v>80812.336573439999</v>
      </c>
      <c r="I3866" s="57">
        <v>55419</v>
      </c>
      <c r="J3866" s="54">
        <v>3865</v>
      </c>
      <c r="K3866" s="57">
        <v>53734.2</v>
      </c>
      <c r="M3866" s="107">
        <v>0.7</v>
      </c>
    </row>
    <row r="3867" spans="1:13">
      <c r="A3867" s="57">
        <f>'Infographic data 1'!$H$9</f>
        <v>48558.924822413799</v>
      </c>
      <c r="B3867" s="54">
        <v>3866</v>
      </c>
      <c r="C3867" s="57">
        <v>45643.874822413796</v>
      </c>
      <c r="E3867" s="57">
        <v>103449.13657344</v>
      </c>
      <c r="F3867" s="54">
        <v>3866</v>
      </c>
      <c r="G3867" s="57">
        <v>80786.136573440002</v>
      </c>
      <c r="I3867" s="57">
        <v>55419</v>
      </c>
      <c r="J3867" s="54">
        <v>3866</v>
      </c>
      <c r="K3867" s="57">
        <v>53732.25</v>
      </c>
      <c r="M3867" s="107">
        <v>0.7</v>
      </c>
    </row>
    <row r="3868" spans="1:13">
      <c r="A3868" s="57">
        <f>'Infographic data 1'!$H$9</f>
        <v>48558.924822413799</v>
      </c>
      <c r="B3868" s="54">
        <v>3867</v>
      </c>
      <c r="C3868" s="57">
        <v>45640.504822413801</v>
      </c>
      <c r="E3868" s="57">
        <v>103449.13657344</v>
      </c>
      <c r="F3868" s="54">
        <v>3867</v>
      </c>
      <c r="G3868" s="57">
        <v>80759.936573440005</v>
      </c>
      <c r="I3868" s="57">
        <v>55419</v>
      </c>
      <c r="J3868" s="54">
        <v>3867</v>
      </c>
      <c r="K3868" s="57">
        <v>53730.3</v>
      </c>
      <c r="M3868" s="107">
        <v>0.7</v>
      </c>
    </row>
    <row r="3869" spans="1:13">
      <c r="A3869" s="57">
        <f>'Infographic data 1'!$H$9</f>
        <v>48558.924822413799</v>
      </c>
      <c r="B3869" s="54">
        <v>3868</v>
      </c>
      <c r="C3869" s="57">
        <v>45637.134822413798</v>
      </c>
      <c r="E3869" s="57">
        <v>103449.13657344</v>
      </c>
      <c r="F3869" s="54">
        <v>3868</v>
      </c>
      <c r="G3869" s="57">
        <v>80733.736573440008</v>
      </c>
      <c r="I3869" s="57">
        <v>55419</v>
      </c>
      <c r="J3869" s="54">
        <v>3868</v>
      </c>
      <c r="K3869" s="57">
        <v>53728.35</v>
      </c>
      <c r="M3869" s="107">
        <v>0.7</v>
      </c>
    </row>
    <row r="3870" spans="1:13">
      <c r="A3870" s="57">
        <f>'Infographic data 1'!$H$9</f>
        <v>48558.924822413799</v>
      </c>
      <c r="B3870" s="54">
        <v>3869</v>
      </c>
      <c r="C3870" s="57">
        <v>45633.764822413796</v>
      </c>
      <c r="E3870" s="57">
        <v>103449.13657344</v>
      </c>
      <c r="F3870" s="54">
        <v>3869</v>
      </c>
      <c r="G3870" s="57">
        <v>80707.536573440011</v>
      </c>
      <c r="I3870" s="57">
        <v>55419</v>
      </c>
      <c r="J3870" s="54">
        <v>3869</v>
      </c>
      <c r="K3870" s="57">
        <v>53726.400000000001</v>
      </c>
      <c r="M3870" s="107">
        <v>0.7</v>
      </c>
    </row>
    <row r="3871" spans="1:13">
      <c r="A3871" s="57">
        <f>'Infographic data 1'!$H$9</f>
        <v>48558.924822413799</v>
      </c>
      <c r="B3871" s="54">
        <v>3870</v>
      </c>
      <c r="C3871" s="57">
        <v>45630.3948224138</v>
      </c>
      <c r="E3871" s="57">
        <v>103449.13657344</v>
      </c>
      <c r="F3871" s="54">
        <v>3870</v>
      </c>
      <c r="G3871" s="57">
        <v>80681.336573439999</v>
      </c>
      <c r="I3871" s="57">
        <v>55419</v>
      </c>
      <c r="J3871" s="54">
        <v>3870</v>
      </c>
      <c r="K3871" s="57">
        <v>53724.45</v>
      </c>
      <c r="M3871" s="107">
        <v>0.7</v>
      </c>
    </row>
    <row r="3872" spans="1:13">
      <c r="A3872" s="57">
        <f>'Infographic data 1'!$H$9</f>
        <v>48558.924822413799</v>
      </c>
      <c r="B3872" s="54">
        <v>3871</v>
      </c>
      <c r="C3872" s="57">
        <v>45627.024822413798</v>
      </c>
      <c r="E3872" s="57">
        <v>103449.13657344</v>
      </c>
      <c r="F3872" s="54">
        <v>3871</v>
      </c>
      <c r="G3872" s="57">
        <v>80655.136573440002</v>
      </c>
      <c r="I3872" s="57">
        <v>55419</v>
      </c>
      <c r="J3872" s="54">
        <v>3871</v>
      </c>
      <c r="K3872" s="57">
        <v>53722.5</v>
      </c>
      <c r="M3872" s="107">
        <v>0.7</v>
      </c>
    </row>
    <row r="3873" spans="1:13">
      <c r="A3873" s="57">
        <f>'Infographic data 1'!$H$9</f>
        <v>48558.924822413799</v>
      </c>
      <c r="B3873" s="54">
        <v>3872</v>
      </c>
      <c r="C3873" s="57">
        <v>45623.654822413802</v>
      </c>
      <c r="E3873" s="57">
        <v>103449.13657344</v>
      </c>
      <c r="F3873" s="54">
        <v>3872</v>
      </c>
      <c r="G3873" s="57">
        <v>80628.936573440005</v>
      </c>
      <c r="I3873" s="57">
        <v>55419</v>
      </c>
      <c r="J3873" s="54">
        <v>3872</v>
      </c>
      <c r="K3873" s="57">
        <v>53720.55</v>
      </c>
      <c r="M3873" s="107">
        <v>0.7</v>
      </c>
    </row>
    <row r="3874" spans="1:13">
      <c r="A3874" s="57">
        <f>'Infographic data 1'!$H$9</f>
        <v>48558.924822413799</v>
      </c>
      <c r="B3874" s="54">
        <v>3873</v>
      </c>
      <c r="C3874" s="57">
        <v>45620.2848224138</v>
      </c>
      <c r="E3874" s="57">
        <v>103449.13657344</v>
      </c>
      <c r="F3874" s="54">
        <v>3873</v>
      </c>
      <c r="G3874" s="57">
        <v>80602.736573440008</v>
      </c>
      <c r="I3874" s="57">
        <v>55419</v>
      </c>
      <c r="J3874" s="54">
        <v>3873</v>
      </c>
      <c r="K3874" s="57">
        <v>53718.6</v>
      </c>
      <c r="M3874" s="107">
        <v>0.7</v>
      </c>
    </row>
    <row r="3875" spans="1:13">
      <c r="A3875" s="57">
        <f>'Infographic data 1'!$H$9</f>
        <v>48558.924822413799</v>
      </c>
      <c r="B3875" s="54">
        <v>3874</v>
      </c>
      <c r="C3875" s="57">
        <v>45616.914822413797</v>
      </c>
      <c r="E3875" s="57">
        <v>103449.13657344</v>
      </c>
      <c r="F3875" s="54">
        <v>3874</v>
      </c>
      <c r="G3875" s="57">
        <v>80576.536573440011</v>
      </c>
      <c r="I3875" s="57">
        <v>55419</v>
      </c>
      <c r="J3875" s="54">
        <v>3874</v>
      </c>
      <c r="K3875" s="57">
        <v>53716.65</v>
      </c>
      <c r="M3875" s="107">
        <v>0.7</v>
      </c>
    </row>
    <row r="3876" spans="1:13">
      <c r="A3876" s="57">
        <f>'Infographic data 1'!$H$9</f>
        <v>48558.924822413799</v>
      </c>
      <c r="B3876" s="54">
        <v>3875</v>
      </c>
      <c r="C3876" s="57">
        <v>45613.544822413802</v>
      </c>
      <c r="E3876" s="57">
        <v>103449.13657344</v>
      </c>
      <c r="F3876" s="54">
        <v>3875</v>
      </c>
      <c r="G3876" s="57">
        <v>80550.336573439999</v>
      </c>
      <c r="I3876" s="57">
        <v>55419</v>
      </c>
      <c r="J3876" s="54">
        <v>3875</v>
      </c>
      <c r="K3876" s="57">
        <v>53714.7</v>
      </c>
      <c r="M3876" s="107">
        <v>0.7</v>
      </c>
    </row>
    <row r="3877" spans="1:13">
      <c r="A3877" s="57">
        <f>'Infographic data 1'!$H$9</f>
        <v>48558.924822413799</v>
      </c>
      <c r="B3877" s="54">
        <v>3876</v>
      </c>
      <c r="C3877" s="57">
        <v>45610.174822413799</v>
      </c>
      <c r="E3877" s="57">
        <v>103449.13657344</v>
      </c>
      <c r="F3877" s="54">
        <v>3876</v>
      </c>
      <c r="G3877" s="57">
        <v>80524.136573440002</v>
      </c>
      <c r="I3877" s="57">
        <v>55419</v>
      </c>
      <c r="J3877" s="54">
        <v>3876</v>
      </c>
      <c r="K3877" s="57">
        <v>53712.75</v>
      </c>
      <c r="M3877" s="107">
        <v>0.7</v>
      </c>
    </row>
    <row r="3878" spans="1:13">
      <c r="A3878" s="57">
        <f>'Infographic data 1'!$H$9</f>
        <v>48558.924822413799</v>
      </c>
      <c r="B3878" s="54">
        <v>3877</v>
      </c>
      <c r="C3878" s="57">
        <v>45606.804822413797</v>
      </c>
      <c r="E3878" s="57">
        <v>103449.13657344</v>
      </c>
      <c r="F3878" s="54">
        <v>3877</v>
      </c>
      <c r="G3878" s="57">
        <v>80497.936573440005</v>
      </c>
      <c r="I3878" s="57">
        <v>55419</v>
      </c>
      <c r="J3878" s="54">
        <v>3877</v>
      </c>
      <c r="K3878" s="57">
        <v>53710.8</v>
      </c>
      <c r="M3878" s="107">
        <v>0.7</v>
      </c>
    </row>
    <row r="3879" spans="1:13">
      <c r="A3879" s="57">
        <f>'Infographic data 1'!$H$9</f>
        <v>48558.924822413799</v>
      </c>
      <c r="B3879" s="54">
        <v>3878</v>
      </c>
      <c r="C3879" s="57">
        <v>45603.434822413801</v>
      </c>
      <c r="E3879" s="57">
        <v>103449.13657344</v>
      </c>
      <c r="F3879" s="54">
        <v>3878</v>
      </c>
      <c r="G3879" s="57">
        <v>80471.736573440008</v>
      </c>
      <c r="I3879" s="57">
        <v>55419</v>
      </c>
      <c r="J3879" s="54">
        <v>3878</v>
      </c>
      <c r="K3879" s="57">
        <v>53708.85</v>
      </c>
      <c r="M3879" s="107">
        <v>0.7</v>
      </c>
    </row>
    <row r="3880" spans="1:13">
      <c r="A3880" s="57">
        <f>'Infographic data 1'!$H$9</f>
        <v>48558.924822413799</v>
      </c>
      <c r="B3880" s="54">
        <v>3879</v>
      </c>
      <c r="C3880" s="57">
        <v>45600.064822413799</v>
      </c>
      <c r="E3880" s="57">
        <v>103449.13657344</v>
      </c>
      <c r="F3880" s="54">
        <v>3879</v>
      </c>
      <c r="G3880" s="57">
        <v>80445.536573440011</v>
      </c>
      <c r="I3880" s="57">
        <v>55419</v>
      </c>
      <c r="J3880" s="54">
        <v>3879</v>
      </c>
      <c r="K3880" s="57">
        <v>53706.9</v>
      </c>
      <c r="M3880" s="107">
        <v>0.7</v>
      </c>
    </row>
    <row r="3881" spans="1:13">
      <c r="A3881" s="57">
        <f>'Infographic data 1'!$H$9</f>
        <v>48558.924822413799</v>
      </c>
      <c r="B3881" s="54">
        <v>3880</v>
      </c>
      <c r="C3881" s="57">
        <v>45596.694822413796</v>
      </c>
      <c r="E3881" s="57">
        <v>103449.13657344</v>
      </c>
      <c r="F3881" s="54">
        <v>3880</v>
      </c>
      <c r="G3881" s="57">
        <v>80419.336573439999</v>
      </c>
      <c r="I3881" s="57">
        <v>55419</v>
      </c>
      <c r="J3881" s="54">
        <v>3880</v>
      </c>
      <c r="K3881" s="57">
        <v>53704.95</v>
      </c>
      <c r="M3881" s="107">
        <v>0.7</v>
      </c>
    </row>
    <row r="3882" spans="1:13">
      <c r="A3882" s="57">
        <f>'Infographic data 1'!$H$9</f>
        <v>48558.924822413799</v>
      </c>
      <c r="B3882" s="54">
        <v>3881</v>
      </c>
      <c r="C3882" s="57">
        <v>45593.324822413801</v>
      </c>
      <c r="E3882" s="57">
        <v>103449.13657344</v>
      </c>
      <c r="F3882" s="54">
        <v>3881</v>
      </c>
      <c r="G3882" s="57">
        <v>80393.136573440002</v>
      </c>
      <c r="I3882" s="57">
        <v>55419</v>
      </c>
      <c r="J3882" s="54">
        <v>3881</v>
      </c>
      <c r="K3882" s="57">
        <v>53703</v>
      </c>
      <c r="M3882" s="107">
        <v>0.7</v>
      </c>
    </row>
    <row r="3883" spans="1:13">
      <c r="A3883" s="57">
        <f>'Infographic data 1'!$H$9</f>
        <v>48558.924822413799</v>
      </c>
      <c r="B3883" s="54">
        <v>3882</v>
      </c>
      <c r="C3883" s="57">
        <v>45589.954822413798</v>
      </c>
      <c r="E3883" s="57">
        <v>103449.13657344</v>
      </c>
      <c r="F3883" s="54">
        <v>3882</v>
      </c>
      <c r="G3883" s="57">
        <v>80366.936573440005</v>
      </c>
      <c r="I3883" s="57">
        <v>55419</v>
      </c>
      <c r="J3883" s="54">
        <v>3882</v>
      </c>
      <c r="K3883" s="57">
        <v>53701.05</v>
      </c>
      <c r="M3883" s="107">
        <v>0.7</v>
      </c>
    </row>
    <row r="3884" spans="1:13">
      <c r="A3884" s="57">
        <f>'Infographic data 1'!$H$9</f>
        <v>48558.924822413799</v>
      </c>
      <c r="B3884" s="54">
        <v>3883</v>
      </c>
      <c r="C3884" s="57">
        <v>45586.584822413803</v>
      </c>
      <c r="E3884" s="57">
        <v>103449.13657344</v>
      </c>
      <c r="F3884" s="54">
        <v>3883</v>
      </c>
      <c r="G3884" s="57">
        <v>80340.736573440008</v>
      </c>
      <c r="I3884" s="57">
        <v>55419</v>
      </c>
      <c r="J3884" s="54">
        <v>3883</v>
      </c>
      <c r="K3884" s="57">
        <v>53699.1</v>
      </c>
      <c r="M3884" s="107">
        <v>0.7</v>
      </c>
    </row>
    <row r="3885" spans="1:13">
      <c r="A3885" s="57">
        <f>'Infographic data 1'!$H$9</f>
        <v>48558.924822413799</v>
      </c>
      <c r="B3885" s="54">
        <v>3884</v>
      </c>
      <c r="C3885" s="57">
        <v>45583.2148224138</v>
      </c>
      <c r="E3885" s="57">
        <v>103449.13657344</v>
      </c>
      <c r="F3885" s="54">
        <v>3884</v>
      </c>
      <c r="G3885" s="57">
        <v>80314.536573440011</v>
      </c>
      <c r="I3885" s="57">
        <v>55419</v>
      </c>
      <c r="J3885" s="54">
        <v>3884</v>
      </c>
      <c r="K3885" s="57">
        <v>53697.15</v>
      </c>
      <c r="M3885" s="107">
        <v>0.7</v>
      </c>
    </row>
    <row r="3886" spans="1:13">
      <c r="A3886" s="57">
        <f>'Infographic data 1'!$H$9</f>
        <v>48558.924822413799</v>
      </c>
      <c r="B3886" s="54">
        <v>3885</v>
      </c>
      <c r="C3886" s="57">
        <v>45579.844822413797</v>
      </c>
      <c r="E3886" s="57">
        <v>103449.13657344</v>
      </c>
      <c r="F3886" s="54">
        <v>3885</v>
      </c>
      <c r="G3886" s="57">
        <v>80288.336573439999</v>
      </c>
      <c r="I3886" s="57">
        <v>55419</v>
      </c>
      <c r="J3886" s="54">
        <v>3885</v>
      </c>
      <c r="K3886" s="57">
        <v>53695.199999999997</v>
      </c>
      <c r="M3886" s="107">
        <v>0.7</v>
      </c>
    </row>
    <row r="3887" spans="1:13">
      <c r="A3887" s="57">
        <f>'Infographic data 1'!$H$9</f>
        <v>48558.924822413799</v>
      </c>
      <c r="B3887" s="54">
        <v>3886</v>
      </c>
      <c r="C3887" s="57">
        <v>45576.474822413802</v>
      </c>
      <c r="E3887" s="57">
        <v>103449.13657344</v>
      </c>
      <c r="F3887" s="54">
        <v>3886</v>
      </c>
      <c r="G3887" s="57">
        <v>80262.136573440002</v>
      </c>
      <c r="I3887" s="57">
        <v>55419</v>
      </c>
      <c r="J3887" s="54">
        <v>3886</v>
      </c>
      <c r="K3887" s="57">
        <v>53693.25</v>
      </c>
      <c r="M3887" s="107">
        <v>0.7</v>
      </c>
    </row>
    <row r="3888" spans="1:13">
      <c r="A3888" s="57">
        <f>'Infographic data 1'!$H$9</f>
        <v>48558.924822413799</v>
      </c>
      <c r="B3888" s="54">
        <v>3887</v>
      </c>
      <c r="C3888" s="57">
        <v>45573.104822413799</v>
      </c>
      <c r="E3888" s="57">
        <v>103449.13657344</v>
      </c>
      <c r="F3888" s="54">
        <v>3887</v>
      </c>
      <c r="G3888" s="57">
        <v>80235.936573440005</v>
      </c>
      <c r="I3888" s="57">
        <v>55419</v>
      </c>
      <c r="J3888" s="54">
        <v>3887</v>
      </c>
      <c r="K3888" s="57">
        <v>53691.3</v>
      </c>
      <c r="M3888" s="107">
        <v>0.7</v>
      </c>
    </row>
    <row r="3889" spans="1:13">
      <c r="A3889" s="57">
        <f>'Infographic data 1'!$H$9</f>
        <v>48558.924822413799</v>
      </c>
      <c r="B3889" s="54">
        <v>3888</v>
      </c>
      <c r="C3889" s="57">
        <v>45569.734822413797</v>
      </c>
      <c r="E3889" s="57">
        <v>103449.13657344</v>
      </c>
      <c r="F3889" s="54">
        <v>3888</v>
      </c>
      <c r="G3889" s="57">
        <v>80209.736573440008</v>
      </c>
      <c r="I3889" s="57">
        <v>55419</v>
      </c>
      <c r="J3889" s="54">
        <v>3888</v>
      </c>
      <c r="K3889" s="57">
        <v>53689.35</v>
      </c>
      <c r="M3889" s="107">
        <v>0.7</v>
      </c>
    </row>
    <row r="3890" spans="1:13">
      <c r="A3890" s="57">
        <f>'Infographic data 1'!$H$9</f>
        <v>48558.924822413799</v>
      </c>
      <c r="B3890" s="54">
        <v>3889</v>
      </c>
      <c r="C3890" s="57">
        <v>45566.364822413801</v>
      </c>
      <c r="E3890" s="57">
        <v>103449.13657344</v>
      </c>
      <c r="F3890" s="54">
        <v>3889</v>
      </c>
      <c r="G3890" s="57">
        <v>80183.536573440011</v>
      </c>
      <c r="I3890" s="57">
        <v>55419</v>
      </c>
      <c r="J3890" s="54">
        <v>3889</v>
      </c>
      <c r="K3890" s="57">
        <v>53687.4</v>
      </c>
      <c r="M3890" s="107">
        <v>0.7</v>
      </c>
    </row>
    <row r="3891" spans="1:13">
      <c r="A3891" s="57">
        <f>'Infographic data 1'!$H$9</f>
        <v>48558.924822413799</v>
      </c>
      <c r="B3891" s="54">
        <v>3890</v>
      </c>
      <c r="C3891" s="57">
        <v>45562.994822413799</v>
      </c>
      <c r="E3891" s="57">
        <v>103449.13657344</v>
      </c>
      <c r="F3891" s="54">
        <v>3890</v>
      </c>
      <c r="G3891" s="57">
        <v>80157.336573439999</v>
      </c>
      <c r="I3891" s="57">
        <v>55419</v>
      </c>
      <c r="J3891" s="54">
        <v>3890</v>
      </c>
      <c r="K3891" s="57">
        <v>53685.45</v>
      </c>
      <c r="M3891" s="107">
        <v>0.7</v>
      </c>
    </row>
    <row r="3892" spans="1:13">
      <c r="A3892" s="57">
        <f>'Infographic data 1'!$H$9</f>
        <v>48558.924822413799</v>
      </c>
      <c r="B3892" s="54">
        <v>3891</v>
      </c>
      <c r="C3892" s="57">
        <v>45559.624822413796</v>
      </c>
      <c r="E3892" s="57">
        <v>103449.13657344</v>
      </c>
      <c r="F3892" s="54">
        <v>3891</v>
      </c>
      <c r="G3892" s="57">
        <v>80131.136573440002</v>
      </c>
      <c r="I3892" s="57">
        <v>55419</v>
      </c>
      <c r="J3892" s="54">
        <v>3891</v>
      </c>
      <c r="K3892" s="57">
        <v>53683.5</v>
      </c>
      <c r="M3892" s="107">
        <v>0.7</v>
      </c>
    </row>
    <row r="3893" spans="1:13">
      <c r="A3893" s="57">
        <f>'Infographic data 1'!$H$9</f>
        <v>48558.924822413799</v>
      </c>
      <c r="B3893" s="54">
        <v>3892</v>
      </c>
      <c r="C3893" s="57">
        <v>45556.254822413801</v>
      </c>
      <c r="E3893" s="57">
        <v>103449.13657344</v>
      </c>
      <c r="F3893" s="54">
        <v>3892</v>
      </c>
      <c r="G3893" s="57">
        <v>80104.936573440005</v>
      </c>
      <c r="I3893" s="57">
        <v>55419</v>
      </c>
      <c r="J3893" s="54">
        <v>3892</v>
      </c>
      <c r="K3893" s="57">
        <v>53681.55</v>
      </c>
      <c r="M3893" s="107">
        <v>0.7</v>
      </c>
    </row>
    <row r="3894" spans="1:13">
      <c r="A3894" s="57">
        <f>'Infographic data 1'!$H$9</f>
        <v>48558.924822413799</v>
      </c>
      <c r="B3894" s="54">
        <v>3893</v>
      </c>
      <c r="C3894" s="57">
        <v>45552.884822413798</v>
      </c>
      <c r="E3894" s="57">
        <v>103449.13657344</v>
      </c>
      <c r="F3894" s="54">
        <v>3893</v>
      </c>
      <c r="G3894" s="57">
        <v>80078.736573440008</v>
      </c>
      <c r="I3894" s="57">
        <v>55419</v>
      </c>
      <c r="J3894" s="54">
        <v>3893</v>
      </c>
      <c r="K3894" s="57">
        <v>53679.6</v>
      </c>
      <c r="M3894" s="107">
        <v>0.7</v>
      </c>
    </row>
    <row r="3895" spans="1:13">
      <c r="A3895" s="57">
        <f>'Infographic data 1'!$H$9</f>
        <v>48558.924822413799</v>
      </c>
      <c r="B3895" s="54">
        <v>3894</v>
      </c>
      <c r="C3895" s="57">
        <v>45549.514822413796</v>
      </c>
      <c r="E3895" s="57">
        <v>103449.13657344</v>
      </c>
      <c r="F3895" s="54">
        <v>3894</v>
      </c>
      <c r="G3895" s="57">
        <v>80052.536573440011</v>
      </c>
      <c r="I3895" s="57">
        <v>55419</v>
      </c>
      <c r="J3895" s="54">
        <v>3894</v>
      </c>
      <c r="K3895" s="57">
        <v>53677.65</v>
      </c>
      <c r="M3895" s="107">
        <v>0.7</v>
      </c>
    </row>
    <row r="3896" spans="1:13">
      <c r="A3896" s="57">
        <f>'Infographic data 1'!$H$9</f>
        <v>48558.924822413799</v>
      </c>
      <c r="B3896" s="54">
        <v>3895</v>
      </c>
      <c r="C3896" s="57">
        <v>45546.1448224138</v>
      </c>
      <c r="E3896" s="57">
        <v>103449.13657344</v>
      </c>
      <c r="F3896" s="54">
        <v>3895</v>
      </c>
      <c r="G3896" s="57">
        <v>80026.336573439999</v>
      </c>
      <c r="I3896" s="57">
        <v>55419</v>
      </c>
      <c r="J3896" s="54">
        <v>3895</v>
      </c>
      <c r="K3896" s="57">
        <v>53675.7</v>
      </c>
      <c r="M3896" s="107">
        <v>0.7</v>
      </c>
    </row>
    <row r="3897" spans="1:13">
      <c r="A3897" s="57">
        <f>'Infographic data 1'!$H$9</f>
        <v>48558.924822413799</v>
      </c>
      <c r="B3897" s="54">
        <v>3896</v>
      </c>
      <c r="C3897" s="57">
        <v>45542.774822413798</v>
      </c>
      <c r="E3897" s="57">
        <v>103449.13657344</v>
      </c>
      <c r="F3897" s="54">
        <v>3896</v>
      </c>
      <c r="G3897" s="57">
        <v>80000.136573440002</v>
      </c>
      <c r="I3897" s="57">
        <v>55419</v>
      </c>
      <c r="J3897" s="54">
        <v>3896</v>
      </c>
      <c r="K3897" s="57">
        <v>53673.75</v>
      </c>
      <c r="M3897" s="107">
        <v>0.7</v>
      </c>
    </row>
    <row r="3898" spans="1:13">
      <c r="A3898" s="57">
        <f>'Infographic data 1'!$H$9</f>
        <v>48558.924822413799</v>
      </c>
      <c r="B3898" s="54">
        <v>3897</v>
      </c>
      <c r="C3898" s="57">
        <v>45539.404822413802</v>
      </c>
      <c r="E3898" s="57">
        <v>103449.13657344</v>
      </c>
      <c r="F3898" s="54">
        <v>3897</v>
      </c>
      <c r="G3898" s="57">
        <v>79973.936573440005</v>
      </c>
      <c r="I3898" s="57">
        <v>55419</v>
      </c>
      <c r="J3898" s="54">
        <v>3897</v>
      </c>
      <c r="K3898" s="57">
        <v>53671.8</v>
      </c>
      <c r="M3898" s="107">
        <v>0.7</v>
      </c>
    </row>
    <row r="3899" spans="1:13">
      <c r="A3899" s="57">
        <f>'Infographic data 1'!$H$9</f>
        <v>48558.924822413799</v>
      </c>
      <c r="B3899" s="54">
        <v>3898</v>
      </c>
      <c r="C3899" s="57">
        <v>45536.0348224138</v>
      </c>
      <c r="E3899" s="57">
        <v>103449.13657344</v>
      </c>
      <c r="F3899" s="54">
        <v>3898</v>
      </c>
      <c r="G3899" s="57">
        <v>79947.736573440008</v>
      </c>
      <c r="I3899" s="57">
        <v>55419</v>
      </c>
      <c r="J3899" s="54">
        <v>3898</v>
      </c>
      <c r="K3899" s="57">
        <v>53669.85</v>
      </c>
      <c r="M3899" s="107">
        <v>0.7</v>
      </c>
    </row>
    <row r="3900" spans="1:13">
      <c r="A3900" s="57">
        <f>'Infographic data 1'!$H$9</f>
        <v>48558.924822413799</v>
      </c>
      <c r="B3900" s="54">
        <v>3899</v>
      </c>
      <c r="C3900" s="57">
        <v>45532.664822413797</v>
      </c>
      <c r="E3900" s="57">
        <v>103449.13657344</v>
      </c>
      <c r="F3900" s="54">
        <v>3899</v>
      </c>
      <c r="G3900" s="57">
        <v>79921.536573440011</v>
      </c>
      <c r="I3900" s="57">
        <v>55419</v>
      </c>
      <c r="J3900" s="54">
        <v>3899</v>
      </c>
      <c r="K3900" s="57">
        <v>53667.9</v>
      </c>
      <c r="M3900" s="107">
        <v>0.7</v>
      </c>
    </row>
    <row r="3901" spans="1:13">
      <c r="A3901" s="57">
        <f>'Infographic data 1'!$H$9</f>
        <v>48558.924822413799</v>
      </c>
      <c r="B3901" s="54">
        <v>3900</v>
      </c>
      <c r="C3901" s="57">
        <v>45529.294822413802</v>
      </c>
      <c r="E3901" s="57">
        <v>103449.13657344</v>
      </c>
      <c r="F3901" s="54">
        <v>3900</v>
      </c>
      <c r="G3901" s="57">
        <v>79895.336573439999</v>
      </c>
      <c r="I3901" s="57">
        <v>55419</v>
      </c>
      <c r="J3901" s="54">
        <v>3900</v>
      </c>
      <c r="K3901" s="57">
        <v>53665.95</v>
      </c>
      <c r="M3901" s="107">
        <v>0.7</v>
      </c>
    </row>
    <row r="3902" spans="1:13">
      <c r="A3902" s="57">
        <f>'Infographic data 1'!$H$9</f>
        <v>48558.924822413799</v>
      </c>
      <c r="B3902" s="54">
        <v>3901</v>
      </c>
      <c r="C3902" s="57">
        <v>45525.924822413799</v>
      </c>
      <c r="E3902" s="57">
        <v>103449.13657344</v>
      </c>
      <c r="F3902" s="54">
        <v>3901</v>
      </c>
      <c r="G3902" s="57">
        <v>79869.136573440002</v>
      </c>
      <c r="I3902" s="57">
        <v>55419</v>
      </c>
      <c r="J3902" s="54">
        <v>3901</v>
      </c>
      <c r="K3902" s="57">
        <v>53664</v>
      </c>
      <c r="M3902" s="107">
        <v>0.7</v>
      </c>
    </row>
    <row r="3903" spans="1:13">
      <c r="A3903" s="57">
        <f>'Infographic data 1'!$H$9</f>
        <v>48558.924822413799</v>
      </c>
      <c r="B3903" s="54">
        <v>3902</v>
      </c>
      <c r="C3903" s="57">
        <v>45522.554822413797</v>
      </c>
      <c r="E3903" s="57">
        <v>103449.13657344</v>
      </c>
      <c r="F3903" s="54">
        <v>3902</v>
      </c>
      <c r="G3903" s="57">
        <v>79842.936573440005</v>
      </c>
      <c r="I3903" s="57">
        <v>55419</v>
      </c>
      <c r="J3903" s="54">
        <v>3902</v>
      </c>
      <c r="K3903" s="57">
        <v>53662.05</v>
      </c>
      <c r="M3903" s="107">
        <v>0.7</v>
      </c>
    </row>
    <row r="3904" spans="1:13">
      <c r="A3904" s="57">
        <f>'Infographic data 1'!$H$9</f>
        <v>48558.924822413799</v>
      </c>
      <c r="B3904" s="54">
        <v>3903</v>
      </c>
      <c r="C3904" s="57">
        <v>45519.184822413801</v>
      </c>
      <c r="E3904" s="57">
        <v>103449.13657344</v>
      </c>
      <c r="F3904" s="54">
        <v>3903</v>
      </c>
      <c r="G3904" s="57">
        <v>79816.736573440008</v>
      </c>
      <c r="I3904" s="57">
        <v>55419</v>
      </c>
      <c r="J3904" s="54">
        <v>3903</v>
      </c>
      <c r="K3904" s="57">
        <v>53660.1</v>
      </c>
      <c r="M3904" s="107">
        <v>0.7</v>
      </c>
    </row>
    <row r="3905" spans="1:13">
      <c r="A3905" s="57">
        <f>'Infographic data 1'!$H$9</f>
        <v>48558.924822413799</v>
      </c>
      <c r="B3905" s="54">
        <v>3904</v>
      </c>
      <c r="C3905" s="57">
        <v>45515.814822413799</v>
      </c>
      <c r="E3905" s="57">
        <v>103449.13657344</v>
      </c>
      <c r="F3905" s="54">
        <v>3904</v>
      </c>
      <c r="G3905" s="57">
        <v>79790.536573440011</v>
      </c>
      <c r="I3905" s="57">
        <v>55419</v>
      </c>
      <c r="J3905" s="54">
        <v>3904</v>
      </c>
      <c r="K3905" s="57">
        <v>53658.15</v>
      </c>
      <c r="M3905" s="107">
        <v>0.7</v>
      </c>
    </row>
    <row r="3906" spans="1:13">
      <c r="A3906" s="57">
        <f>'Infographic data 1'!$H$9</f>
        <v>48558.924822413799</v>
      </c>
      <c r="B3906" s="54">
        <v>3905</v>
      </c>
      <c r="C3906" s="57">
        <v>45512.444822413796</v>
      </c>
      <c r="E3906" s="57">
        <v>103449.13657344</v>
      </c>
      <c r="F3906" s="54">
        <v>3905</v>
      </c>
      <c r="G3906" s="57">
        <v>79764.336573439999</v>
      </c>
      <c r="I3906" s="57">
        <v>55419</v>
      </c>
      <c r="J3906" s="54">
        <v>3905</v>
      </c>
      <c r="K3906" s="57">
        <v>53656.2</v>
      </c>
      <c r="M3906" s="107">
        <v>0.7</v>
      </c>
    </row>
    <row r="3907" spans="1:13">
      <c r="A3907" s="57">
        <f>'Infographic data 1'!$H$9</f>
        <v>48558.924822413799</v>
      </c>
      <c r="B3907" s="54">
        <v>3906</v>
      </c>
      <c r="C3907" s="57">
        <v>45509.074822413801</v>
      </c>
      <c r="E3907" s="57">
        <v>103449.13657344</v>
      </c>
      <c r="F3907" s="54">
        <v>3906</v>
      </c>
      <c r="G3907" s="57">
        <v>79738.136573440002</v>
      </c>
      <c r="I3907" s="57">
        <v>55419</v>
      </c>
      <c r="J3907" s="54">
        <v>3906</v>
      </c>
      <c r="K3907" s="57">
        <v>53654.25</v>
      </c>
      <c r="M3907" s="107">
        <v>0.7</v>
      </c>
    </row>
    <row r="3908" spans="1:13">
      <c r="A3908" s="57">
        <f>'Infographic data 1'!$H$9</f>
        <v>48558.924822413799</v>
      </c>
      <c r="B3908" s="54">
        <v>3907</v>
      </c>
      <c r="C3908" s="57">
        <v>45505.704822413798</v>
      </c>
      <c r="E3908" s="57">
        <v>103449.13657344</v>
      </c>
      <c r="F3908" s="54">
        <v>3907</v>
      </c>
      <c r="G3908" s="57">
        <v>79711.936573440005</v>
      </c>
      <c r="I3908" s="57">
        <v>55419</v>
      </c>
      <c r="J3908" s="54">
        <v>3907</v>
      </c>
      <c r="K3908" s="57">
        <v>53652.3</v>
      </c>
      <c r="M3908" s="107">
        <v>0.7</v>
      </c>
    </row>
    <row r="3909" spans="1:13">
      <c r="A3909" s="57">
        <f>'Infographic data 1'!$H$9</f>
        <v>48558.924822413799</v>
      </c>
      <c r="B3909" s="54">
        <v>3908</v>
      </c>
      <c r="C3909" s="57">
        <v>45502.334822413803</v>
      </c>
      <c r="E3909" s="57">
        <v>103449.13657344</v>
      </c>
      <c r="F3909" s="54">
        <v>3908</v>
      </c>
      <c r="G3909" s="57">
        <v>79685.736573440008</v>
      </c>
      <c r="I3909" s="57">
        <v>55419</v>
      </c>
      <c r="J3909" s="54">
        <v>3908</v>
      </c>
      <c r="K3909" s="57">
        <v>53650.35</v>
      </c>
      <c r="M3909" s="107">
        <v>0.7</v>
      </c>
    </row>
    <row r="3910" spans="1:13">
      <c r="A3910" s="57">
        <f>'Infographic data 1'!$H$9</f>
        <v>48558.924822413799</v>
      </c>
      <c r="B3910" s="54">
        <v>3909</v>
      </c>
      <c r="C3910" s="57">
        <v>45498.9648224138</v>
      </c>
      <c r="E3910" s="57">
        <v>103449.13657344</v>
      </c>
      <c r="F3910" s="54">
        <v>3909</v>
      </c>
      <c r="G3910" s="57">
        <v>79659.536573440011</v>
      </c>
      <c r="I3910" s="57">
        <v>55419</v>
      </c>
      <c r="J3910" s="54">
        <v>3909</v>
      </c>
      <c r="K3910" s="57">
        <v>53648.4</v>
      </c>
      <c r="M3910" s="107">
        <v>0.7</v>
      </c>
    </row>
    <row r="3911" spans="1:13">
      <c r="A3911" s="57">
        <f>'Infographic data 1'!$H$9</f>
        <v>48558.924822413799</v>
      </c>
      <c r="B3911" s="54">
        <v>3910</v>
      </c>
      <c r="C3911" s="57">
        <v>45495.594822413797</v>
      </c>
      <c r="E3911" s="57">
        <v>103449.13657344</v>
      </c>
      <c r="F3911" s="54">
        <v>3910</v>
      </c>
      <c r="G3911" s="57">
        <v>79633.336573439999</v>
      </c>
      <c r="I3911" s="57">
        <v>55419</v>
      </c>
      <c r="J3911" s="54">
        <v>3910</v>
      </c>
      <c r="K3911" s="57">
        <v>53646.45</v>
      </c>
      <c r="M3911" s="107">
        <v>0.7</v>
      </c>
    </row>
    <row r="3912" spans="1:13">
      <c r="A3912" s="57">
        <f>'Infographic data 1'!$H$9</f>
        <v>48558.924822413799</v>
      </c>
      <c r="B3912" s="54">
        <v>3911</v>
      </c>
      <c r="C3912" s="57">
        <v>45492.224822413802</v>
      </c>
      <c r="E3912" s="57">
        <v>103449.13657344</v>
      </c>
      <c r="F3912" s="54">
        <v>3911</v>
      </c>
      <c r="G3912" s="57">
        <v>79607.136573440002</v>
      </c>
      <c r="I3912" s="57">
        <v>55419</v>
      </c>
      <c r="J3912" s="54">
        <v>3911</v>
      </c>
      <c r="K3912" s="57">
        <v>53644.5</v>
      </c>
      <c r="M3912" s="107">
        <v>0.7</v>
      </c>
    </row>
    <row r="3913" spans="1:13">
      <c r="A3913" s="57">
        <f>'Infographic data 1'!$H$9</f>
        <v>48558.924822413799</v>
      </c>
      <c r="B3913" s="54">
        <v>3912</v>
      </c>
      <c r="C3913" s="57">
        <v>45488.854822413799</v>
      </c>
      <c r="E3913" s="57">
        <v>103449.13657344</v>
      </c>
      <c r="F3913" s="54">
        <v>3912</v>
      </c>
      <c r="G3913" s="57">
        <v>79580.936573440005</v>
      </c>
      <c r="I3913" s="57">
        <v>55419</v>
      </c>
      <c r="J3913" s="54">
        <v>3912</v>
      </c>
      <c r="K3913" s="57">
        <v>53642.55</v>
      </c>
      <c r="M3913" s="107">
        <v>0.7</v>
      </c>
    </row>
    <row r="3914" spans="1:13">
      <c r="A3914" s="57">
        <f>'Infographic data 1'!$H$9</f>
        <v>48558.924822413799</v>
      </c>
      <c r="B3914" s="54">
        <v>3913</v>
      </c>
      <c r="C3914" s="57">
        <v>45485.484822413797</v>
      </c>
      <c r="E3914" s="57">
        <v>103449.13657344</v>
      </c>
      <c r="F3914" s="54">
        <v>3913</v>
      </c>
      <c r="G3914" s="57">
        <v>79554.736573440008</v>
      </c>
      <c r="I3914" s="57">
        <v>55419</v>
      </c>
      <c r="J3914" s="54">
        <v>3913</v>
      </c>
      <c r="K3914" s="57">
        <v>53640.6</v>
      </c>
      <c r="M3914" s="107">
        <v>0.7</v>
      </c>
    </row>
    <row r="3915" spans="1:13">
      <c r="A3915" s="57">
        <f>'Infographic data 1'!$H$9</f>
        <v>48558.924822413799</v>
      </c>
      <c r="B3915" s="54">
        <v>3914</v>
      </c>
      <c r="C3915" s="57">
        <v>45482.114822413801</v>
      </c>
      <c r="E3915" s="57">
        <v>103449.13657344</v>
      </c>
      <c r="F3915" s="54">
        <v>3914</v>
      </c>
      <c r="G3915" s="57">
        <v>79528.536573440011</v>
      </c>
      <c r="I3915" s="57">
        <v>55419</v>
      </c>
      <c r="J3915" s="54">
        <v>3914</v>
      </c>
      <c r="K3915" s="57">
        <v>53638.65</v>
      </c>
      <c r="M3915" s="107">
        <v>0.7</v>
      </c>
    </row>
    <row r="3916" spans="1:13">
      <c r="A3916" s="57">
        <f>'Infographic data 1'!$H$9</f>
        <v>48558.924822413799</v>
      </c>
      <c r="B3916" s="54">
        <v>3915</v>
      </c>
      <c r="C3916" s="57">
        <v>45478.744822413799</v>
      </c>
      <c r="E3916" s="57">
        <v>103449.13657344</v>
      </c>
      <c r="F3916" s="54">
        <v>3915</v>
      </c>
      <c r="G3916" s="57">
        <v>79502.336573439999</v>
      </c>
      <c r="I3916" s="57">
        <v>55419</v>
      </c>
      <c r="J3916" s="54">
        <v>3915</v>
      </c>
      <c r="K3916" s="57">
        <v>53636.7</v>
      </c>
      <c r="M3916" s="107">
        <v>0.7</v>
      </c>
    </row>
    <row r="3917" spans="1:13">
      <c r="A3917" s="57">
        <f>'Infographic data 1'!$H$9</f>
        <v>48558.924822413799</v>
      </c>
      <c r="B3917" s="54">
        <v>3916</v>
      </c>
      <c r="C3917" s="57">
        <v>45475.374822413796</v>
      </c>
      <c r="E3917" s="57">
        <v>103449.13657344</v>
      </c>
      <c r="F3917" s="54">
        <v>3916</v>
      </c>
      <c r="G3917" s="57">
        <v>79476.136573440002</v>
      </c>
      <c r="I3917" s="57">
        <v>55419</v>
      </c>
      <c r="J3917" s="54">
        <v>3916</v>
      </c>
      <c r="K3917" s="57">
        <v>53634.75</v>
      </c>
      <c r="M3917" s="107">
        <v>0.7</v>
      </c>
    </row>
    <row r="3918" spans="1:13">
      <c r="A3918" s="57">
        <f>'Infographic data 1'!$H$9</f>
        <v>48558.924822413799</v>
      </c>
      <c r="B3918" s="54">
        <v>3917</v>
      </c>
      <c r="C3918" s="57">
        <v>45472.004822413801</v>
      </c>
      <c r="E3918" s="57">
        <v>103449.13657344</v>
      </c>
      <c r="F3918" s="54">
        <v>3917</v>
      </c>
      <c r="G3918" s="57">
        <v>79449.936573440005</v>
      </c>
      <c r="I3918" s="57">
        <v>55419</v>
      </c>
      <c r="J3918" s="54">
        <v>3917</v>
      </c>
      <c r="K3918" s="57">
        <v>53632.800000000003</v>
      </c>
      <c r="M3918" s="107">
        <v>0.7</v>
      </c>
    </row>
    <row r="3919" spans="1:13">
      <c r="A3919" s="57">
        <f>'Infographic data 1'!$H$9</f>
        <v>48558.924822413799</v>
      </c>
      <c r="B3919" s="54">
        <v>3918</v>
      </c>
      <c r="C3919" s="57">
        <v>45468.634822413798</v>
      </c>
      <c r="E3919" s="57">
        <v>103449.13657344</v>
      </c>
      <c r="F3919" s="54">
        <v>3918</v>
      </c>
      <c r="G3919" s="57">
        <v>79423.736573440008</v>
      </c>
      <c r="I3919" s="57">
        <v>55419</v>
      </c>
      <c r="J3919" s="54">
        <v>3918</v>
      </c>
      <c r="K3919" s="57">
        <v>53630.85</v>
      </c>
      <c r="M3919" s="107">
        <v>0.7</v>
      </c>
    </row>
    <row r="3920" spans="1:13">
      <c r="A3920" s="57">
        <f>'Infographic data 1'!$H$9</f>
        <v>48558.924822413799</v>
      </c>
      <c r="B3920" s="54">
        <v>3919</v>
      </c>
      <c r="C3920" s="57">
        <v>45465.264822413796</v>
      </c>
      <c r="E3920" s="57">
        <v>103449.13657344</v>
      </c>
      <c r="F3920" s="54">
        <v>3919</v>
      </c>
      <c r="G3920" s="57">
        <v>79397.536573440011</v>
      </c>
      <c r="I3920" s="57">
        <v>55419</v>
      </c>
      <c r="J3920" s="54">
        <v>3919</v>
      </c>
      <c r="K3920" s="57">
        <v>53628.9</v>
      </c>
      <c r="M3920" s="107">
        <v>0.7</v>
      </c>
    </row>
    <row r="3921" spans="1:13">
      <c r="A3921" s="57">
        <f>'Infographic data 1'!$H$9</f>
        <v>48558.924822413799</v>
      </c>
      <c r="B3921" s="54">
        <v>3920</v>
      </c>
      <c r="C3921" s="57">
        <v>45461.8948224138</v>
      </c>
      <c r="E3921" s="57">
        <v>103449.13657344</v>
      </c>
      <c r="F3921" s="54">
        <v>3920</v>
      </c>
      <c r="G3921" s="57">
        <v>79371.336573439999</v>
      </c>
      <c r="I3921" s="57">
        <v>55419</v>
      </c>
      <c r="J3921" s="54">
        <v>3920</v>
      </c>
      <c r="K3921" s="57">
        <v>53626.95</v>
      </c>
      <c r="M3921" s="107">
        <v>0.7</v>
      </c>
    </row>
    <row r="3922" spans="1:13">
      <c r="A3922" s="57">
        <f>'Infographic data 1'!$H$9</f>
        <v>48558.924822413799</v>
      </c>
      <c r="B3922" s="54">
        <v>3921</v>
      </c>
      <c r="C3922" s="57">
        <v>45458.524822413798</v>
      </c>
      <c r="E3922" s="57">
        <v>103449.13657344</v>
      </c>
      <c r="F3922" s="54">
        <v>3921</v>
      </c>
      <c r="G3922" s="57">
        <v>79345.136573440002</v>
      </c>
      <c r="I3922" s="57">
        <v>55419</v>
      </c>
      <c r="J3922" s="54">
        <v>3921</v>
      </c>
      <c r="K3922" s="57">
        <v>53625</v>
      </c>
      <c r="M3922" s="107">
        <v>0.7</v>
      </c>
    </row>
    <row r="3923" spans="1:13">
      <c r="A3923" s="57">
        <f>'Infographic data 1'!$H$9</f>
        <v>48558.924822413799</v>
      </c>
      <c r="B3923" s="54">
        <v>3922</v>
      </c>
      <c r="C3923" s="57">
        <v>45455.154822413802</v>
      </c>
      <c r="E3923" s="57">
        <v>103449.13657344</v>
      </c>
      <c r="F3923" s="54">
        <v>3922</v>
      </c>
      <c r="G3923" s="57">
        <v>79318.936573440005</v>
      </c>
      <c r="I3923" s="57">
        <v>55419</v>
      </c>
      <c r="J3923" s="54">
        <v>3922</v>
      </c>
      <c r="K3923" s="57">
        <v>53623.05</v>
      </c>
      <c r="M3923" s="107">
        <v>0.7</v>
      </c>
    </row>
    <row r="3924" spans="1:13">
      <c r="A3924" s="57">
        <f>'Infographic data 1'!$H$9</f>
        <v>48558.924822413799</v>
      </c>
      <c r="B3924" s="54">
        <v>3923</v>
      </c>
      <c r="C3924" s="57">
        <v>45451.7848224138</v>
      </c>
      <c r="E3924" s="57">
        <v>103449.13657344</v>
      </c>
      <c r="F3924" s="54">
        <v>3923</v>
      </c>
      <c r="G3924" s="57">
        <v>79292.736573440008</v>
      </c>
      <c r="I3924" s="57">
        <v>55419</v>
      </c>
      <c r="J3924" s="54">
        <v>3923</v>
      </c>
      <c r="K3924" s="57">
        <v>53621.1</v>
      </c>
      <c r="M3924" s="107">
        <v>0.7</v>
      </c>
    </row>
    <row r="3925" spans="1:13">
      <c r="A3925" s="57">
        <f>'Infographic data 1'!$H$9</f>
        <v>48558.924822413799</v>
      </c>
      <c r="B3925" s="54">
        <v>3924</v>
      </c>
      <c r="C3925" s="57">
        <v>45448.414822413797</v>
      </c>
      <c r="E3925" s="57">
        <v>103449.13657344</v>
      </c>
      <c r="F3925" s="54">
        <v>3924</v>
      </c>
      <c r="G3925" s="57">
        <v>79266.536573440011</v>
      </c>
      <c r="I3925" s="57">
        <v>55419</v>
      </c>
      <c r="J3925" s="54">
        <v>3924</v>
      </c>
      <c r="K3925" s="57">
        <v>53619.15</v>
      </c>
      <c r="M3925" s="107">
        <v>0.7</v>
      </c>
    </row>
    <row r="3926" spans="1:13">
      <c r="A3926" s="57">
        <f>'Infographic data 1'!$H$9</f>
        <v>48558.924822413799</v>
      </c>
      <c r="B3926" s="54">
        <v>3925</v>
      </c>
      <c r="C3926" s="57">
        <v>45445.044822413802</v>
      </c>
      <c r="E3926" s="57">
        <v>103449.13657344</v>
      </c>
      <c r="F3926" s="54">
        <v>3925</v>
      </c>
      <c r="G3926" s="57">
        <v>79240.336573439999</v>
      </c>
      <c r="I3926" s="57">
        <v>55419</v>
      </c>
      <c r="J3926" s="54">
        <v>3925</v>
      </c>
      <c r="K3926" s="57">
        <v>53617.2</v>
      </c>
      <c r="M3926" s="107">
        <v>0.7</v>
      </c>
    </row>
    <row r="3927" spans="1:13">
      <c r="A3927" s="57">
        <f>'Infographic data 1'!$H$9</f>
        <v>48558.924822413799</v>
      </c>
      <c r="B3927" s="54">
        <v>3926</v>
      </c>
      <c r="C3927" s="57">
        <v>45441.674822413799</v>
      </c>
      <c r="E3927" s="57">
        <v>103449.13657344</v>
      </c>
      <c r="F3927" s="54">
        <v>3926</v>
      </c>
      <c r="G3927" s="57">
        <v>79214.136573440002</v>
      </c>
      <c r="I3927" s="57">
        <v>55419</v>
      </c>
      <c r="J3927" s="54">
        <v>3926</v>
      </c>
      <c r="K3927" s="57">
        <v>53615.25</v>
      </c>
      <c r="M3927" s="107">
        <v>0.7</v>
      </c>
    </row>
    <row r="3928" spans="1:13">
      <c r="A3928" s="57">
        <f>'Infographic data 1'!$H$9</f>
        <v>48558.924822413799</v>
      </c>
      <c r="B3928" s="54">
        <v>3927</v>
      </c>
      <c r="C3928" s="57">
        <v>45438.304822413797</v>
      </c>
      <c r="E3928" s="57">
        <v>103449.13657344</v>
      </c>
      <c r="F3928" s="54">
        <v>3927</v>
      </c>
      <c r="G3928" s="57">
        <v>79187.936573440005</v>
      </c>
      <c r="I3928" s="57">
        <v>55419</v>
      </c>
      <c r="J3928" s="54">
        <v>3927</v>
      </c>
      <c r="K3928" s="57">
        <v>53613.3</v>
      </c>
      <c r="M3928" s="107">
        <v>0.7</v>
      </c>
    </row>
    <row r="3929" spans="1:13">
      <c r="A3929" s="57">
        <f>'Infographic data 1'!$H$9</f>
        <v>48558.924822413799</v>
      </c>
      <c r="B3929" s="54">
        <v>3928</v>
      </c>
      <c r="C3929" s="57">
        <v>45434.934822413801</v>
      </c>
      <c r="E3929" s="57">
        <v>103449.13657344</v>
      </c>
      <c r="F3929" s="54">
        <v>3928</v>
      </c>
      <c r="G3929" s="57">
        <v>79161.736573440008</v>
      </c>
      <c r="I3929" s="57">
        <v>55419</v>
      </c>
      <c r="J3929" s="54">
        <v>3928</v>
      </c>
      <c r="K3929" s="57">
        <v>53611.35</v>
      </c>
      <c r="M3929" s="107">
        <v>0.7</v>
      </c>
    </row>
    <row r="3930" spans="1:13">
      <c r="A3930" s="57">
        <f>'Infographic data 1'!$H$9</f>
        <v>48558.924822413799</v>
      </c>
      <c r="B3930" s="54">
        <v>3929</v>
      </c>
      <c r="C3930" s="57">
        <v>45431.564822413799</v>
      </c>
      <c r="E3930" s="57">
        <v>103449.13657344</v>
      </c>
      <c r="F3930" s="54">
        <v>3929</v>
      </c>
      <c r="G3930" s="57">
        <v>79135.536573440011</v>
      </c>
      <c r="I3930" s="57">
        <v>55419</v>
      </c>
      <c r="J3930" s="54">
        <v>3929</v>
      </c>
      <c r="K3930" s="57">
        <v>53609.4</v>
      </c>
      <c r="M3930" s="107">
        <v>0.7</v>
      </c>
    </row>
    <row r="3931" spans="1:13">
      <c r="A3931" s="57">
        <f>'Infographic data 1'!$H$9</f>
        <v>48558.924822413799</v>
      </c>
      <c r="B3931" s="54">
        <v>3930</v>
      </c>
      <c r="C3931" s="57">
        <v>45428.194822413796</v>
      </c>
      <c r="E3931" s="57">
        <v>103449.13657344</v>
      </c>
      <c r="F3931" s="54">
        <v>3930</v>
      </c>
      <c r="G3931" s="57">
        <v>79109.336573439999</v>
      </c>
      <c r="I3931" s="57">
        <v>55419</v>
      </c>
      <c r="J3931" s="54">
        <v>3930</v>
      </c>
      <c r="K3931" s="57">
        <v>53607.45</v>
      </c>
      <c r="M3931" s="107">
        <v>0.7</v>
      </c>
    </row>
    <row r="3932" spans="1:13">
      <c r="A3932" s="57">
        <f>'Infographic data 1'!$H$9</f>
        <v>48558.924822413799</v>
      </c>
      <c r="B3932" s="54">
        <v>3931</v>
      </c>
      <c r="C3932" s="57">
        <v>45424.824822413801</v>
      </c>
      <c r="E3932" s="57">
        <v>103449.13657344</v>
      </c>
      <c r="F3932" s="54">
        <v>3931</v>
      </c>
      <c r="G3932" s="57">
        <v>79083.136573440002</v>
      </c>
      <c r="I3932" s="57">
        <v>55419</v>
      </c>
      <c r="J3932" s="54">
        <v>3931</v>
      </c>
      <c r="K3932" s="57">
        <v>53605.5</v>
      </c>
      <c r="M3932" s="107">
        <v>0.7</v>
      </c>
    </row>
    <row r="3933" spans="1:13">
      <c r="A3933" s="57">
        <f>'Infographic data 1'!$H$9</f>
        <v>48558.924822413799</v>
      </c>
      <c r="B3933" s="54">
        <v>3932</v>
      </c>
      <c r="C3933" s="57">
        <v>45421.454822413798</v>
      </c>
      <c r="E3933" s="57">
        <v>103449.13657344</v>
      </c>
      <c r="F3933" s="54">
        <v>3932</v>
      </c>
      <c r="G3933" s="57">
        <v>79056.936573440005</v>
      </c>
      <c r="I3933" s="57">
        <v>55419</v>
      </c>
      <c r="J3933" s="54">
        <v>3932</v>
      </c>
      <c r="K3933" s="57">
        <v>53603.55</v>
      </c>
      <c r="M3933" s="107">
        <v>0.7</v>
      </c>
    </row>
    <row r="3934" spans="1:13">
      <c r="A3934" s="57">
        <f>'Infographic data 1'!$H$9</f>
        <v>48558.924822413799</v>
      </c>
      <c r="B3934" s="54">
        <v>3933</v>
      </c>
      <c r="C3934" s="57">
        <v>45418.084822413803</v>
      </c>
      <c r="E3934" s="57">
        <v>103449.13657344</v>
      </c>
      <c r="F3934" s="54">
        <v>3933</v>
      </c>
      <c r="G3934" s="57">
        <v>79030.736573440008</v>
      </c>
      <c r="I3934" s="57">
        <v>55419</v>
      </c>
      <c r="J3934" s="54">
        <v>3933</v>
      </c>
      <c r="K3934" s="57">
        <v>53601.599999999999</v>
      </c>
      <c r="M3934" s="107">
        <v>0.7</v>
      </c>
    </row>
    <row r="3935" spans="1:13">
      <c r="A3935" s="57">
        <f>'Infographic data 1'!$H$9</f>
        <v>48558.924822413799</v>
      </c>
      <c r="B3935" s="54">
        <v>3934</v>
      </c>
      <c r="C3935" s="57">
        <v>45414.7148224138</v>
      </c>
      <c r="E3935" s="57">
        <v>103449.13657344</v>
      </c>
      <c r="F3935" s="54">
        <v>3934</v>
      </c>
      <c r="G3935" s="57">
        <v>79004.536573440011</v>
      </c>
      <c r="I3935" s="57">
        <v>55419</v>
      </c>
      <c r="J3935" s="54">
        <v>3934</v>
      </c>
      <c r="K3935" s="57">
        <v>53599.65</v>
      </c>
      <c r="M3935" s="107">
        <v>0.7</v>
      </c>
    </row>
    <row r="3936" spans="1:13">
      <c r="A3936" s="57">
        <f>'Infographic data 1'!$H$9</f>
        <v>48558.924822413799</v>
      </c>
      <c r="B3936" s="54">
        <v>3935</v>
      </c>
      <c r="C3936" s="57">
        <v>45411.344822413797</v>
      </c>
      <c r="E3936" s="57">
        <v>103449.13657344</v>
      </c>
      <c r="F3936" s="54">
        <v>3935</v>
      </c>
      <c r="G3936" s="57">
        <v>78978.336573439999</v>
      </c>
      <c r="I3936" s="57">
        <v>55419</v>
      </c>
      <c r="J3936" s="54">
        <v>3935</v>
      </c>
      <c r="K3936" s="57">
        <v>53597.7</v>
      </c>
      <c r="M3936" s="107">
        <v>0.7</v>
      </c>
    </row>
    <row r="3937" spans="1:13">
      <c r="A3937" s="57">
        <f>'Infographic data 1'!$H$9</f>
        <v>48558.924822413799</v>
      </c>
      <c r="B3937" s="54">
        <v>3936</v>
      </c>
      <c r="C3937" s="57">
        <v>45407.974822413802</v>
      </c>
      <c r="E3937" s="57">
        <v>103449.13657344</v>
      </c>
      <c r="F3937" s="54">
        <v>3936</v>
      </c>
      <c r="G3937" s="57">
        <v>78952.136573440002</v>
      </c>
      <c r="I3937" s="57">
        <v>55419</v>
      </c>
      <c r="J3937" s="54">
        <v>3936</v>
      </c>
      <c r="K3937" s="57">
        <v>53595.75</v>
      </c>
      <c r="M3937" s="107">
        <v>0.7</v>
      </c>
    </row>
    <row r="3938" spans="1:13">
      <c r="A3938" s="57">
        <f>'Infographic data 1'!$H$9</f>
        <v>48558.924822413799</v>
      </c>
      <c r="B3938" s="54">
        <v>3937</v>
      </c>
      <c r="C3938" s="57">
        <v>45404.604822413799</v>
      </c>
      <c r="E3938" s="57">
        <v>103449.13657344</v>
      </c>
      <c r="F3938" s="54">
        <v>3937</v>
      </c>
      <c r="G3938" s="57">
        <v>78925.936573440005</v>
      </c>
      <c r="I3938" s="57">
        <v>55419</v>
      </c>
      <c r="J3938" s="54">
        <v>3937</v>
      </c>
      <c r="K3938" s="57">
        <v>53593.8</v>
      </c>
      <c r="M3938" s="107">
        <v>0.7</v>
      </c>
    </row>
    <row r="3939" spans="1:13">
      <c r="A3939" s="57">
        <f>'Infographic data 1'!$H$9</f>
        <v>48558.924822413799</v>
      </c>
      <c r="B3939" s="54">
        <v>3938</v>
      </c>
      <c r="C3939" s="57">
        <v>45401.234822413797</v>
      </c>
      <c r="E3939" s="57">
        <v>103449.13657344</v>
      </c>
      <c r="F3939" s="54">
        <v>3938</v>
      </c>
      <c r="G3939" s="57">
        <v>78899.736573440008</v>
      </c>
      <c r="I3939" s="57">
        <v>55419</v>
      </c>
      <c r="J3939" s="54">
        <v>3938</v>
      </c>
      <c r="K3939" s="57">
        <v>53591.85</v>
      </c>
      <c r="M3939" s="107">
        <v>0.7</v>
      </c>
    </row>
    <row r="3940" spans="1:13">
      <c r="A3940" s="57">
        <f>'Infographic data 1'!$H$9</f>
        <v>48558.924822413799</v>
      </c>
      <c r="B3940" s="54">
        <v>3939</v>
      </c>
      <c r="C3940" s="57">
        <v>45397.864822413801</v>
      </c>
      <c r="E3940" s="57">
        <v>103449.13657344</v>
      </c>
      <c r="F3940" s="54">
        <v>3939</v>
      </c>
      <c r="G3940" s="57">
        <v>78873.536573440011</v>
      </c>
      <c r="I3940" s="57">
        <v>55419</v>
      </c>
      <c r="J3940" s="54">
        <v>3939</v>
      </c>
      <c r="K3940" s="57">
        <v>53589.9</v>
      </c>
      <c r="M3940" s="107">
        <v>0.7</v>
      </c>
    </row>
    <row r="3941" spans="1:13">
      <c r="A3941" s="57">
        <f>'Infographic data 1'!$H$9</f>
        <v>48558.924822413799</v>
      </c>
      <c r="B3941" s="54">
        <v>3940</v>
      </c>
      <c r="C3941" s="57">
        <v>45394.494822413799</v>
      </c>
      <c r="E3941" s="57">
        <v>103449.13657344</v>
      </c>
      <c r="F3941" s="54">
        <v>3940</v>
      </c>
      <c r="G3941" s="57">
        <v>78847.336573439999</v>
      </c>
      <c r="I3941" s="57">
        <v>55419</v>
      </c>
      <c r="J3941" s="54">
        <v>3940</v>
      </c>
      <c r="K3941" s="57">
        <v>53587.95</v>
      </c>
      <c r="M3941" s="107">
        <v>0.7</v>
      </c>
    </row>
    <row r="3942" spans="1:13">
      <c r="A3942" s="57">
        <f>'Infographic data 1'!$H$9</f>
        <v>48558.924822413799</v>
      </c>
      <c r="B3942" s="54">
        <v>3941</v>
      </c>
      <c r="C3942" s="57">
        <v>45391.124822413796</v>
      </c>
      <c r="E3942" s="57">
        <v>103449.13657344</v>
      </c>
      <c r="F3942" s="54">
        <v>3941</v>
      </c>
      <c r="G3942" s="57">
        <v>78821.136573440002</v>
      </c>
      <c r="I3942" s="57">
        <v>55419</v>
      </c>
      <c r="J3942" s="54">
        <v>3941</v>
      </c>
      <c r="K3942" s="57">
        <v>53586</v>
      </c>
      <c r="M3942" s="107">
        <v>0.7</v>
      </c>
    </row>
    <row r="3943" spans="1:13">
      <c r="A3943" s="57">
        <f>'Infographic data 1'!$H$9</f>
        <v>48558.924822413799</v>
      </c>
      <c r="B3943" s="54">
        <v>3942</v>
      </c>
      <c r="C3943" s="57">
        <v>45387.754822413801</v>
      </c>
      <c r="E3943" s="57">
        <v>103449.13657344</v>
      </c>
      <c r="F3943" s="54">
        <v>3942</v>
      </c>
      <c r="G3943" s="57">
        <v>78794.936573440005</v>
      </c>
      <c r="I3943" s="57">
        <v>55419</v>
      </c>
      <c r="J3943" s="54">
        <v>3942</v>
      </c>
      <c r="K3943" s="57">
        <v>53584.05</v>
      </c>
      <c r="M3943" s="107">
        <v>0.7</v>
      </c>
    </row>
    <row r="3944" spans="1:13">
      <c r="A3944" s="57">
        <f>'Infographic data 1'!$H$9</f>
        <v>48558.924822413799</v>
      </c>
      <c r="B3944" s="54">
        <v>3943</v>
      </c>
      <c r="C3944" s="57">
        <v>45384.384822413798</v>
      </c>
      <c r="E3944" s="57">
        <v>103449.13657344</v>
      </c>
      <c r="F3944" s="54">
        <v>3943</v>
      </c>
      <c r="G3944" s="57">
        <v>78768.736573440008</v>
      </c>
      <c r="I3944" s="57">
        <v>55419</v>
      </c>
      <c r="J3944" s="54">
        <v>3943</v>
      </c>
      <c r="K3944" s="57">
        <v>53582.1</v>
      </c>
      <c r="M3944" s="107">
        <v>0.7</v>
      </c>
    </row>
    <row r="3945" spans="1:13">
      <c r="A3945" s="57">
        <f>'Infographic data 1'!$H$9</f>
        <v>48558.924822413799</v>
      </c>
      <c r="B3945" s="54">
        <v>3944</v>
      </c>
      <c r="C3945" s="57">
        <v>45381.014822413796</v>
      </c>
      <c r="E3945" s="57">
        <v>103449.13657344</v>
      </c>
      <c r="F3945" s="54">
        <v>3944</v>
      </c>
      <c r="G3945" s="57">
        <v>78742.536573440011</v>
      </c>
      <c r="I3945" s="57">
        <v>55419</v>
      </c>
      <c r="J3945" s="54">
        <v>3944</v>
      </c>
      <c r="K3945" s="57">
        <v>53580.15</v>
      </c>
      <c r="M3945" s="107">
        <v>0.7</v>
      </c>
    </row>
    <row r="3946" spans="1:13">
      <c r="A3946" s="57">
        <f>'Infographic data 1'!$H$9</f>
        <v>48558.924822413799</v>
      </c>
      <c r="B3946" s="54">
        <v>3945</v>
      </c>
      <c r="C3946" s="57">
        <v>45377.6448224138</v>
      </c>
      <c r="E3946" s="57">
        <v>103449.13657344</v>
      </c>
      <c r="F3946" s="54">
        <v>3945</v>
      </c>
      <c r="G3946" s="57">
        <v>78716.336573439999</v>
      </c>
      <c r="I3946" s="57">
        <v>55419</v>
      </c>
      <c r="J3946" s="54">
        <v>3945</v>
      </c>
      <c r="K3946" s="57">
        <v>53578.2</v>
      </c>
      <c r="M3946" s="107">
        <v>0.7</v>
      </c>
    </row>
    <row r="3947" spans="1:13">
      <c r="A3947" s="57">
        <f>'Infographic data 1'!$H$9</f>
        <v>48558.924822413799</v>
      </c>
      <c r="B3947" s="54">
        <v>3946</v>
      </c>
      <c r="C3947" s="57">
        <v>45374.274822413798</v>
      </c>
      <c r="E3947" s="57">
        <v>103449.13657344</v>
      </c>
      <c r="F3947" s="54">
        <v>3946</v>
      </c>
      <c r="G3947" s="57">
        <v>78690.136573440002</v>
      </c>
      <c r="I3947" s="57">
        <v>55419</v>
      </c>
      <c r="J3947" s="54">
        <v>3946</v>
      </c>
      <c r="K3947" s="57">
        <v>53576.25</v>
      </c>
      <c r="M3947" s="107">
        <v>0.7</v>
      </c>
    </row>
    <row r="3948" spans="1:13">
      <c r="A3948" s="57">
        <f>'Infographic data 1'!$H$9</f>
        <v>48558.924822413799</v>
      </c>
      <c r="B3948" s="54">
        <v>3947</v>
      </c>
      <c r="C3948" s="57">
        <v>45370.904822413802</v>
      </c>
      <c r="E3948" s="57">
        <v>103449.13657344</v>
      </c>
      <c r="F3948" s="54">
        <v>3947</v>
      </c>
      <c r="G3948" s="57">
        <v>78663.936573440005</v>
      </c>
      <c r="I3948" s="57">
        <v>55419</v>
      </c>
      <c r="J3948" s="54">
        <v>3947</v>
      </c>
      <c r="K3948" s="57">
        <v>53574.3</v>
      </c>
      <c r="M3948" s="107">
        <v>0.7</v>
      </c>
    </row>
    <row r="3949" spans="1:13">
      <c r="A3949" s="57">
        <f>'Infographic data 1'!$H$9</f>
        <v>48558.924822413799</v>
      </c>
      <c r="B3949" s="54">
        <v>3948</v>
      </c>
      <c r="C3949" s="57">
        <v>45367.5348224138</v>
      </c>
      <c r="E3949" s="57">
        <v>103449.13657344</v>
      </c>
      <c r="F3949" s="54">
        <v>3948</v>
      </c>
      <c r="G3949" s="57">
        <v>78637.736573440008</v>
      </c>
      <c r="I3949" s="57">
        <v>55419</v>
      </c>
      <c r="J3949" s="54">
        <v>3948</v>
      </c>
      <c r="K3949" s="57">
        <v>53572.35</v>
      </c>
      <c r="M3949" s="107">
        <v>0.7</v>
      </c>
    </row>
    <row r="3950" spans="1:13">
      <c r="A3950" s="57">
        <f>'Infographic data 1'!$H$9</f>
        <v>48558.924822413799</v>
      </c>
      <c r="B3950" s="54">
        <v>3949</v>
      </c>
      <c r="C3950" s="57">
        <v>45364.164822413797</v>
      </c>
      <c r="E3950" s="57">
        <v>103449.13657344</v>
      </c>
      <c r="F3950" s="54">
        <v>3949</v>
      </c>
      <c r="G3950" s="57">
        <v>78611.536573440011</v>
      </c>
      <c r="I3950" s="57">
        <v>55419</v>
      </c>
      <c r="J3950" s="54">
        <v>3949</v>
      </c>
      <c r="K3950" s="57">
        <v>53570.400000000001</v>
      </c>
      <c r="M3950" s="107">
        <v>0.7</v>
      </c>
    </row>
    <row r="3951" spans="1:13">
      <c r="A3951" s="57">
        <f>'Infographic data 1'!$H$9</f>
        <v>48558.924822413799</v>
      </c>
      <c r="B3951" s="54">
        <v>3950</v>
      </c>
      <c r="C3951" s="57">
        <v>45360.794822413802</v>
      </c>
      <c r="E3951" s="57">
        <v>103449.13657344</v>
      </c>
      <c r="F3951" s="54">
        <v>3950</v>
      </c>
      <c r="G3951" s="57">
        <v>78585.336573439999</v>
      </c>
      <c r="I3951" s="57">
        <v>55419</v>
      </c>
      <c r="J3951" s="54">
        <v>3950</v>
      </c>
      <c r="K3951" s="57">
        <v>53568.45</v>
      </c>
      <c r="M3951" s="107">
        <v>0.7</v>
      </c>
    </row>
    <row r="3952" spans="1:13">
      <c r="A3952" s="57">
        <f>'Infographic data 1'!$H$9</f>
        <v>48558.924822413799</v>
      </c>
      <c r="B3952" s="54">
        <v>3951</v>
      </c>
      <c r="C3952" s="57">
        <v>45357.424822413799</v>
      </c>
      <c r="E3952" s="57">
        <v>103449.13657344</v>
      </c>
      <c r="F3952" s="54">
        <v>3951</v>
      </c>
      <c r="G3952" s="57">
        <v>78559.136573440002</v>
      </c>
      <c r="I3952" s="57">
        <v>55419</v>
      </c>
      <c r="J3952" s="54">
        <v>3951</v>
      </c>
      <c r="K3952" s="57">
        <v>53566.5</v>
      </c>
      <c r="M3952" s="107">
        <v>0.7</v>
      </c>
    </row>
    <row r="3953" spans="1:13">
      <c r="A3953" s="57">
        <f>'Infographic data 1'!$H$9</f>
        <v>48558.924822413799</v>
      </c>
      <c r="B3953" s="54">
        <v>3952</v>
      </c>
      <c r="C3953" s="57">
        <v>45354.054822413797</v>
      </c>
      <c r="E3953" s="57">
        <v>103449.13657344</v>
      </c>
      <c r="F3953" s="54">
        <v>3952</v>
      </c>
      <c r="G3953" s="57">
        <v>78532.936573440005</v>
      </c>
      <c r="I3953" s="57">
        <v>55419</v>
      </c>
      <c r="J3953" s="54">
        <v>3952</v>
      </c>
      <c r="K3953" s="57">
        <v>53564.55</v>
      </c>
      <c r="M3953" s="107">
        <v>0.7</v>
      </c>
    </row>
    <row r="3954" spans="1:13">
      <c r="A3954" s="57">
        <f>'Infographic data 1'!$H$9</f>
        <v>48558.924822413799</v>
      </c>
      <c r="B3954" s="54">
        <v>3953</v>
      </c>
      <c r="C3954" s="57">
        <v>45350.684822413801</v>
      </c>
      <c r="E3954" s="57">
        <v>103449.13657344</v>
      </c>
      <c r="F3954" s="54">
        <v>3953</v>
      </c>
      <c r="G3954" s="57">
        <v>78506.736573440008</v>
      </c>
      <c r="I3954" s="57">
        <v>55419</v>
      </c>
      <c r="J3954" s="54">
        <v>3953</v>
      </c>
      <c r="K3954" s="57">
        <v>53562.6</v>
      </c>
      <c r="M3954" s="107">
        <v>0.7</v>
      </c>
    </row>
    <row r="3955" spans="1:13">
      <c r="A3955" s="57">
        <f>'Infographic data 1'!$H$9</f>
        <v>48558.924822413799</v>
      </c>
      <c r="B3955" s="54">
        <v>3954</v>
      </c>
      <c r="C3955" s="57">
        <v>45347.314822413799</v>
      </c>
      <c r="E3955" s="57">
        <v>103449.13657344</v>
      </c>
      <c r="F3955" s="54">
        <v>3954</v>
      </c>
      <c r="G3955" s="57">
        <v>78480.536573440011</v>
      </c>
      <c r="I3955" s="57">
        <v>55419</v>
      </c>
      <c r="J3955" s="54">
        <v>3954</v>
      </c>
      <c r="K3955" s="57">
        <v>53560.65</v>
      </c>
      <c r="M3955" s="107">
        <v>0.7</v>
      </c>
    </row>
    <row r="3956" spans="1:13">
      <c r="A3956" s="57">
        <f>'Infographic data 1'!$H$9</f>
        <v>48558.924822413799</v>
      </c>
      <c r="B3956" s="54">
        <v>3955</v>
      </c>
      <c r="C3956" s="57">
        <v>45343.944822413796</v>
      </c>
      <c r="E3956" s="57">
        <v>103449.13657344</v>
      </c>
      <c r="F3956" s="54">
        <v>3955</v>
      </c>
      <c r="G3956" s="57">
        <v>78454.336573439999</v>
      </c>
      <c r="I3956" s="57">
        <v>55419</v>
      </c>
      <c r="J3956" s="54">
        <v>3955</v>
      </c>
      <c r="K3956" s="57">
        <v>53558.7</v>
      </c>
      <c r="M3956" s="107">
        <v>0.7</v>
      </c>
    </row>
    <row r="3957" spans="1:13">
      <c r="A3957" s="57">
        <f>'Infographic data 1'!$H$9</f>
        <v>48558.924822413799</v>
      </c>
      <c r="B3957" s="54">
        <v>3956</v>
      </c>
      <c r="C3957" s="57">
        <v>45340.574822413801</v>
      </c>
      <c r="E3957" s="57">
        <v>103449.13657344</v>
      </c>
      <c r="F3957" s="54">
        <v>3956</v>
      </c>
      <c r="G3957" s="57">
        <v>78428.136573440002</v>
      </c>
      <c r="I3957" s="57">
        <v>55419</v>
      </c>
      <c r="J3957" s="54">
        <v>3956</v>
      </c>
      <c r="K3957" s="57">
        <v>53556.75</v>
      </c>
      <c r="M3957" s="107">
        <v>0.7</v>
      </c>
    </row>
    <row r="3958" spans="1:13">
      <c r="A3958" s="57">
        <f>'Infographic data 1'!$H$9</f>
        <v>48558.924822413799</v>
      </c>
      <c r="B3958" s="54">
        <v>3957</v>
      </c>
      <c r="C3958" s="57">
        <v>45337.204822413798</v>
      </c>
      <c r="E3958" s="57">
        <v>103449.13657344</v>
      </c>
      <c r="F3958" s="54">
        <v>3957</v>
      </c>
      <c r="G3958" s="57">
        <v>78401.936573440005</v>
      </c>
      <c r="I3958" s="57">
        <v>55419</v>
      </c>
      <c r="J3958" s="54">
        <v>3957</v>
      </c>
      <c r="K3958" s="57">
        <v>53554.8</v>
      </c>
      <c r="M3958" s="107">
        <v>0.7</v>
      </c>
    </row>
    <row r="3959" spans="1:13">
      <c r="A3959" s="57">
        <f>'Infographic data 1'!$H$9</f>
        <v>48558.924822413799</v>
      </c>
      <c r="B3959" s="54">
        <v>3958</v>
      </c>
      <c r="C3959" s="57">
        <v>45333.834822413803</v>
      </c>
      <c r="E3959" s="57">
        <v>103449.13657344</v>
      </c>
      <c r="F3959" s="54">
        <v>3958</v>
      </c>
      <c r="G3959" s="57">
        <v>78375.736573440008</v>
      </c>
      <c r="I3959" s="57">
        <v>55419</v>
      </c>
      <c r="J3959" s="54">
        <v>3958</v>
      </c>
      <c r="K3959" s="57">
        <v>53552.85</v>
      </c>
      <c r="M3959" s="107">
        <v>0.7</v>
      </c>
    </row>
    <row r="3960" spans="1:13">
      <c r="A3960" s="57">
        <f>'Infographic data 1'!$H$9</f>
        <v>48558.924822413799</v>
      </c>
      <c r="B3960" s="54">
        <v>3959</v>
      </c>
      <c r="C3960" s="57">
        <v>45330.4648224138</v>
      </c>
      <c r="E3960" s="57">
        <v>103449.13657344</v>
      </c>
      <c r="F3960" s="54">
        <v>3959</v>
      </c>
      <c r="G3960" s="57">
        <v>78349.536573440011</v>
      </c>
      <c r="I3960" s="57">
        <v>55419</v>
      </c>
      <c r="J3960" s="54">
        <v>3959</v>
      </c>
      <c r="K3960" s="57">
        <v>53550.9</v>
      </c>
      <c r="M3960" s="107">
        <v>0.7</v>
      </c>
    </row>
    <row r="3961" spans="1:13">
      <c r="A3961" s="57">
        <f>'Infographic data 1'!$H$9</f>
        <v>48558.924822413799</v>
      </c>
      <c r="B3961" s="54">
        <v>3960</v>
      </c>
      <c r="C3961" s="57">
        <v>45327.094822413797</v>
      </c>
      <c r="E3961" s="57">
        <v>103449.13657344</v>
      </c>
      <c r="F3961" s="54">
        <v>3960</v>
      </c>
      <c r="G3961" s="57">
        <v>78323.336573439999</v>
      </c>
      <c r="I3961" s="57">
        <v>55419</v>
      </c>
      <c r="J3961" s="54">
        <v>3960</v>
      </c>
      <c r="K3961" s="57">
        <v>53548.95</v>
      </c>
      <c r="M3961" s="107">
        <v>0.7</v>
      </c>
    </row>
    <row r="3962" spans="1:13">
      <c r="A3962" s="57">
        <f>'Infographic data 1'!$H$9</f>
        <v>48558.924822413799</v>
      </c>
      <c r="B3962" s="54">
        <v>3961</v>
      </c>
      <c r="C3962" s="57">
        <v>45323.724822413802</v>
      </c>
      <c r="E3962" s="57">
        <v>103449.13657344</v>
      </c>
      <c r="F3962" s="54">
        <v>3961</v>
      </c>
      <c r="G3962" s="57">
        <v>78297.136573440002</v>
      </c>
      <c r="I3962" s="57">
        <v>55419</v>
      </c>
      <c r="J3962" s="54">
        <v>3961</v>
      </c>
      <c r="K3962" s="57">
        <v>53547</v>
      </c>
      <c r="M3962" s="107">
        <v>0.7</v>
      </c>
    </row>
    <row r="3963" spans="1:13">
      <c r="A3963" s="57">
        <f>'Infographic data 1'!$H$9</f>
        <v>48558.924822413799</v>
      </c>
      <c r="B3963" s="54">
        <v>3962</v>
      </c>
      <c r="C3963" s="57">
        <v>45320.354822413799</v>
      </c>
      <c r="E3963" s="57">
        <v>103449.13657344</v>
      </c>
      <c r="F3963" s="54">
        <v>3962</v>
      </c>
      <c r="G3963" s="57">
        <v>78270.936573440005</v>
      </c>
      <c r="I3963" s="57">
        <v>55419</v>
      </c>
      <c r="J3963" s="54">
        <v>3962</v>
      </c>
      <c r="K3963" s="57">
        <v>53545.05</v>
      </c>
      <c r="M3963" s="107">
        <v>0.7</v>
      </c>
    </row>
    <row r="3964" spans="1:13">
      <c r="A3964" s="57">
        <f>'Infographic data 1'!$H$9</f>
        <v>48558.924822413799</v>
      </c>
      <c r="B3964" s="54">
        <v>3963</v>
      </c>
      <c r="C3964" s="57">
        <v>45316.984822413797</v>
      </c>
      <c r="E3964" s="57">
        <v>103449.13657344</v>
      </c>
      <c r="F3964" s="54">
        <v>3963</v>
      </c>
      <c r="G3964" s="57">
        <v>78244.736573440008</v>
      </c>
      <c r="I3964" s="57">
        <v>55419</v>
      </c>
      <c r="J3964" s="54">
        <v>3963</v>
      </c>
      <c r="K3964" s="57">
        <v>53543.1</v>
      </c>
      <c r="M3964" s="107">
        <v>0.7</v>
      </c>
    </row>
    <row r="3965" spans="1:13">
      <c r="A3965" s="57">
        <f>'Infographic data 1'!$H$9</f>
        <v>48558.924822413799</v>
      </c>
      <c r="B3965" s="54">
        <v>3964</v>
      </c>
      <c r="C3965" s="57">
        <v>45313.614822413801</v>
      </c>
      <c r="E3965" s="57">
        <v>103449.13657344</v>
      </c>
      <c r="F3965" s="54">
        <v>3964</v>
      </c>
      <c r="G3965" s="57">
        <v>78218.536573440011</v>
      </c>
      <c r="I3965" s="57">
        <v>55419</v>
      </c>
      <c r="J3965" s="54">
        <v>3964</v>
      </c>
      <c r="K3965" s="57">
        <v>53541.15</v>
      </c>
      <c r="M3965" s="107">
        <v>0.7</v>
      </c>
    </row>
    <row r="3966" spans="1:13">
      <c r="A3966" s="57">
        <f>'Infographic data 1'!$H$9</f>
        <v>48558.924822413799</v>
      </c>
      <c r="B3966" s="54">
        <v>3965</v>
      </c>
      <c r="C3966" s="57">
        <v>45310.244822413799</v>
      </c>
      <c r="E3966" s="57">
        <v>103449.13657344</v>
      </c>
      <c r="F3966" s="54">
        <v>3965</v>
      </c>
      <c r="G3966" s="57">
        <v>78192.336573439999</v>
      </c>
      <c r="I3966" s="57">
        <v>55419</v>
      </c>
      <c r="J3966" s="54">
        <v>3965</v>
      </c>
      <c r="K3966" s="57">
        <v>53539.199999999997</v>
      </c>
      <c r="M3966" s="107">
        <v>0.7</v>
      </c>
    </row>
    <row r="3967" spans="1:13">
      <c r="A3967" s="57">
        <f>'Infographic data 1'!$H$9</f>
        <v>48558.924822413799</v>
      </c>
      <c r="B3967" s="54">
        <v>3966</v>
      </c>
      <c r="C3967" s="57">
        <v>45306.874822413796</v>
      </c>
      <c r="E3967" s="57">
        <v>103449.13657344</v>
      </c>
      <c r="F3967" s="54">
        <v>3966</v>
      </c>
      <c r="G3967" s="57">
        <v>78166.136573440002</v>
      </c>
      <c r="I3967" s="57">
        <v>55419</v>
      </c>
      <c r="J3967" s="54">
        <v>3966</v>
      </c>
      <c r="K3967" s="57">
        <v>53537.25</v>
      </c>
      <c r="M3967" s="107">
        <v>0.7</v>
      </c>
    </row>
    <row r="3968" spans="1:13">
      <c r="A3968" s="57">
        <f>'Infographic data 1'!$H$9</f>
        <v>48558.924822413799</v>
      </c>
      <c r="B3968" s="54">
        <v>3967</v>
      </c>
      <c r="C3968" s="57">
        <v>45303.504822413801</v>
      </c>
      <c r="E3968" s="57">
        <v>103449.13657344</v>
      </c>
      <c r="F3968" s="54">
        <v>3967</v>
      </c>
      <c r="G3968" s="57">
        <v>78139.936573440005</v>
      </c>
      <c r="I3968" s="57">
        <v>55419</v>
      </c>
      <c r="J3968" s="54">
        <v>3967</v>
      </c>
      <c r="K3968" s="57">
        <v>53535.3</v>
      </c>
      <c r="M3968" s="107">
        <v>0.7</v>
      </c>
    </row>
    <row r="3969" spans="1:13">
      <c r="A3969" s="57">
        <f>'Infographic data 1'!$H$9</f>
        <v>48558.924822413799</v>
      </c>
      <c r="B3969" s="54">
        <v>3968</v>
      </c>
      <c r="C3969" s="57">
        <v>45300.134822413798</v>
      </c>
      <c r="E3969" s="57">
        <v>103449.13657344</v>
      </c>
      <c r="F3969" s="54">
        <v>3968</v>
      </c>
      <c r="G3969" s="57">
        <v>78113.736573440008</v>
      </c>
      <c r="I3969" s="57">
        <v>55419</v>
      </c>
      <c r="J3969" s="54">
        <v>3968</v>
      </c>
      <c r="K3969" s="57">
        <v>53533.35</v>
      </c>
      <c r="M3969" s="107">
        <v>0.7</v>
      </c>
    </row>
    <row r="3970" spans="1:13">
      <c r="A3970" s="57">
        <f>'Infographic data 1'!$H$9</f>
        <v>48558.924822413799</v>
      </c>
      <c r="B3970" s="54">
        <v>3969</v>
      </c>
      <c r="C3970" s="57">
        <v>45296.764822413796</v>
      </c>
      <c r="E3970" s="57">
        <v>103449.13657344</v>
      </c>
      <c r="F3970" s="54">
        <v>3969</v>
      </c>
      <c r="G3970" s="57">
        <v>78087.536573440011</v>
      </c>
      <c r="I3970" s="57">
        <v>55419</v>
      </c>
      <c r="J3970" s="54">
        <v>3969</v>
      </c>
      <c r="K3970" s="57">
        <v>53531.4</v>
      </c>
      <c r="M3970" s="107">
        <v>0.7</v>
      </c>
    </row>
    <row r="3971" spans="1:13">
      <c r="A3971" s="57">
        <f>'Infographic data 1'!$H$9</f>
        <v>48558.924822413799</v>
      </c>
      <c r="B3971" s="54">
        <v>3970</v>
      </c>
      <c r="C3971" s="57">
        <v>45293.3948224138</v>
      </c>
      <c r="E3971" s="57">
        <v>103449.13657344</v>
      </c>
      <c r="F3971" s="54">
        <v>3970</v>
      </c>
      <c r="G3971" s="57">
        <v>78061.336573439999</v>
      </c>
      <c r="I3971" s="57">
        <v>55419</v>
      </c>
      <c r="J3971" s="54">
        <v>3970</v>
      </c>
      <c r="K3971" s="57">
        <v>53529.45</v>
      </c>
      <c r="M3971" s="107">
        <v>0.7</v>
      </c>
    </row>
    <row r="3972" spans="1:13">
      <c r="A3972" s="57">
        <f>'Infographic data 1'!$H$9</f>
        <v>48558.924822413799</v>
      </c>
      <c r="B3972" s="54">
        <v>3971</v>
      </c>
      <c r="C3972" s="57">
        <v>45290.024822413798</v>
      </c>
      <c r="E3972" s="57">
        <v>103449.13657344</v>
      </c>
      <c r="F3972" s="54">
        <v>3971</v>
      </c>
      <c r="G3972" s="57">
        <v>78035.136573440002</v>
      </c>
      <c r="I3972" s="57">
        <v>55419</v>
      </c>
      <c r="J3972" s="54">
        <v>3971</v>
      </c>
      <c r="K3972" s="57">
        <v>53527.5</v>
      </c>
      <c r="M3972" s="107">
        <v>0.7</v>
      </c>
    </row>
    <row r="3973" spans="1:13">
      <c r="A3973" s="57">
        <f>'Infographic data 1'!$H$9</f>
        <v>48558.924822413799</v>
      </c>
      <c r="B3973" s="54">
        <v>3972</v>
      </c>
      <c r="C3973" s="57">
        <v>45286.654822413802</v>
      </c>
      <c r="E3973" s="57">
        <v>103449.13657344</v>
      </c>
      <c r="F3973" s="54">
        <v>3972</v>
      </c>
      <c r="G3973" s="57">
        <v>78008.936573440005</v>
      </c>
      <c r="I3973" s="57">
        <v>55419</v>
      </c>
      <c r="J3973" s="54">
        <v>3972</v>
      </c>
      <c r="K3973" s="57">
        <v>53525.55</v>
      </c>
      <c r="M3973" s="107">
        <v>0.7</v>
      </c>
    </row>
    <row r="3974" spans="1:13">
      <c r="A3974" s="57">
        <f>'Infographic data 1'!$H$9</f>
        <v>48558.924822413799</v>
      </c>
      <c r="B3974" s="54">
        <v>3973</v>
      </c>
      <c r="C3974" s="57">
        <v>45283.2848224138</v>
      </c>
      <c r="E3974" s="57">
        <v>103449.13657344</v>
      </c>
      <c r="F3974" s="54">
        <v>3973</v>
      </c>
      <c r="G3974" s="57">
        <v>77982.736573440008</v>
      </c>
      <c r="I3974" s="57">
        <v>55419</v>
      </c>
      <c r="J3974" s="54">
        <v>3973</v>
      </c>
      <c r="K3974" s="57">
        <v>53523.6</v>
      </c>
      <c r="M3974" s="107">
        <v>0.7</v>
      </c>
    </row>
    <row r="3975" spans="1:13">
      <c r="A3975" s="57">
        <f>'Infographic data 1'!$H$9</f>
        <v>48558.924822413799</v>
      </c>
      <c r="B3975" s="54">
        <v>3974</v>
      </c>
      <c r="C3975" s="57">
        <v>45279.914822413797</v>
      </c>
      <c r="E3975" s="57">
        <v>103449.13657344</v>
      </c>
      <c r="F3975" s="54">
        <v>3974</v>
      </c>
      <c r="G3975" s="57">
        <v>77956.536573440011</v>
      </c>
      <c r="I3975" s="57">
        <v>55419</v>
      </c>
      <c r="J3975" s="54">
        <v>3974</v>
      </c>
      <c r="K3975" s="57">
        <v>53521.65</v>
      </c>
      <c r="M3975" s="107">
        <v>0.7</v>
      </c>
    </row>
    <row r="3976" spans="1:13">
      <c r="A3976" s="57">
        <f>'Infographic data 1'!$H$9</f>
        <v>48558.924822413799</v>
      </c>
      <c r="B3976" s="54">
        <v>3975</v>
      </c>
      <c r="C3976" s="57">
        <v>45276.544822413802</v>
      </c>
      <c r="E3976" s="57">
        <v>103449.13657344</v>
      </c>
      <c r="F3976" s="54">
        <v>3975</v>
      </c>
      <c r="G3976" s="57">
        <v>77930.336573439999</v>
      </c>
      <c r="I3976" s="57">
        <v>55419</v>
      </c>
      <c r="J3976" s="54">
        <v>3975</v>
      </c>
      <c r="K3976" s="57">
        <v>53519.7</v>
      </c>
      <c r="M3976" s="107">
        <v>0.7</v>
      </c>
    </row>
    <row r="3977" spans="1:13">
      <c r="A3977" s="57">
        <f>'Infographic data 1'!$H$9</f>
        <v>48558.924822413799</v>
      </c>
      <c r="B3977" s="54">
        <v>3976</v>
      </c>
      <c r="C3977" s="57">
        <v>45273.174822413799</v>
      </c>
      <c r="E3977" s="57">
        <v>103449.13657344</v>
      </c>
      <c r="F3977" s="54">
        <v>3976</v>
      </c>
      <c r="G3977" s="57">
        <v>77904.136573440002</v>
      </c>
      <c r="I3977" s="57">
        <v>55419</v>
      </c>
      <c r="J3977" s="54">
        <v>3976</v>
      </c>
      <c r="K3977" s="57">
        <v>53517.75</v>
      </c>
      <c r="M3977" s="107">
        <v>0.7</v>
      </c>
    </row>
    <row r="3978" spans="1:13">
      <c r="A3978" s="57">
        <f>'Infographic data 1'!$H$9</f>
        <v>48558.924822413799</v>
      </c>
      <c r="B3978" s="54">
        <v>3977</v>
      </c>
      <c r="C3978" s="57">
        <v>45269.804822413797</v>
      </c>
      <c r="E3978" s="57">
        <v>103449.13657344</v>
      </c>
      <c r="F3978" s="54">
        <v>3977</v>
      </c>
      <c r="G3978" s="57">
        <v>77877.936573440005</v>
      </c>
      <c r="I3978" s="57">
        <v>55419</v>
      </c>
      <c r="J3978" s="54">
        <v>3977</v>
      </c>
      <c r="K3978" s="57">
        <v>53515.8</v>
      </c>
      <c r="M3978" s="107">
        <v>0.7</v>
      </c>
    </row>
    <row r="3979" spans="1:13">
      <c r="A3979" s="57">
        <f>'Infographic data 1'!$H$9</f>
        <v>48558.924822413799</v>
      </c>
      <c r="B3979" s="54">
        <v>3978</v>
      </c>
      <c r="C3979" s="57">
        <v>45266.434822413801</v>
      </c>
      <c r="E3979" s="57">
        <v>103449.13657344</v>
      </c>
      <c r="F3979" s="54">
        <v>3978</v>
      </c>
      <c r="G3979" s="57">
        <v>77851.736573440008</v>
      </c>
      <c r="I3979" s="57">
        <v>55419</v>
      </c>
      <c r="J3979" s="54">
        <v>3978</v>
      </c>
      <c r="K3979" s="57">
        <v>53513.85</v>
      </c>
      <c r="M3979" s="107">
        <v>0.7</v>
      </c>
    </row>
    <row r="3980" spans="1:13">
      <c r="A3980" s="57">
        <f>'Infographic data 1'!$H$9</f>
        <v>48558.924822413799</v>
      </c>
      <c r="B3980" s="54">
        <v>3979</v>
      </c>
      <c r="C3980" s="57">
        <v>45263.064822413799</v>
      </c>
      <c r="E3980" s="57">
        <v>103449.13657344</v>
      </c>
      <c r="F3980" s="54">
        <v>3979</v>
      </c>
      <c r="G3980" s="57">
        <v>77825.536573440011</v>
      </c>
      <c r="I3980" s="57">
        <v>55419</v>
      </c>
      <c r="J3980" s="54">
        <v>3979</v>
      </c>
      <c r="K3980" s="57">
        <v>53511.9</v>
      </c>
      <c r="M3980" s="107">
        <v>0.7</v>
      </c>
    </row>
    <row r="3981" spans="1:13">
      <c r="A3981" s="57">
        <f>'Infographic data 1'!$H$9</f>
        <v>48558.924822413799</v>
      </c>
      <c r="B3981" s="54">
        <v>3980</v>
      </c>
      <c r="C3981" s="57">
        <v>45259.694822413796</v>
      </c>
      <c r="E3981" s="57">
        <v>103449.13657344</v>
      </c>
      <c r="F3981" s="54">
        <v>3980</v>
      </c>
      <c r="G3981" s="57">
        <v>77799.336573439999</v>
      </c>
      <c r="I3981" s="57">
        <v>55419</v>
      </c>
      <c r="J3981" s="54">
        <v>3980</v>
      </c>
      <c r="K3981" s="57">
        <v>53509.95</v>
      </c>
      <c r="M3981" s="107">
        <v>0.7</v>
      </c>
    </row>
    <row r="3982" spans="1:13">
      <c r="A3982" s="57">
        <f>'Infographic data 1'!$H$9</f>
        <v>48558.924822413799</v>
      </c>
      <c r="B3982" s="54">
        <v>3981</v>
      </c>
      <c r="C3982" s="57">
        <v>45256.324822413801</v>
      </c>
      <c r="E3982" s="57">
        <v>103449.13657344</v>
      </c>
      <c r="F3982" s="54">
        <v>3981</v>
      </c>
      <c r="G3982" s="57">
        <v>77773.136573440002</v>
      </c>
      <c r="I3982" s="57">
        <v>55419</v>
      </c>
      <c r="J3982" s="54">
        <v>3981</v>
      </c>
      <c r="K3982" s="57">
        <v>53508</v>
      </c>
      <c r="M3982" s="107">
        <v>0.7</v>
      </c>
    </row>
    <row r="3983" spans="1:13">
      <c r="A3983" s="57">
        <f>'Infographic data 1'!$H$9</f>
        <v>48558.924822413799</v>
      </c>
      <c r="B3983" s="54">
        <v>3982</v>
      </c>
      <c r="C3983" s="57">
        <v>45252.954822413798</v>
      </c>
      <c r="E3983" s="57">
        <v>103449.13657344</v>
      </c>
      <c r="F3983" s="54">
        <v>3982</v>
      </c>
      <c r="G3983" s="57">
        <v>77746.936573440005</v>
      </c>
      <c r="I3983" s="57">
        <v>55419</v>
      </c>
      <c r="J3983" s="54">
        <v>3982</v>
      </c>
      <c r="K3983" s="57">
        <v>53506.05</v>
      </c>
      <c r="M3983" s="107">
        <v>0.7</v>
      </c>
    </row>
    <row r="3984" spans="1:13">
      <c r="A3984" s="57">
        <f>'Infographic data 1'!$H$9</f>
        <v>48558.924822413799</v>
      </c>
      <c r="B3984" s="54">
        <v>3983</v>
      </c>
      <c r="C3984" s="57">
        <v>45249.584822413803</v>
      </c>
      <c r="E3984" s="57">
        <v>103449.13657344</v>
      </c>
      <c r="F3984" s="54">
        <v>3983</v>
      </c>
      <c r="G3984" s="57">
        <v>77720.736573440008</v>
      </c>
      <c r="I3984" s="57">
        <v>55419</v>
      </c>
      <c r="J3984" s="54">
        <v>3983</v>
      </c>
      <c r="K3984" s="57">
        <v>53504.1</v>
      </c>
      <c r="M3984" s="107">
        <v>0.7</v>
      </c>
    </row>
    <row r="3985" spans="1:13">
      <c r="A3985" s="57">
        <f>'Infographic data 1'!$H$9</f>
        <v>48558.924822413799</v>
      </c>
      <c r="B3985" s="54">
        <v>3984</v>
      </c>
      <c r="C3985" s="57">
        <v>45246.2148224138</v>
      </c>
      <c r="E3985" s="57">
        <v>103449.13657344</v>
      </c>
      <c r="F3985" s="54">
        <v>3984</v>
      </c>
      <c r="G3985" s="57">
        <v>77694.536573440011</v>
      </c>
      <c r="I3985" s="57">
        <v>55419</v>
      </c>
      <c r="J3985" s="54">
        <v>3984</v>
      </c>
      <c r="K3985" s="57">
        <v>53502.15</v>
      </c>
      <c r="M3985" s="107">
        <v>0.7</v>
      </c>
    </row>
    <row r="3986" spans="1:13">
      <c r="A3986" s="57">
        <f>'Infographic data 1'!$H$9</f>
        <v>48558.924822413799</v>
      </c>
      <c r="B3986" s="54">
        <v>3985</v>
      </c>
      <c r="C3986" s="57">
        <v>45242.844822413797</v>
      </c>
      <c r="E3986" s="57">
        <v>103449.13657344</v>
      </c>
      <c r="F3986" s="54">
        <v>3985</v>
      </c>
      <c r="G3986" s="57">
        <v>77668.336573439999</v>
      </c>
      <c r="I3986" s="57">
        <v>55419</v>
      </c>
      <c r="J3986" s="54">
        <v>3985</v>
      </c>
      <c r="K3986" s="57">
        <v>53500.2</v>
      </c>
      <c r="M3986" s="107">
        <v>0.7</v>
      </c>
    </row>
    <row r="3987" spans="1:13">
      <c r="A3987" s="57">
        <f>'Infographic data 1'!$H$9</f>
        <v>48558.924822413799</v>
      </c>
      <c r="B3987" s="54">
        <v>3986</v>
      </c>
      <c r="C3987" s="57">
        <v>45239.474822413802</v>
      </c>
      <c r="E3987" s="57">
        <v>103449.13657344</v>
      </c>
      <c r="F3987" s="54">
        <v>3986</v>
      </c>
      <c r="G3987" s="57">
        <v>77642.136573440002</v>
      </c>
      <c r="I3987" s="57">
        <v>55419</v>
      </c>
      <c r="J3987" s="54">
        <v>3986</v>
      </c>
      <c r="K3987" s="57">
        <v>53498.25</v>
      </c>
      <c r="M3987" s="107">
        <v>0.7</v>
      </c>
    </row>
    <row r="3988" spans="1:13">
      <c r="A3988" s="57">
        <f>'Infographic data 1'!$H$9</f>
        <v>48558.924822413799</v>
      </c>
      <c r="B3988" s="54">
        <v>3987</v>
      </c>
      <c r="C3988" s="57">
        <v>45236.104822413799</v>
      </c>
      <c r="E3988" s="57">
        <v>103449.13657344</v>
      </c>
      <c r="F3988" s="54">
        <v>3987</v>
      </c>
      <c r="G3988" s="57">
        <v>77615.936573440005</v>
      </c>
      <c r="I3988" s="57">
        <v>55419</v>
      </c>
      <c r="J3988" s="54">
        <v>3987</v>
      </c>
      <c r="K3988" s="57">
        <v>53496.3</v>
      </c>
      <c r="M3988" s="107">
        <v>0.7</v>
      </c>
    </row>
    <row r="3989" spans="1:13">
      <c r="A3989" s="57">
        <f>'Infographic data 1'!$H$9</f>
        <v>48558.924822413799</v>
      </c>
      <c r="B3989" s="54">
        <v>3988</v>
      </c>
      <c r="C3989" s="57">
        <v>45232.734822413797</v>
      </c>
      <c r="E3989" s="57">
        <v>103449.13657344</v>
      </c>
      <c r="F3989" s="54">
        <v>3988</v>
      </c>
      <c r="G3989" s="57">
        <v>77589.736573440008</v>
      </c>
      <c r="I3989" s="57">
        <v>55419</v>
      </c>
      <c r="J3989" s="54">
        <v>3988</v>
      </c>
      <c r="K3989" s="57">
        <v>53494.35</v>
      </c>
      <c r="M3989" s="107">
        <v>0.7</v>
      </c>
    </row>
    <row r="3990" spans="1:13">
      <c r="A3990" s="57">
        <f>'Infographic data 1'!$H$9</f>
        <v>48558.924822413799</v>
      </c>
      <c r="B3990" s="54">
        <v>3989</v>
      </c>
      <c r="C3990" s="57">
        <v>45229.364822413801</v>
      </c>
      <c r="E3990" s="57">
        <v>103449.13657344</v>
      </c>
      <c r="F3990" s="54">
        <v>3989</v>
      </c>
      <c r="G3990" s="57">
        <v>77563.536573440011</v>
      </c>
      <c r="I3990" s="57">
        <v>55419</v>
      </c>
      <c r="J3990" s="54">
        <v>3989</v>
      </c>
      <c r="K3990" s="57">
        <v>53492.4</v>
      </c>
      <c r="M3990" s="107">
        <v>0.7</v>
      </c>
    </row>
    <row r="3991" spans="1:13">
      <c r="A3991" s="57">
        <f>'Infographic data 1'!$H$9</f>
        <v>48558.924822413799</v>
      </c>
      <c r="B3991" s="54">
        <v>3990</v>
      </c>
      <c r="C3991" s="57">
        <v>45225.994822413799</v>
      </c>
      <c r="E3991" s="57">
        <v>103449.13657344</v>
      </c>
      <c r="F3991" s="54">
        <v>3990</v>
      </c>
      <c r="G3991" s="57">
        <v>77537.336573439999</v>
      </c>
      <c r="I3991" s="57">
        <v>55419</v>
      </c>
      <c r="J3991" s="54">
        <v>3990</v>
      </c>
      <c r="K3991" s="57">
        <v>53490.45</v>
      </c>
      <c r="M3991" s="107">
        <v>0.7</v>
      </c>
    </row>
    <row r="3992" spans="1:13">
      <c r="A3992" s="57">
        <f>'Infographic data 1'!$H$9</f>
        <v>48558.924822413799</v>
      </c>
      <c r="B3992" s="54">
        <v>3991</v>
      </c>
      <c r="C3992" s="57">
        <v>45222.624822413796</v>
      </c>
      <c r="E3992" s="57">
        <v>103449.13657344</v>
      </c>
      <c r="F3992" s="54">
        <v>3991</v>
      </c>
      <c r="G3992" s="57">
        <v>77511.136573440002</v>
      </c>
      <c r="I3992" s="57">
        <v>55419</v>
      </c>
      <c r="J3992" s="54">
        <v>3991</v>
      </c>
      <c r="K3992" s="57">
        <v>53488.5</v>
      </c>
      <c r="M3992" s="107">
        <v>0.7</v>
      </c>
    </row>
    <row r="3993" spans="1:13">
      <c r="A3993" s="57">
        <f>'Infographic data 1'!$H$9</f>
        <v>48558.924822413799</v>
      </c>
      <c r="B3993" s="54">
        <v>3992</v>
      </c>
      <c r="C3993" s="57">
        <v>45219.254822413801</v>
      </c>
      <c r="E3993" s="57">
        <v>103449.13657344</v>
      </c>
      <c r="F3993" s="54">
        <v>3992</v>
      </c>
      <c r="G3993" s="57">
        <v>77484.936573440005</v>
      </c>
      <c r="I3993" s="57">
        <v>55419</v>
      </c>
      <c r="J3993" s="54">
        <v>3992</v>
      </c>
      <c r="K3993" s="57">
        <v>53486.55</v>
      </c>
      <c r="M3993" s="107">
        <v>0.7</v>
      </c>
    </row>
    <row r="3994" spans="1:13">
      <c r="A3994" s="57">
        <f>'Infographic data 1'!$H$9</f>
        <v>48558.924822413799</v>
      </c>
      <c r="B3994" s="54">
        <v>3993</v>
      </c>
      <c r="C3994" s="57">
        <v>45215.884822413798</v>
      </c>
      <c r="E3994" s="57">
        <v>103449.13657344</v>
      </c>
      <c r="F3994" s="54">
        <v>3993</v>
      </c>
      <c r="G3994" s="57">
        <v>77458.736573440008</v>
      </c>
      <c r="I3994" s="57">
        <v>55419</v>
      </c>
      <c r="J3994" s="54">
        <v>3993</v>
      </c>
      <c r="K3994" s="57">
        <v>53484.6</v>
      </c>
      <c r="M3994" s="107">
        <v>0.7</v>
      </c>
    </row>
    <row r="3995" spans="1:13">
      <c r="A3995" s="57">
        <f>'Infographic data 1'!$H$9</f>
        <v>48558.924822413799</v>
      </c>
      <c r="B3995" s="54">
        <v>3994</v>
      </c>
      <c r="C3995" s="57">
        <v>45212.514822413796</v>
      </c>
      <c r="E3995" s="57">
        <v>103449.13657344</v>
      </c>
      <c r="F3995" s="54">
        <v>3994</v>
      </c>
      <c r="G3995" s="57">
        <v>77432.536573440011</v>
      </c>
      <c r="I3995" s="57">
        <v>55419</v>
      </c>
      <c r="J3995" s="54">
        <v>3994</v>
      </c>
      <c r="K3995" s="57">
        <v>53482.65</v>
      </c>
      <c r="M3995" s="107">
        <v>0.7</v>
      </c>
    </row>
    <row r="3996" spans="1:13">
      <c r="A3996" s="57">
        <f>'Infographic data 1'!$H$9</f>
        <v>48558.924822413799</v>
      </c>
      <c r="B3996" s="54">
        <v>3995</v>
      </c>
      <c r="C3996" s="57">
        <v>45209.1448224138</v>
      </c>
      <c r="E3996" s="57">
        <v>103449.13657344</v>
      </c>
      <c r="F3996" s="54">
        <v>3995</v>
      </c>
      <c r="G3996" s="57">
        <v>77406.336573439999</v>
      </c>
      <c r="I3996" s="57">
        <v>55419</v>
      </c>
      <c r="J3996" s="54">
        <v>3995</v>
      </c>
      <c r="K3996" s="57">
        <v>53480.7</v>
      </c>
      <c r="M3996" s="107">
        <v>0.7</v>
      </c>
    </row>
    <row r="3997" spans="1:13">
      <c r="A3997" s="57">
        <f>'Infographic data 1'!$H$9</f>
        <v>48558.924822413799</v>
      </c>
      <c r="B3997" s="54">
        <v>3996</v>
      </c>
      <c r="C3997" s="57">
        <v>45205.774822413798</v>
      </c>
      <c r="E3997" s="57">
        <v>103449.13657344</v>
      </c>
      <c r="F3997" s="54">
        <v>3996</v>
      </c>
      <c r="G3997" s="57">
        <v>77380.136573440002</v>
      </c>
      <c r="I3997" s="57">
        <v>55419</v>
      </c>
      <c r="J3997" s="54">
        <v>3996</v>
      </c>
      <c r="K3997" s="57">
        <v>53478.75</v>
      </c>
      <c r="M3997" s="107">
        <v>0.7</v>
      </c>
    </row>
    <row r="3998" spans="1:13">
      <c r="A3998" s="57">
        <f>'Infographic data 1'!$H$9</f>
        <v>48558.924822413799</v>
      </c>
      <c r="B3998" s="54">
        <v>3997</v>
      </c>
      <c r="C3998" s="57">
        <v>45202.404822413802</v>
      </c>
      <c r="E3998" s="57">
        <v>103449.13657344</v>
      </c>
      <c r="F3998" s="54">
        <v>3997</v>
      </c>
      <c r="G3998" s="57">
        <v>77353.936573440005</v>
      </c>
      <c r="I3998" s="57">
        <v>55419</v>
      </c>
      <c r="J3998" s="54">
        <v>3997</v>
      </c>
      <c r="K3998" s="57">
        <v>53476.800000000003</v>
      </c>
      <c r="M3998" s="107">
        <v>0.7</v>
      </c>
    </row>
    <row r="3999" spans="1:13">
      <c r="A3999" s="57">
        <f>'Infographic data 1'!$H$9</f>
        <v>48558.924822413799</v>
      </c>
      <c r="B3999" s="54">
        <v>3998</v>
      </c>
      <c r="C3999" s="57">
        <v>45199.0348224138</v>
      </c>
      <c r="E3999" s="57">
        <v>103449.13657344</v>
      </c>
      <c r="F3999" s="54">
        <v>3998</v>
      </c>
      <c r="G3999" s="57">
        <v>77327.736573440008</v>
      </c>
      <c r="I3999" s="57">
        <v>55419</v>
      </c>
      <c r="J3999" s="54">
        <v>3998</v>
      </c>
      <c r="K3999" s="57">
        <v>53474.85</v>
      </c>
      <c r="M3999" s="107">
        <v>0.7</v>
      </c>
    </row>
    <row r="4000" spans="1:13">
      <c r="A4000" s="57">
        <f>'Infographic data 1'!$H$9</f>
        <v>48558.924822413799</v>
      </c>
      <c r="B4000" s="54">
        <v>3999</v>
      </c>
      <c r="C4000" s="57">
        <v>45195.664822413797</v>
      </c>
      <c r="E4000" s="57">
        <v>103449.13657344</v>
      </c>
      <c r="F4000" s="54">
        <v>3999</v>
      </c>
      <c r="G4000" s="57">
        <v>77301.536573440011</v>
      </c>
      <c r="I4000" s="57">
        <v>55419</v>
      </c>
      <c r="J4000" s="54">
        <v>3999</v>
      </c>
      <c r="K4000" s="57">
        <v>53472.9</v>
      </c>
      <c r="M4000" s="107">
        <v>0.7</v>
      </c>
    </row>
    <row r="4001" spans="1:13">
      <c r="A4001" s="57">
        <f>'Infographic data 1'!$H$9</f>
        <v>48558.924822413799</v>
      </c>
      <c r="B4001" s="54">
        <v>4000</v>
      </c>
      <c r="C4001" s="57">
        <v>45192.294822413802</v>
      </c>
      <c r="E4001" s="57">
        <v>103449.13657344</v>
      </c>
      <c r="F4001" s="54">
        <v>4000</v>
      </c>
      <c r="G4001" s="57">
        <v>77275.336573439999</v>
      </c>
      <c r="I4001" s="57">
        <v>55419</v>
      </c>
      <c r="J4001" s="54">
        <v>4000</v>
      </c>
      <c r="K4001" s="57">
        <v>53470.95</v>
      </c>
      <c r="M4001" s="107">
        <v>0.7</v>
      </c>
    </row>
    <row r="4002" spans="1:13">
      <c r="A4002" s="57">
        <f>'Infographic data 1'!$G$9</f>
        <v>45186.777265301724</v>
      </c>
      <c r="B4002" s="54">
        <v>4001</v>
      </c>
      <c r="C4002" s="57">
        <f>A4002</f>
        <v>45186.777265301724</v>
      </c>
      <c r="D4002" s="57"/>
      <c r="E4002" s="57">
        <f>'EQUALITY Income Calculator'!L30</f>
        <v>65853.402758450218</v>
      </c>
      <c r="F4002" s="54">
        <v>4001</v>
      </c>
      <c r="G4002" s="57">
        <v>77217.391228032007</v>
      </c>
      <c r="H4002" s="57"/>
      <c r="I4002" s="57">
        <v>53000</v>
      </c>
      <c r="J4002" s="54">
        <v>4001</v>
      </c>
      <c r="K4002" s="57">
        <f>I4002</f>
        <v>53000</v>
      </c>
      <c r="L4002" s="57"/>
      <c r="M4002" s="107">
        <v>0.6</v>
      </c>
    </row>
    <row r="4003" spans="1:13">
      <c r="A4003" s="57">
        <f>'Infographic data 1'!$G$9</f>
        <v>45186.777265301724</v>
      </c>
      <c r="B4003" s="54">
        <v>4002</v>
      </c>
      <c r="C4003" s="57">
        <v>45182.057265301723</v>
      </c>
      <c r="E4003" s="57">
        <v>77217.391228032007</v>
      </c>
      <c r="F4003" s="54">
        <v>4002</v>
      </c>
      <c r="G4003" s="57">
        <v>77204.19122803201</v>
      </c>
      <c r="I4003" s="57">
        <v>53000</v>
      </c>
      <c r="J4003" s="54">
        <v>4002</v>
      </c>
      <c r="K4003" s="57">
        <v>52997.05</v>
      </c>
      <c r="M4003" s="107">
        <v>0.6</v>
      </c>
    </row>
    <row r="4004" spans="1:13">
      <c r="A4004" s="57">
        <f>'Infographic data 1'!$G$9</f>
        <v>45186.777265301724</v>
      </c>
      <c r="B4004" s="54">
        <v>4003</v>
      </c>
      <c r="C4004" s="57">
        <v>45177.337265301721</v>
      </c>
      <c r="E4004" s="57">
        <v>77217.391228032007</v>
      </c>
      <c r="F4004" s="54">
        <v>4003</v>
      </c>
      <c r="G4004" s="57">
        <v>77190.991228032013</v>
      </c>
      <c r="I4004" s="57">
        <v>53000</v>
      </c>
      <c r="J4004" s="54">
        <v>4003</v>
      </c>
      <c r="K4004" s="57">
        <v>52994.1</v>
      </c>
      <c r="M4004" s="107">
        <v>0.6</v>
      </c>
    </row>
    <row r="4005" spans="1:13">
      <c r="A4005" s="57">
        <f>'Infographic data 1'!$G$9</f>
        <v>45186.777265301724</v>
      </c>
      <c r="B4005" s="54">
        <v>4004</v>
      </c>
      <c r="C4005" s="57">
        <v>45172.61726530172</v>
      </c>
      <c r="E4005" s="57">
        <v>77217.391228032007</v>
      </c>
      <c r="F4005" s="54">
        <v>4004</v>
      </c>
      <c r="G4005" s="57">
        <v>77177.791228032002</v>
      </c>
      <c r="I4005" s="57">
        <v>53000</v>
      </c>
      <c r="J4005" s="54">
        <v>4004</v>
      </c>
      <c r="K4005" s="57">
        <v>52991.15</v>
      </c>
      <c r="M4005" s="107">
        <v>0.6</v>
      </c>
    </row>
    <row r="4006" spans="1:13">
      <c r="A4006" s="57">
        <f>'Infographic data 1'!$G$9</f>
        <v>45186.777265301724</v>
      </c>
      <c r="B4006" s="54">
        <v>4005</v>
      </c>
      <c r="C4006" s="57">
        <v>45167.897265301726</v>
      </c>
      <c r="E4006" s="57">
        <v>77217.391228032007</v>
      </c>
      <c r="F4006" s="54">
        <v>4005</v>
      </c>
      <c r="G4006" s="57">
        <v>77164.591228032004</v>
      </c>
      <c r="I4006" s="57">
        <v>53000</v>
      </c>
      <c r="J4006" s="54">
        <v>4005</v>
      </c>
      <c r="K4006" s="57">
        <v>52988.2</v>
      </c>
      <c r="M4006" s="107">
        <v>0.6</v>
      </c>
    </row>
    <row r="4007" spans="1:13">
      <c r="A4007" s="57">
        <f>'Infographic data 1'!$G$9</f>
        <v>45186.777265301724</v>
      </c>
      <c r="B4007" s="54">
        <v>4006</v>
      </c>
      <c r="C4007" s="57">
        <v>45163.177265301725</v>
      </c>
      <c r="E4007" s="57">
        <v>77217.391228032007</v>
      </c>
      <c r="F4007" s="54">
        <v>4006</v>
      </c>
      <c r="G4007" s="57">
        <v>77151.391228032007</v>
      </c>
      <c r="I4007" s="57">
        <v>53000</v>
      </c>
      <c r="J4007" s="54">
        <v>4006</v>
      </c>
      <c r="K4007" s="57">
        <v>52985.25</v>
      </c>
      <c r="M4007" s="107">
        <v>0.6</v>
      </c>
    </row>
    <row r="4008" spans="1:13">
      <c r="A4008" s="57">
        <f>'Infographic data 1'!$G$9</f>
        <v>45186.777265301724</v>
      </c>
      <c r="B4008" s="54">
        <v>4007</v>
      </c>
      <c r="C4008" s="57">
        <v>45158.457265301724</v>
      </c>
      <c r="E4008" s="57">
        <v>77217.391228032007</v>
      </c>
      <c r="F4008" s="54">
        <v>4007</v>
      </c>
      <c r="G4008" s="57">
        <v>77138.19122803201</v>
      </c>
      <c r="I4008" s="57">
        <v>53000</v>
      </c>
      <c r="J4008" s="54">
        <v>4007</v>
      </c>
      <c r="K4008" s="57">
        <v>52982.3</v>
      </c>
      <c r="M4008" s="107">
        <v>0.6</v>
      </c>
    </row>
    <row r="4009" spans="1:13">
      <c r="A4009" s="57">
        <f>'Infographic data 1'!$G$9</f>
        <v>45186.777265301724</v>
      </c>
      <c r="B4009" s="54">
        <v>4008</v>
      </c>
      <c r="C4009" s="57">
        <v>45153.737265301723</v>
      </c>
      <c r="E4009" s="57">
        <v>77217.391228032007</v>
      </c>
      <c r="F4009" s="54">
        <v>4008</v>
      </c>
      <c r="G4009" s="57">
        <v>77124.991228032013</v>
      </c>
      <c r="I4009" s="57">
        <v>53000</v>
      </c>
      <c r="J4009" s="54">
        <v>4008</v>
      </c>
      <c r="K4009" s="57">
        <v>52979.35</v>
      </c>
      <c r="M4009" s="107">
        <v>0.6</v>
      </c>
    </row>
    <row r="4010" spans="1:13">
      <c r="A4010" s="57">
        <f>'Infographic data 1'!$G$9</f>
        <v>45186.777265301724</v>
      </c>
      <c r="B4010" s="54">
        <v>4009</v>
      </c>
      <c r="C4010" s="57">
        <v>45149.017265301722</v>
      </c>
      <c r="E4010" s="57">
        <v>77217.391228032007</v>
      </c>
      <c r="F4010" s="54">
        <v>4009</v>
      </c>
      <c r="G4010" s="57">
        <v>77111.791228032002</v>
      </c>
      <c r="I4010" s="57">
        <v>53000</v>
      </c>
      <c r="J4010" s="54">
        <v>4009</v>
      </c>
      <c r="K4010" s="57">
        <v>52976.4</v>
      </c>
      <c r="M4010" s="107">
        <v>0.6</v>
      </c>
    </row>
    <row r="4011" spans="1:13">
      <c r="A4011" s="57">
        <f>'Infographic data 1'!$G$9</f>
        <v>45186.777265301724</v>
      </c>
      <c r="B4011" s="54">
        <v>4010</v>
      </c>
      <c r="C4011" s="57">
        <v>45144.29726530172</v>
      </c>
      <c r="E4011" s="57">
        <v>77217.391228032007</v>
      </c>
      <c r="F4011" s="54">
        <v>4010</v>
      </c>
      <c r="G4011" s="57">
        <v>77098.591228032004</v>
      </c>
      <c r="I4011" s="57">
        <v>53000</v>
      </c>
      <c r="J4011" s="54">
        <v>4010</v>
      </c>
      <c r="K4011" s="57">
        <v>52973.45</v>
      </c>
      <c r="M4011" s="107">
        <v>0.6</v>
      </c>
    </row>
    <row r="4012" spans="1:13">
      <c r="A4012" s="57">
        <f>'Infographic data 1'!$G$9</f>
        <v>45186.777265301724</v>
      </c>
      <c r="B4012" s="54">
        <v>4011</v>
      </c>
      <c r="C4012" s="57">
        <v>45139.577265301727</v>
      </c>
      <c r="E4012" s="57">
        <v>77217.391228032007</v>
      </c>
      <c r="F4012" s="54">
        <v>4011</v>
      </c>
      <c r="G4012" s="57">
        <v>77085.391228032007</v>
      </c>
      <c r="I4012" s="57">
        <v>53000</v>
      </c>
      <c r="J4012" s="54">
        <v>4011</v>
      </c>
      <c r="K4012" s="57">
        <v>52970.5</v>
      </c>
      <c r="M4012" s="107">
        <v>0.6</v>
      </c>
    </row>
    <row r="4013" spans="1:13">
      <c r="A4013" s="57">
        <f>'Infographic data 1'!$G$9</f>
        <v>45186.777265301724</v>
      </c>
      <c r="B4013" s="54">
        <v>4012</v>
      </c>
      <c r="C4013" s="57">
        <v>45134.857265301725</v>
      </c>
      <c r="E4013" s="57">
        <v>77217.391228032007</v>
      </c>
      <c r="F4013" s="54">
        <v>4012</v>
      </c>
      <c r="G4013" s="57">
        <v>77072.19122803201</v>
      </c>
      <c r="I4013" s="57">
        <v>53000</v>
      </c>
      <c r="J4013" s="54">
        <v>4012</v>
      </c>
      <c r="K4013" s="57">
        <v>52967.55</v>
      </c>
      <c r="M4013" s="107">
        <v>0.6</v>
      </c>
    </row>
    <row r="4014" spans="1:13">
      <c r="A4014" s="57">
        <f>'Infographic data 1'!$G$9</f>
        <v>45186.777265301724</v>
      </c>
      <c r="B4014" s="54">
        <v>4013</v>
      </c>
      <c r="C4014" s="57">
        <v>45130.137265301724</v>
      </c>
      <c r="E4014" s="57">
        <v>77217.391228032007</v>
      </c>
      <c r="F4014" s="54">
        <v>4013</v>
      </c>
      <c r="G4014" s="57">
        <v>77058.991228032013</v>
      </c>
      <c r="I4014" s="57">
        <v>53000</v>
      </c>
      <c r="J4014" s="54">
        <v>4013</v>
      </c>
      <c r="K4014" s="57">
        <v>52964.6</v>
      </c>
      <c r="M4014" s="107">
        <v>0.6</v>
      </c>
    </row>
    <row r="4015" spans="1:13">
      <c r="A4015" s="57">
        <f>'Infographic data 1'!$G$9</f>
        <v>45186.777265301724</v>
      </c>
      <c r="B4015" s="54">
        <v>4014</v>
      </c>
      <c r="C4015" s="57">
        <v>45125.417265301723</v>
      </c>
      <c r="E4015" s="57">
        <v>77217.391228032007</v>
      </c>
      <c r="F4015" s="54">
        <v>4014</v>
      </c>
      <c r="G4015" s="57">
        <v>77045.791228032002</v>
      </c>
      <c r="I4015" s="57">
        <v>53000</v>
      </c>
      <c r="J4015" s="54">
        <v>4014</v>
      </c>
      <c r="K4015" s="57">
        <v>52961.65</v>
      </c>
      <c r="M4015" s="107">
        <v>0.6</v>
      </c>
    </row>
    <row r="4016" spans="1:13">
      <c r="A4016" s="57">
        <f>'Infographic data 1'!$G$9</f>
        <v>45186.777265301724</v>
      </c>
      <c r="B4016" s="54">
        <v>4015</v>
      </c>
      <c r="C4016" s="57">
        <v>45120.697265301722</v>
      </c>
      <c r="E4016" s="57">
        <v>77217.391228032007</v>
      </c>
      <c r="F4016" s="54">
        <v>4015</v>
      </c>
      <c r="G4016" s="57">
        <v>77032.591228032004</v>
      </c>
      <c r="I4016" s="57">
        <v>53000</v>
      </c>
      <c r="J4016" s="54">
        <v>4015</v>
      </c>
      <c r="K4016" s="57">
        <v>52958.7</v>
      </c>
      <c r="M4016" s="107">
        <v>0.6</v>
      </c>
    </row>
    <row r="4017" spans="1:13">
      <c r="A4017" s="57">
        <f>'Infographic data 1'!$G$9</f>
        <v>45186.777265301724</v>
      </c>
      <c r="B4017" s="54">
        <v>4016</v>
      </c>
      <c r="C4017" s="57">
        <v>45115.977265301721</v>
      </c>
      <c r="E4017" s="57">
        <v>77217.391228032007</v>
      </c>
      <c r="F4017" s="54">
        <v>4016</v>
      </c>
      <c r="G4017" s="57">
        <v>77019.391228032007</v>
      </c>
      <c r="I4017" s="57">
        <v>53000</v>
      </c>
      <c r="J4017" s="54">
        <v>4016</v>
      </c>
      <c r="K4017" s="57">
        <v>52955.75</v>
      </c>
      <c r="M4017" s="107">
        <v>0.6</v>
      </c>
    </row>
    <row r="4018" spans="1:13">
      <c r="A4018" s="57">
        <f>'Infographic data 1'!$G$9</f>
        <v>45186.777265301724</v>
      </c>
      <c r="B4018" s="54">
        <v>4017</v>
      </c>
      <c r="C4018" s="57">
        <v>45111.257265301727</v>
      </c>
      <c r="E4018" s="57">
        <v>77217.391228032007</v>
      </c>
      <c r="F4018" s="54">
        <v>4017</v>
      </c>
      <c r="G4018" s="57">
        <v>77006.19122803201</v>
      </c>
      <c r="I4018" s="57">
        <v>53000</v>
      </c>
      <c r="J4018" s="54">
        <v>4017</v>
      </c>
      <c r="K4018" s="57">
        <v>52952.800000000003</v>
      </c>
      <c r="M4018" s="107">
        <v>0.6</v>
      </c>
    </row>
    <row r="4019" spans="1:13">
      <c r="A4019" s="57">
        <f>'Infographic data 1'!$G$9</f>
        <v>45186.777265301724</v>
      </c>
      <c r="B4019" s="54">
        <v>4018</v>
      </c>
      <c r="C4019" s="57">
        <v>45106.537265301726</v>
      </c>
      <c r="E4019" s="57">
        <v>77217.391228032007</v>
      </c>
      <c r="F4019" s="54">
        <v>4018</v>
      </c>
      <c r="G4019" s="57">
        <v>76992.991228032013</v>
      </c>
      <c r="I4019" s="57">
        <v>53000</v>
      </c>
      <c r="J4019" s="54">
        <v>4018</v>
      </c>
      <c r="K4019" s="57">
        <v>52949.85</v>
      </c>
      <c r="M4019" s="107">
        <v>0.6</v>
      </c>
    </row>
    <row r="4020" spans="1:13">
      <c r="A4020" s="57">
        <f>'Infographic data 1'!$G$9</f>
        <v>45186.777265301724</v>
      </c>
      <c r="B4020" s="54">
        <v>4019</v>
      </c>
      <c r="C4020" s="57">
        <v>45101.817265301725</v>
      </c>
      <c r="E4020" s="57">
        <v>77217.391228032007</v>
      </c>
      <c r="F4020" s="54">
        <v>4019</v>
      </c>
      <c r="G4020" s="57">
        <v>76979.791228032002</v>
      </c>
      <c r="I4020" s="57">
        <v>53000</v>
      </c>
      <c r="J4020" s="54">
        <v>4019</v>
      </c>
      <c r="K4020" s="57">
        <v>52946.9</v>
      </c>
      <c r="M4020" s="107">
        <v>0.6</v>
      </c>
    </row>
    <row r="4021" spans="1:13">
      <c r="A4021" s="57">
        <f>'Infographic data 1'!$G$9</f>
        <v>45186.777265301724</v>
      </c>
      <c r="B4021" s="54">
        <v>4020</v>
      </c>
      <c r="C4021" s="57">
        <v>45097.097265301723</v>
      </c>
      <c r="E4021" s="57">
        <v>77217.391228032007</v>
      </c>
      <c r="F4021" s="54">
        <v>4020</v>
      </c>
      <c r="G4021" s="57">
        <v>76966.591228032004</v>
      </c>
      <c r="I4021" s="57">
        <v>53000</v>
      </c>
      <c r="J4021" s="54">
        <v>4020</v>
      </c>
      <c r="K4021" s="57">
        <v>52943.95</v>
      </c>
      <c r="M4021" s="107">
        <v>0.6</v>
      </c>
    </row>
    <row r="4022" spans="1:13">
      <c r="A4022" s="57">
        <f>'Infographic data 1'!$G$9</f>
        <v>45186.777265301724</v>
      </c>
      <c r="B4022" s="54">
        <v>4021</v>
      </c>
      <c r="C4022" s="57">
        <v>45092.377265301722</v>
      </c>
      <c r="E4022" s="57">
        <v>77217.391228032007</v>
      </c>
      <c r="F4022" s="54">
        <v>4021</v>
      </c>
      <c r="G4022" s="57">
        <v>76953.391228032007</v>
      </c>
      <c r="I4022" s="57">
        <v>53000</v>
      </c>
      <c r="J4022" s="54">
        <v>4021</v>
      </c>
      <c r="K4022" s="57">
        <v>52941</v>
      </c>
      <c r="M4022" s="107">
        <v>0.6</v>
      </c>
    </row>
    <row r="4023" spans="1:13">
      <c r="A4023" s="57">
        <f>'Infographic data 1'!$G$9</f>
        <v>45186.777265301724</v>
      </c>
      <c r="B4023" s="54">
        <v>4022</v>
      </c>
      <c r="C4023" s="57">
        <v>45087.657265301721</v>
      </c>
      <c r="E4023" s="57">
        <v>77217.391228032007</v>
      </c>
      <c r="F4023" s="54">
        <v>4022</v>
      </c>
      <c r="G4023" s="57">
        <v>76940.19122803201</v>
      </c>
      <c r="I4023" s="57">
        <v>53000</v>
      </c>
      <c r="J4023" s="54">
        <v>4022</v>
      </c>
      <c r="K4023" s="57">
        <v>52938.05</v>
      </c>
      <c r="M4023" s="107">
        <v>0.6</v>
      </c>
    </row>
    <row r="4024" spans="1:13">
      <c r="A4024" s="57">
        <f>'Infographic data 1'!$G$9</f>
        <v>45186.777265301724</v>
      </c>
      <c r="B4024" s="54">
        <v>4023</v>
      </c>
      <c r="C4024" s="57">
        <v>45082.937265301727</v>
      </c>
      <c r="E4024" s="57">
        <v>77217.391228032007</v>
      </c>
      <c r="F4024" s="54">
        <v>4023</v>
      </c>
      <c r="G4024" s="57">
        <v>76926.991228032013</v>
      </c>
      <c r="I4024" s="57">
        <v>53000</v>
      </c>
      <c r="J4024" s="54">
        <v>4023</v>
      </c>
      <c r="K4024" s="57">
        <v>52935.1</v>
      </c>
      <c r="M4024" s="107">
        <v>0.6</v>
      </c>
    </row>
    <row r="4025" spans="1:13">
      <c r="A4025" s="57">
        <f>'Infographic data 1'!$G$9</f>
        <v>45186.777265301724</v>
      </c>
      <c r="B4025" s="54">
        <v>4024</v>
      </c>
      <c r="C4025" s="57">
        <v>45078.217265301726</v>
      </c>
      <c r="E4025" s="57">
        <v>77217.391228032007</v>
      </c>
      <c r="F4025" s="54">
        <v>4024</v>
      </c>
      <c r="G4025" s="57">
        <v>76913.791228032002</v>
      </c>
      <c r="I4025" s="57">
        <v>53000</v>
      </c>
      <c r="J4025" s="54">
        <v>4024</v>
      </c>
      <c r="K4025" s="57">
        <v>52932.15</v>
      </c>
      <c r="M4025" s="107">
        <v>0.6</v>
      </c>
    </row>
    <row r="4026" spans="1:13">
      <c r="A4026" s="57">
        <f>'Infographic data 1'!$G$9</f>
        <v>45186.777265301724</v>
      </c>
      <c r="B4026" s="54">
        <v>4025</v>
      </c>
      <c r="C4026" s="57">
        <v>45073.497265301725</v>
      </c>
      <c r="E4026" s="57">
        <v>77217.391228032007</v>
      </c>
      <c r="F4026" s="54">
        <v>4025</v>
      </c>
      <c r="G4026" s="57">
        <v>76900.591228032004</v>
      </c>
      <c r="I4026" s="57">
        <v>53000</v>
      </c>
      <c r="J4026" s="54">
        <v>4025</v>
      </c>
      <c r="K4026" s="57">
        <v>52929.2</v>
      </c>
      <c r="M4026" s="107">
        <v>0.6</v>
      </c>
    </row>
    <row r="4027" spans="1:13">
      <c r="A4027" s="57">
        <f>'Infographic data 1'!$G$9</f>
        <v>45186.777265301724</v>
      </c>
      <c r="B4027" s="54">
        <v>4026</v>
      </c>
      <c r="C4027" s="57">
        <v>45068.777265301724</v>
      </c>
      <c r="E4027" s="57">
        <v>77217.391228032007</v>
      </c>
      <c r="F4027" s="54">
        <v>4026</v>
      </c>
      <c r="G4027" s="57">
        <v>76887.391228032007</v>
      </c>
      <c r="I4027" s="57">
        <v>53000</v>
      </c>
      <c r="J4027" s="54">
        <v>4026</v>
      </c>
      <c r="K4027" s="57">
        <v>52926.25</v>
      </c>
      <c r="M4027" s="107">
        <v>0.6</v>
      </c>
    </row>
    <row r="4028" spans="1:13">
      <c r="A4028" s="57">
        <f>'Infographic data 1'!$G$9</f>
        <v>45186.777265301724</v>
      </c>
      <c r="B4028" s="54">
        <v>4027</v>
      </c>
      <c r="C4028" s="57">
        <v>45064.057265301723</v>
      </c>
      <c r="E4028" s="57">
        <v>77217.391228032007</v>
      </c>
      <c r="F4028" s="54">
        <v>4027</v>
      </c>
      <c r="G4028" s="57">
        <v>76874.19122803201</v>
      </c>
      <c r="I4028" s="57">
        <v>53000</v>
      </c>
      <c r="J4028" s="54">
        <v>4027</v>
      </c>
      <c r="K4028" s="57">
        <v>52923.3</v>
      </c>
      <c r="M4028" s="107">
        <v>0.6</v>
      </c>
    </row>
    <row r="4029" spans="1:13">
      <c r="A4029" s="57">
        <f>'Infographic data 1'!$G$9</f>
        <v>45186.777265301724</v>
      </c>
      <c r="B4029" s="54">
        <v>4028</v>
      </c>
      <c r="C4029" s="57">
        <v>45059.337265301721</v>
      </c>
      <c r="E4029" s="57">
        <v>77217.391228032007</v>
      </c>
      <c r="F4029" s="54">
        <v>4028</v>
      </c>
      <c r="G4029" s="57">
        <v>76860.991228032013</v>
      </c>
      <c r="I4029" s="57">
        <v>53000</v>
      </c>
      <c r="J4029" s="54">
        <v>4028</v>
      </c>
      <c r="K4029" s="57">
        <v>52920.35</v>
      </c>
      <c r="M4029" s="107">
        <v>0.6</v>
      </c>
    </row>
    <row r="4030" spans="1:13">
      <c r="A4030" s="57">
        <f>'Infographic data 1'!$G$9</f>
        <v>45186.777265301724</v>
      </c>
      <c r="B4030" s="54">
        <v>4029</v>
      </c>
      <c r="C4030" s="57">
        <v>45054.61726530172</v>
      </c>
      <c r="E4030" s="57">
        <v>77217.391228032007</v>
      </c>
      <c r="F4030" s="54">
        <v>4029</v>
      </c>
      <c r="G4030" s="57">
        <v>76847.791228032002</v>
      </c>
      <c r="I4030" s="57">
        <v>53000</v>
      </c>
      <c r="J4030" s="54">
        <v>4029</v>
      </c>
      <c r="K4030" s="57">
        <v>52917.4</v>
      </c>
      <c r="M4030" s="107">
        <v>0.6</v>
      </c>
    </row>
    <row r="4031" spans="1:13">
      <c r="A4031" s="57">
        <f>'Infographic data 1'!$G$9</f>
        <v>45186.777265301724</v>
      </c>
      <c r="B4031" s="54">
        <v>4030</v>
      </c>
      <c r="C4031" s="57">
        <v>45049.897265301726</v>
      </c>
      <c r="E4031" s="57">
        <v>77217.391228032007</v>
      </c>
      <c r="F4031" s="54">
        <v>4030</v>
      </c>
      <c r="G4031" s="57">
        <v>76834.591228032004</v>
      </c>
      <c r="I4031" s="57">
        <v>53000</v>
      </c>
      <c r="J4031" s="54">
        <v>4030</v>
      </c>
      <c r="K4031" s="57">
        <v>52914.45</v>
      </c>
      <c r="M4031" s="107">
        <v>0.6</v>
      </c>
    </row>
    <row r="4032" spans="1:13">
      <c r="A4032" s="57">
        <f>'Infographic data 1'!$G$9</f>
        <v>45186.777265301724</v>
      </c>
      <c r="B4032" s="54">
        <v>4031</v>
      </c>
      <c r="C4032" s="57">
        <v>45045.177265301725</v>
      </c>
      <c r="E4032" s="57">
        <v>77217.391228032007</v>
      </c>
      <c r="F4032" s="54">
        <v>4031</v>
      </c>
      <c r="G4032" s="57">
        <v>76821.391228032007</v>
      </c>
      <c r="I4032" s="57">
        <v>53000</v>
      </c>
      <c r="J4032" s="54">
        <v>4031</v>
      </c>
      <c r="K4032" s="57">
        <v>52911.5</v>
      </c>
      <c r="M4032" s="107">
        <v>0.6</v>
      </c>
    </row>
    <row r="4033" spans="1:13">
      <c r="A4033" s="57">
        <f>'Infographic data 1'!$G$9</f>
        <v>45186.777265301724</v>
      </c>
      <c r="B4033" s="54">
        <v>4032</v>
      </c>
      <c r="C4033" s="57">
        <v>45040.457265301724</v>
      </c>
      <c r="E4033" s="57">
        <v>77217.391228032007</v>
      </c>
      <c r="F4033" s="54">
        <v>4032</v>
      </c>
      <c r="G4033" s="57">
        <v>76808.19122803201</v>
      </c>
      <c r="I4033" s="57">
        <v>53000</v>
      </c>
      <c r="J4033" s="54">
        <v>4032</v>
      </c>
      <c r="K4033" s="57">
        <v>52908.55</v>
      </c>
      <c r="M4033" s="107">
        <v>0.6</v>
      </c>
    </row>
    <row r="4034" spans="1:13">
      <c r="A4034" s="57">
        <f>'Infographic data 1'!$G$9</f>
        <v>45186.777265301724</v>
      </c>
      <c r="B4034" s="54">
        <v>4033</v>
      </c>
      <c r="C4034" s="57">
        <v>45035.737265301723</v>
      </c>
      <c r="E4034" s="57">
        <v>77217.391228032007</v>
      </c>
      <c r="F4034" s="54">
        <v>4033</v>
      </c>
      <c r="G4034" s="57">
        <v>76794.991228032013</v>
      </c>
      <c r="I4034" s="57">
        <v>53000</v>
      </c>
      <c r="J4034" s="54">
        <v>4033</v>
      </c>
      <c r="K4034" s="57">
        <v>52905.599999999999</v>
      </c>
      <c r="M4034" s="107">
        <v>0.6</v>
      </c>
    </row>
    <row r="4035" spans="1:13">
      <c r="A4035" s="57">
        <f>'Infographic data 1'!$G$9</f>
        <v>45186.777265301724</v>
      </c>
      <c r="B4035" s="54">
        <v>4034</v>
      </c>
      <c r="C4035" s="57">
        <v>45031.017265301722</v>
      </c>
      <c r="E4035" s="57">
        <v>77217.391228032007</v>
      </c>
      <c r="F4035" s="54">
        <v>4034</v>
      </c>
      <c r="G4035" s="57">
        <v>76781.791228032002</v>
      </c>
      <c r="I4035" s="57">
        <v>53000</v>
      </c>
      <c r="J4035" s="54">
        <v>4034</v>
      </c>
      <c r="K4035" s="57">
        <v>52902.65</v>
      </c>
      <c r="M4035" s="107">
        <v>0.6</v>
      </c>
    </row>
    <row r="4036" spans="1:13">
      <c r="A4036" s="57">
        <f>'Infographic data 1'!$G$9</f>
        <v>45186.777265301724</v>
      </c>
      <c r="B4036" s="54">
        <v>4035</v>
      </c>
      <c r="C4036" s="57">
        <v>45026.29726530172</v>
      </c>
      <c r="E4036" s="57">
        <v>77217.391228032007</v>
      </c>
      <c r="F4036" s="54">
        <v>4035</v>
      </c>
      <c r="G4036" s="57">
        <v>76768.591228032004</v>
      </c>
      <c r="I4036" s="57">
        <v>53000</v>
      </c>
      <c r="J4036" s="54">
        <v>4035</v>
      </c>
      <c r="K4036" s="57">
        <v>52899.7</v>
      </c>
      <c r="M4036" s="107">
        <v>0.6</v>
      </c>
    </row>
    <row r="4037" spans="1:13">
      <c r="A4037" s="57">
        <f>'Infographic data 1'!$G$9</f>
        <v>45186.777265301724</v>
      </c>
      <c r="B4037" s="54">
        <v>4036</v>
      </c>
      <c r="C4037" s="57">
        <v>45021.577265301727</v>
      </c>
      <c r="E4037" s="57">
        <v>77217.391228032007</v>
      </c>
      <c r="F4037" s="54">
        <v>4036</v>
      </c>
      <c r="G4037" s="57">
        <v>76755.391228032007</v>
      </c>
      <c r="I4037" s="57">
        <v>53000</v>
      </c>
      <c r="J4037" s="54">
        <v>4036</v>
      </c>
      <c r="K4037" s="57">
        <v>52896.75</v>
      </c>
      <c r="M4037" s="107">
        <v>0.6</v>
      </c>
    </row>
    <row r="4038" spans="1:13">
      <c r="A4038" s="57">
        <f>'Infographic data 1'!$G$9</f>
        <v>45186.777265301724</v>
      </c>
      <c r="B4038" s="54">
        <v>4037</v>
      </c>
      <c r="C4038" s="57">
        <v>45016.857265301725</v>
      </c>
      <c r="E4038" s="57">
        <v>77217.391228032007</v>
      </c>
      <c r="F4038" s="54">
        <v>4037</v>
      </c>
      <c r="G4038" s="57">
        <v>76742.19122803201</v>
      </c>
      <c r="I4038" s="57">
        <v>53000</v>
      </c>
      <c r="J4038" s="54">
        <v>4037</v>
      </c>
      <c r="K4038" s="57">
        <v>52893.8</v>
      </c>
      <c r="M4038" s="107">
        <v>0.6</v>
      </c>
    </row>
    <row r="4039" spans="1:13">
      <c r="A4039" s="57">
        <f>'Infographic data 1'!$G$9</f>
        <v>45186.777265301724</v>
      </c>
      <c r="B4039" s="54">
        <v>4038</v>
      </c>
      <c r="C4039" s="57">
        <v>45012.137265301724</v>
      </c>
      <c r="E4039" s="57">
        <v>77217.391228032007</v>
      </c>
      <c r="F4039" s="54">
        <v>4038</v>
      </c>
      <c r="G4039" s="57">
        <v>76728.991228032013</v>
      </c>
      <c r="I4039" s="57">
        <v>53000</v>
      </c>
      <c r="J4039" s="54">
        <v>4038</v>
      </c>
      <c r="K4039" s="57">
        <v>52890.85</v>
      </c>
      <c r="M4039" s="107">
        <v>0.6</v>
      </c>
    </row>
    <row r="4040" spans="1:13">
      <c r="A4040" s="57">
        <f>'Infographic data 1'!$G$9</f>
        <v>45186.777265301724</v>
      </c>
      <c r="B4040" s="54">
        <v>4039</v>
      </c>
      <c r="C4040" s="57">
        <v>45007.417265301723</v>
      </c>
      <c r="E4040" s="57">
        <v>77217.391228032007</v>
      </c>
      <c r="F4040" s="54">
        <v>4039</v>
      </c>
      <c r="G4040" s="57">
        <v>76715.791228032002</v>
      </c>
      <c r="I4040" s="57">
        <v>53000</v>
      </c>
      <c r="J4040" s="54">
        <v>4039</v>
      </c>
      <c r="K4040" s="57">
        <v>52887.9</v>
      </c>
      <c r="M4040" s="107">
        <v>0.6</v>
      </c>
    </row>
    <row r="4041" spans="1:13">
      <c r="A4041" s="57">
        <f>'Infographic data 1'!$G$9</f>
        <v>45186.777265301724</v>
      </c>
      <c r="B4041" s="54">
        <v>4040</v>
      </c>
      <c r="C4041" s="57">
        <v>45002.697265301722</v>
      </c>
      <c r="E4041" s="57">
        <v>77217.391228032007</v>
      </c>
      <c r="F4041" s="54">
        <v>4040</v>
      </c>
      <c r="G4041" s="57">
        <v>76702.591228032004</v>
      </c>
      <c r="I4041" s="57">
        <v>53000</v>
      </c>
      <c r="J4041" s="54">
        <v>4040</v>
      </c>
      <c r="K4041" s="57">
        <v>52884.95</v>
      </c>
      <c r="M4041" s="107">
        <v>0.6</v>
      </c>
    </row>
    <row r="4042" spans="1:13">
      <c r="A4042" s="57">
        <f>'Infographic data 1'!$G$9</f>
        <v>45186.777265301724</v>
      </c>
      <c r="B4042" s="54">
        <v>4041</v>
      </c>
      <c r="C4042" s="57">
        <v>44997.977265301721</v>
      </c>
      <c r="E4042" s="57">
        <v>77217.391228032007</v>
      </c>
      <c r="F4042" s="54">
        <v>4041</v>
      </c>
      <c r="G4042" s="57">
        <v>76689.391228032007</v>
      </c>
      <c r="I4042" s="57">
        <v>53000</v>
      </c>
      <c r="J4042" s="54">
        <v>4041</v>
      </c>
      <c r="K4042" s="57">
        <v>52882</v>
      </c>
      <c r="M4042" s="107">
        <v>0.6</v>
      </c>
    </row>
    <row r="4043" spans="1:13">
      <c r="A4043" s="57">
        <f>'Infographic data 1'!$G$9</f>
        <v>45186.777265301724</v>
      </c>
      <c r="B4043" s="54">
        <v>4042</v>
      </c>
      <c r="C4043" s="57">
        <v>44993.257265301727</v>
      </c>
      <c r="E4043" s="57">
        <v>77217.391228032007</v>
      </c>
      <c r="F4043" s="54">
        <v>4042</v>
      </c>
      <c r="G4043" s="57">
        <v>76676.19122803201</v>
      </c>
      <c r="I4043" s="57">
        <v>53000</v>
      </c>
      <c r="J4043" s="54">
        <v>4042</v>
      </c>
      <c r="K4043" s="57">
        <v>52879.05</v>
      </c>
      <c r="M4043" s="107">
        <v>0.6</v>
      </c>
    </row>
    <row r="4044" spans="1:13">
      <c r="A4044" s="57">
        <f>'Infographic data 1'!$G$9</f>
        <v>45186.777265301724</v>
      </c>
      <c r="B4044" s="54">
        <v>4043</v>
      </c>
      <c r="C4044" s="57">
        <v>44988.537265301726</v>
      </c>
      <c r="E4044" s="57">
        <v>77217.391228032007</v>
      </c>
      <c r="F4044" s="54">
        <v>4043</v>
      </c>
      <c r="G4044" s="57">
        <v>76662.991228032013</v>
      </c>
      <c r="I4044" s="57">
        <v>53000</v>
      </c>
      <c r="J4044" s="54">
        <v>4043</v>
      </c>
      <c r="K4044" s="57">
        <v>52876.1</v>
      </c>
      <c r="M4044" s="107">
        <v>0.6</v>
      </c>
    </row>
    <row r="4045" spans="1:13">
      <c r="A4045" s="57">
        <f>'Infographic data 1'!$G$9</f>
        <v>45186.777265301724</v>
      </c>
      <c r="B4045" s="54">
        <v>4044</v>
      </c>
      <c r="C4045" s="57">
        <v>44983.817265301725</v>
      </c>
      <c r="E4045" s="57">
        <v>77217.391228032007</v>
      </c>
      <c r="F4045" s="54">
        <v>4044</v>
      </c>
      <c r="G4045" s="57">
        <v>76649.791228032002</v>
      </c>
      <c r="I4045" s="57">
        <v>53000</v>
      </c>
      <c r="J4045" s="54">
        <v>4044</v>
      </c>
      <c r="K4045" s="57">
        <v>52873.15</v>
      </c>
      <c r="M4045" s="107">
        <v>0.6</v>
      </c>
    </row>
    <row r="4046" spans="1:13">
      <c r="A4046" s="57">
        <f>'Infographic data 1'!$G$9</f>
        <v>45186.777265301724</v>
      </c>
      <c r="B4046" s="54">
        <v>4045</v>
      </c>
      <c r="C4046" s="57">
        <v>44979.097265301723</v>
      </c>
      <c r="E4046" s="57">
        <v>77217.391228032007</v>
      </c>
      <c r="F4046" s="54">
        <v>4045</v>
      </c>
      <c r="G4046" s="57">
        <v>76636.591228032004</v>
      </c>
      <c r="I4046" s="57">
        <v>53000</v>
      </c>
      <c r="J4046" s="54">
        <v>4045</v>
      </c>
      <c r="K4046" s="57">
        <v>52870.2</v>
      </c>
      <c r="M4046" s="107">
        <v>0.6</v>
      </c>
    </row>
    <row r="4047" spans="1:13">
      <c r="A4047" s="57">
        <f>'Infographic data 1'!$G$9</f>
        <v>45186.777265301724</v>
      </c>
      <c r="B4047" s="54">
        <v>4046</v>
      </c>
      <c r="C4047" s="57">
        <v>44974.377265301722</v>
      </c>
      <c r="E4047" s="57">
        <v>77217.391228032007</v>
      </c>
      <c r="F4047" s="54">
        <v>4046</v>
      </c>
      <c r="G4047" s="57">
        <v>76623.391228032007</v>
      </c>
      <c r="I4047" s="57">
        <v>53000</v>
      </c>
      <c r="J4047" s="54">
        <v>4046</v>
      </c>
      <c r="K4047" s="57">
        <v>52867.25</v>
      </c>
      <c r="M4047" s="107">
        <v>0.6</v>
      </c>
    </row>
    <row r="4048" spans="1:13">
      <c r="A4048" s="57">
        <f>'Infographic data 1'!$G$9</f>
        <v>45186.777265301724</v>
      </c>
      <c r="B4048" s="54">
        <v>4047</v>
      </c>
      <c r="C4048" s="57">
        <v>44969.657265301721</v>
      </c>
      <c r="E4048" s="57">
        <v>77217.391228032007</v>
      </c>
      <c r="F4048" s="54">
        <v>4047</v>
      </c>
      <c r="G4048" s="57">
        <v>76610.19122803201</v>
      </c>
      <c r="I4048" s="57">
        <v>53000</v>
      </c>
      <c r="J4048" s="54">
        <v>4047</v>
      </c>
      <c r="K4048" s="57">
        <v>52864.3</v>
      </c>
      <c r="M4048" s="107">
        <v>0.6</v>
      </c>
    </row>
    <row r="4049" spans="1:13">
      <c r="A4049" s="57">
        <f>'Infographic data 1'!$G$9</f>
        <v>45186.777265301724</v>
      </c>
      <c r="B4049" s="54">
        <v>4048</v>
      </c>
      <c r="C4049" s="57">
        <v>44964.937265301727</v>
      </c>
      <c r="E4049" s="57">
        <v>77217.391228032007</v>
      </c>
      <c r="F4049" s="54">
        <v>4048</v>
      </c>
      <c r="G4049" s="57">
        <v>76596.991228032013</v>
      </c>
      <c r="I4049" s="57">
        <v>53000</v>
      </c>
      <c r="J4049" s="54">
        <v>4048</v>
      </c>
      <c r="K4049" s="57">
        <v>52861.35</v>
      </c>
      <c r="M4049" s="107">
        <v>0.6</v>
      </c>
    </row>
    <row r="4050" spans="1:13">
      <c r="A4050" s="57">
        <f>'Infographic data 1'!$G$9</f>
        <v>45186.777265301724</v>
      </c>
      <c r="B4050" s="54">
        <v>4049</v>
      </c>
      <c r="C4050" s="57">
        <v>44960.217265301726</v>
      </c>
      <c r="E4050" s="57">
        <v>77217.391228032007</v>
      </c>
      <c r="F4050" s="54">
        <v>4049</v>
      </c>
      <c r="G4050" s="57">
        <v>76583.791228032002</v>
      </c>
      <c r="I4050" s="57">
        <v>53000</v>
      </c>
      <c r="J4050" s="54">
        <v>4049</v>
      </c>
      <c r="K4050" s="57">
        <v>52858.400000000001</v>
      </c>
      <c r="M4050" s="107">
        <v>0.6</v>
      </c>
    </row>
    <row r="4051" spans="1:13">
      <c r="A4051" s="57">
        <f>'Infographic data 1'!$G$9</f>
        <v>45186.777265301724</v>
      </c>
      <c r="B4051" s="54">
        <v>4050</v>
      </c>
      <c r="C4051" s="57">
        <v>44955.497265301725</v>
      </c>
      <c r="E4051" s="57">
        <v>77217.391228032007</v>
      </c>
      <c r="F4051" s="54">
        <v>4050</v>
      </c>
      <c r="G4051" s="57">
        <v>76570.591228032004</v>
      </c>
      <c r="I4051" s="57">
        <v>53000</v>
      </c>
      <c r="J4051" s="54">
        <v>4050</v>
      </c>
      <c r="K4051" s="57">
        <v>52855.45</v>
      </c>
      <c r="M4051" s="107">
        <v>0.6</v>
      </c>
    </row>
    <row r="4052" spans="1:13">
      <c r="A4052" s="57">
        <f>'Infographic data 1'!$G$9</f>
        <v>45186.777265301724</v>
      </c>
      <c r="B4052" s="54">
        <v>4051</v>
      </c>
      <c r="C4052" s="57">
        <v>44950.777265301724</v>
      </c>
      <c r="E4052" s="57">
        <v>77217.391228032007</v>
      </c>
      <c r="F4052" s="54">
        <v>4051</v>
      </c>
      <c r="G4052" s="57">
        <v>76557.391228032007</v>
      </c>
      <c r="I4052" s="57">
        <v>53000</v>
      </c>
      <c r="J4052" s="54">
        <v>4051</v>
      </c>
      <c r="K4052" s="57">
        <v>52852.5</v>
      </c>
      <c r="M4052" s="107">
        <v>0.6</v>
      </c>
    </row>
    <row r="4053" spans="1:13">
      <c r="A4053" s="57">
        <f>'Infographic data 1'!$G$9</f>
        <v>45186.777265301724</v>
      </c>
      <c r="B4053" s="54">
        <v>4052</v>
      </c>
      <c r="C4053" s="57">
        <v>44946.057265301723</v>
      </c>
      <c r="E4053" s="57">
        <v>77217.391228032007</v>
      </c>
      <c r="F4053" s="54">
        <v>4052</v>
      </c>
      <c r="G4053" s="57">
        <v>76544.19122803201</v>
      </c>
      <c r="I4053" s="57">
        <v>53000</v>
      </c>
      <c r="J4053" s="54">
        <v>4052</v>
      </c>
      <c r="K4053" s="57">
        <v>52849.55</v>
      </c>
      <c r="M4053" s="107">
        <v>0.6</v>
      </c>
    </row>
    <row r="4054" spans="1:13">
      <c r="A4054" s="57">
        <f>'Infographic data 1'!$G$9</f>
        <v>45186.777265301724</v>
      </c>
      <c r="B4054" s="54">
        <v>4053</v>
      </c>
      <c r="C4054" s="57">
        <v>44941.337265301721</v>
      </c>
      <c r="E4054" s="57">
        <v>77217.391228032007</v>
      </c>
      <c r="F4054" s="54">
        <v>4053</v>
      </c>
      <c r="G4054" s="57">
        <v>76530.991228032013</v>
      </c>
      <c r="I4054" s="57">
        <v>53000</v>
      </c>
      <c r="J4054" s="54">
        <v>4053</v>
      </c>
      <c r="K4054" s="57">
        <v>52846.6</v>
      </c>
      <c r="M4054" s="107">
        <v>0.6</v>
      </c>
    </row>
    <row r="4055" spans="1:13">
      <c r="A4055" s="57">
        <f>'Infographic data 1'!$G$9</f>
        <v>45186.777265301724</v>
      </c>
      <c r="B4055" s="54">
        <v>4054</v>
      </c>
      <c r="C4055" s="57">
        <v>44936.61726530172</v>
      </c>
      <c r="E4055" s="57">
        <v>77217.391228032007</v>
      </c>
      <c r="F4055" s="54">
        <v>4054</v>
      </c>
      <c r="G4055" s="57">
        <v>76517.791228032002</v>
      </c>
      <c r="I4055" s="57">
        <v>53000</v>
      </c>
      <c r="J4055" s="54">
        <v>4054</v>
      </c>
      <c r="K4055" s="57">
        <v>52843.65</v>
      </c>
      <c r="M4055" s="107">
        <v>0.6</v>
      </c>
    </row>
    <row r="4056" spans="1:13">
      <c r="A4056" s="57">
        <f>'Infographic data 1'!$G$9</f>
        <v>45186.777265301724</v>
      </c>
      <c r="B4056" s="54">
        <v>4055</v>
      </c>
      <c r="C4056" s="57">
        <v>44931.897265301726</v>
      </c>
      <c r="E4056" s="57">
        <v>77217.391228032007</v>
      </c>
      <c r="F4056" s="54">
        <v>4055</v>
      </c>
      <c r="G4056" s="57">
        <v>76504.591228032004</v>
      </c>
      <c r="I4056" s="57">
        <v>53000</v>
      </c>
      <c r="J4056" s="54">
        <v>4055</v>
      </c>
      <c r="K4056" s="57">
        <v>52840.7</v>
      </c>
      <c r="M4056" s="107">
        <v>0.6</v>
      </c>
    </row>
    <row r="4057" spans="1:13">
      <c r="A4057" s="57">
        <f>'Infographic data 1'!$G$9</f>
        <v>45186.777265301724</v>
      </c>
      <c r="B4057" s="54">
        <v>4056</v>
      </c>
      <c r="C4057" s="57">
        <v>44927.177265301725</v>
      </c>
      <c r="E4057" s="57">
        <v>77217.391228032007</v>
      </c>
      <c r="F4057" s="54">
        <v>4056</v>
      </c>
      <c r="G4057" s="57">
        <v>76491.391228032007</v>
      </c>
      <c r="I4057" s="57">
        <v>53000</v>
      </c>
      <c r="J4057" s="54">
        <v>4056</v>
      </c>
      <c r="K4057" s="57">
        <v>52837.75</v>
      </c>
      <c r="M4057" s="107">
        <v>0.6</v>
      </c>
    </row>
    <row r="4058" spans="1:13">
      <c r="A4058" s="57">
        <f>'Infographic data 1'!$G$9</f>
        <v>45186.777265301724</v>
      </c>
      <c r="B4058" s="54">
        <v>4057</v>
      </c>
      <c r="C4058" s="57">
        <v>44922.457265301724</v>
      </c>
      <c r="E4058" s="57">
        <v>77217.391228032007</v>
      </c>
      <c r="F4058" s="54">
        <v>4057</v>
      </c>
      <c r="G4058" s="57">
        <v>76478.19122803201</v>
      </c>
      <c r="I4058" s="57">
        <v>53000</v>
      </c>
      <c r="J4058" s="54">
        <v>4057</v>
      </c>
      <c r="K4058" s="57">
        <v>52834.8</v>
      </c>
      <c r="M4058" s="107">
        <v>0.6</v>
      </c>
    </row>
    <row r="4059" spans="1:13">
      <c r="A4059" s="57">
        <f>'Infographic data 1'!$G$9</f>
        <v>45186.777265301724</v>
      </c>
      <c r="B4059" s="54">
        <v>4058</v>
      </c>
      <c r="C4059" s="57">
        <v>44917.737265301723</v>
      </c>
      <c r="E4059" s="57">
        <v>77217.391228032007</v>
      </c>
      <c r="F4059" s="54">
        <v>4058</v>
      </c>
      <c r="G4059" s="57">
        <v>76464.991228032013</v>
      </c>
      <c r="I4059" s="57">
        <v>53000</v>
      </c>
      <c r="J4059" s="54">
        <v>4058</v>
      </c>
      <c r="K4059" s="57">
        <v>52831.85</v>
      </c>
      <c r="M4059" s="107">
        <v>0.6</v>
      </c>
    </row>
    <row r="4060" spans="1:13">
      <c r="A4060" s="57">
        <f>'Infographic data 1'!$G$9</f>
        <v>45186.777265301724</v>
      </c>
      <c r="B4060" s="54">
        <v>4059</v>
      </c>
      <c r="C4060" s="57">
        <v>44913.017265301722</v>
      </c>
      <c r="E4060" s="57">
        <v>77217.391228032007</v>
      </c>
      <c r="F4060" s="54">
        <v>4059</v>
      </c>
      <c r="G4060" s="57">
        <v>76451.791228032002</v>
      </c>
      <c r="I4060" s="57">
        <v>53000</v>
      </c>
      <c r="J4060" s="54">
        <v>4059</v>
      </c>
      <c r="K4060" s="57">
        <v>52828.9</v>
      </c>
      <c r="M4060" s="107">
        <v>0.6</v>
      </c>
    </row>
    <row r="4061" spans="1:13">
      <c r="A4061" s="57">
        <f>'Infographic data 1'!$G$9</f>
        <v>45186.777265301724</v>
      </c>
      <c r="B4061" s="54">
        <v>4060</v>
      </c>
      <c r="C4061" s="57">
        <v>44908.29726530172</v>
      </c>
      <c r="E4061" s="57">
        <v>77217.391228032007</v>
      </c>
      <c r="F4061" s="54">
        <v>4060</v>
      </c>
      <c r="G4061" s="57">
        <v>76438.591228032004</v>
      </c>
      <c r="I4061" s="57">
        <v>53000</v>
      </c>
      <c r="J4061" s="54">
        <v>4060</v>
      </c>
      <c r="K4061" s="57">
        <v>52825.95</v>
      </c>
      <c r="M4061" s="107">
        <v>0.6</v>
      </c>
    </row>
    <row r="4062" spans="1:13">
      <c r="A4062" s="57">
        <f>'Infographic data 1'!$G$9</f>
        <v>45186.777265301724</v>
      </c>
      <c r="B4062" s="54">
        <v>4061</v>
      </c>
      <c r="C4062" s="57">
        <v>44903.577265301727</v>
      </c>
      <c r="E4062" s="57">
        <v>77217.391228032007</v>
      </c>
      <c r="F4062" s="54">
        <v>4061</v>
      </c>
      <c r="G4062" s="57">
        <v>76425.391228032007</v>
      </c>
      <c r="I4062" s="57">
        <v>53000</v>
      </c>
      <c r="J4062" s="54">
        <v>4061</v>
      </c>
      <c r="K4062" s="57">
        <v>52823</v>
      </c>
      <c r="M4062" s="107">
        <v>0.6</v>
      </c>
    </row>
    <row r="4063" spans="1:13">
      <c r="A4063" s="57">
        <f>'Infographic data 1'!$G$9</f>
        <v>45186.777265301724</v>
      </c>
      <c r="B4063" s="54">
        <v>4062</v>
      </c>
      <c r="C4063" s="57">
        <v>44898.857265301725</v>
      </c>
      <c r="E4063" s="57">
        <v>77217.391228032007</v>
      </c>
      <c r="F4063" s="54">
        <v>4062</v>
      </c>
      <c r="G4063" s="57">
        <v>76412.19122803201</v>
      </c>
      <c r="I4063" s="57">
        <v>53000</v>
      </c>
      <c r="J4063" s="54">
        <v>4062</v>
      </c>
      <c r="K4063" s="57">
        <v>52820.05</v>
      </c>
      <c r="M4063" s="107">
        <v>0.6</v>
      </c>
    </row>
    <row r="4064" spans="1:13">
      <c r="A4064" s="57">
        <f>'Infographic data 1'!$G$9</f>
        <v>45186.777265301724</v>
      </c>
      <c r="B4064" s="54">
        <v>4063</v>
      </c>
      <c r="C4064" s="57">
        <v>44894.137265301724</v>
      </c>
      <c r="E4064" s="57">
        <v>77217.391228032007</v>
      </c>
      <c r="F4064" s="54">
        <v>4063</v>
      </c>
      <c r="G4064" s="57">
        <v>76398.991228032013</v>
      </c>
      <c r="I4064" s="57">
        <v>53000</v>
      </c>
      <c r="J4064" s="54">
        <v>4063</v>
      </c>
      <c r="K4064" s="57">
        <v>52817.1</v>
      </c>
      <c r="M4064" s="107">
        <v>0.6</v>
      </c>
    </row>
    <row r="4065" spans="1:13">
      <c r="A4065" s="57">
        <f>'Infographic data 1'!$G$9</f>
        <v>45186.777265301724</v>
      </c>
      <c r="B4065" s="54">
        <v>4064</v>
      </c>
      <c r="C4065" s="57">
        <v>44889.417265301723</v>
      </c>
      <c r="E4065" s="57">
        <v>77217.391228032007</v>
      </c>
      <c r="F4065" s="54">
        <v>4064</v>
      </c>
      <c r="G4065" s="57">
        <v>76385.791228032002</v>
      </c>
      <c r="I4065" s="57">
        <v>53000</v>
      </c>
      <c r="J4065" s="54">
        <v>4064</v>
      </c>
      <c r="K4065" s="57">
        <v>52814.15</v>
      </c>
      <c r="M4065" s="107">
        <v>0.6</v>
      </c>
    </row>
    <row r="4066" spans="1:13">
      <c r="A4066" s="57">
        <f>'Infographic data 1'!$G$9</f>
        <v>45186.777265301724</v>
      </c>
      <c r="B4066" s="54">
        <v>4065</v>
      </c>
      <c r="C4066" s="57">
        <v>44884.697265301722</v>
      </c>
      <c r="E4066" s="57">
        <v>77217.391228032007</v>
      </c>
      <c r="F4066" s="54">
        <v>4065</v>
      </c>
      <c r="G4066" s="57">
        <v>76372.591228032004</v>
      </c>
      <c r="I4066" s="57">
        <v>53000</v>
      </c>
      <c r="J4066" s="54">
        <v>4065</v>
      </c>
      <c r="K4066" s="57">
        <v>52811.199999999997</v>
      </c>
      <c r="M4066" s="107">
        <v>0.6</v>
      </c>
    </row>
    <row r="4067" spans="1:13">
      <c r="A4067" s="57">
        <f>'Infographic data 1'!$G$9</f>
        <v>45186.777265301724</v>
      </c>
      <c r="B4067" s="54">
        <v>4066</v>
      </c>
      <c r="C4067" s="57">
        <v>44879.977265301721</v>
      </c>
      <c r="E4067" s="57">
        <v>77217.391228032007</v>
      </c>
      <c r="F4067" s="54">
        <v>4066</v>
      </c>
      <c r="G4067" s="57">
        <v>76359.391228032007</v>
      </c>
      <c r="I4067" s="57">
        <v>53000</v>
      </c>
      <c r="J4067" s="54">
        <v>4066</v>
      </c>
      <c r="K4067" s="57">
        <v>52808.25</v>
      </c>
      <c r="M4067" s="107">
        <v>0.6</v>
      </c>
    </row>
    <row r="4068" spans="1:13">
      <c r="A4068" s="57">
        <f>'Infographic data 1'!$G$9</f>
        <v>45186.777265301724</v>
      </c>
      <c r="B4068" s="54">
        <v>4067</v>
      </c>
      <c r="C4068" s="57">
        <v>44875.257265301727</v>
      </c>
      <c r="E4068" s="57">
        <v>77217.391228032007</v>
      </c>
      <c r="F4068" s="54">
        <v>4067</v>
      </c>
      <c r="G4068" s="57">
        <v>76346.19122803201</v>
      </c>
      <c r="I4068" s="57">
        <v>53000</v>
      </c>
      <c r="J4068" s="54">
        <v>4067</v>
      </c>
      <c r="K4068" s="57">
        <v>52805.3</v>
      </c>
      <c r="M4068" s="107">
        <v>0.6</v>
      </c>
    </row>
    <row r="4069" spans="1:13">
      <c r="A4069" s="57">
        <f>'Infographic data 1'!$G$9</f>
        <v>45186.777265301724</v>
      </c>
      <c r="B4069" s="54">
        <v>4068</v>
      </c>
      <c r="C4069" s="57">
        <v>44870.537265301726</v>
      </c>
      <c r="E4069" s="57">
        <v>77217.391228032007</v>
      </c>
      <c r="F4069" s="54">
        <v>4068</v>
      </c>
      <c r="G4069" s="57">
        <v>76332.991228032013</v>
      </c>
      <c r="I4069" s="57">
        <v>53000</v>
      </c>
      <c r="J4069" s="54">
        <v>4068</v>
      </c>
      <c r="K4069" s="57">
        <v>52802.35</v>
      </c>
      <c r="M4069" s="107">
        <v>0.6</v>
      </c>
    </row>
    <row r="4070" spans="1:13">
      <c r="A4070" s="57">
        <f>'Infographic data 1'!$G$9</f>
        <v>45186.777265301724</v>
      </c>
      <c r="B4070" s="54">
        <v>4069</v>
      </c>
      <c r="C4070" s="57">
        <v>44865.817265301725</v>
      </c>
      <c r="E4070" s="57">
        <v>77217.391228032007</v>
      </c>
      <c r="F4070" s="54">
        <v>4069</v>
      </c>
      <c r="G4070" s="57">
        <v>76319.791228032002</v>
      </c>
      <c r="I4070" s="57">
        <v>53000</v>
      </c>
      <c r="J4070" s="54">
        <v>4069</v>
      </c>
      <c r="K4070" s="57">
        <v>52799.4</v>
      </c>
      <c r="M4070" s="107">
        <v>0.6</v>
      </c>
    </row>
    <row r="4071" spans="1:13">
      <c r="A4071" s="57">
        <f>'Infographic data 1'!$G$9</f>
        <v>45186.777265301724</v>
      </c>
      <c r="B4071" s="54">
        <v>4070</v>
      </c>
      <c r="C4071" s="57">
        <v>44861.097265301723</v>
      </c>
      <c r="E4071" s="57">
        <v>77217.391228032007</v>
      </c>
      <c r="F4071" s="54">
        <v>4070</v>
      </c>
      <c r="G4071" s="57">
        <v>76306.591228032004</v>
      </c>
      <c r="I4071" s="57">
        <v>53000</v>
      </c>
      <c r="J4071" s="54">
        <v>4070</v>
      </c>
      <c r="K4071" s="57">
        <v>52796.45</v>
      </c>
      <c r="M4071" s="107">
        <v>0.6</v>
      </c>
    </row>
    <row r="4072" spans="1:13">
      <c r="A4072" s="57">
        <f>'Infographic data 1'!$G$9</f>
        <v>45186.777265301724</v>
      </c>
      <c r="B4072" s="54">
        <v>4071</v>
      </c>
      <c r="C4072" s="57">
        <v>44856.377265301722</v>
      </c>
      <c r="E4072" s="57">
        <v>77217.391228032007</v>
      </c>
      <c r="F4072" s="54">
        <v>4071</v>
      </c>
      <c r="G4072" s="57">
        <v>76293.391228032007</v>
      </c>
      <c r="I4072" s="57">
        <v>53000</v>
      </c>
      <c r="J4072" s="54">
        <v>4071</v>
      </c>
      <c r="K4072" s="57">
        <v>52793.5</v>
      </c>
      <c r="M4072" s="107">
        <v>0.6</v>
      </c>
    </row>
    <row r="4073" spans="1:13">
      <c r="A4073" s="57">
        <f>'Infographic data 1'!$G$9</f>
        <v>45186.777265301724</v>
      </c>
      <c r="B4073" s="54">
        <v>4072</v>
      </c>
      <c r="C4073" s="57">
        <v>44851.657265301721</v>
      </c>
      <c r="E4073" s="57">
        <v>77217.391228032007</v>
      </c>
      <c r="F4073" s="54">
        <v>4072</v>
      </c>
      <c r="G4073" s="57">
        <v>76280.19122803201</v>
      </c>
      <c r="I4073" s="57">
        <v>53000</v>
      </c>
      <c r="J4073" s="54">
        <v>4072</v>
      </c>
      <c r="K4073" s="57">
        <v>52790.55</v>
      </c>
      <c r="M4073" s="107">
        <v>0.6</v>
      </c>
    </row>
    <row r="4074" spans="1:13">
      <c r="A4074" s="57">
        <f>'Infographic data 1'!$G$9</f>
        <v>45186.777265301724</v>
      </c>
      <c r="B4074" s="54">
        <v>4073</v>
      </c>
      <c r="C4074" s="57">
        <v>44846.937265301727</v>
      </c>
      <c r="E4074" s="57">
        <v>77217.391228032007</v>
      </c>
      <c r="F4074" s="54">
        <v>4073</v>
      </c>
      <c r="G4074" s="57">
        <v>76266.991228032013</v>
      </c>
      <c r="I4074" s="57">
        <v>53000</v>
      </c>
      <c r="J4074" s="54">
        <v>4073</v>
      </c>
      <c r="K4074" s="57">
        <v>52787.6</v>
      </c>
      <c r="M4074" s="107">
        <v>0.6</v>
      </c>
    </row>
    <row r="4075" spans="1:13">
      <c r="A4075" s="57">
        <f>'Infographic data 1'!$G$9</f>
        <v>45186.777265301724</v>
      </c>
      <c r="B4075" s="54">
        <v>4074</v>
      </c>
      <c r="C4075" s="57">
        <v>44842.217265301726</v>
      </c>
      <c r="E4075" s="57">
        <v>77217.391228032007</v>
      </c>
      <c r="F4075" s="54">
        <v>4074</v>
      </c>
      <c r="G4075" s="57">
        <v>76253.791228032002</v>
      </c>
      <c r="I4075" s="57">
        <v>53000</v>
      </c>
      <c r="J4075" s="54">
        <v>4074</v>
      </c>
      <c r="K4075" s="57">
        <v>52784.65</v>
      </c>
      <c r="M4075" s="107">
        <v>0.6</v>
      </c>
    </row>
    <row r="4076" spans="1:13">
      <c r="A4076" s="57">
        <f>'Infographic data 1'!$G$9</f>
        <v>45186.777265301724</v>
      </c>
      <c r="B4076" s="54">
        <v>4075</v>
      </c>
      <c r="C4076" s="57">
        <v>44837.497265301725</v>
      </c>
      <c r="E4076" s="57">
        <v>77217.391228032007</v>
      </c>
      <c r="F4076" s="54">
        <v>4075</v>
      </c>
      <c r="G4076" s="57">
        <v>76240.591228032004</v>
      </c>
      <c r="I4076" s="57">
        <v>53000</v>
      </c>
      <c r="J4076" s="54">
        <v>4075</v>
      </c>
      <c r="K4076" s="57">
        <v>52781.7</v>
      </c>
      <c r="M4076" s="107">
        <v>0.6</v>
      </c>
    </row>
    <row r="4077" spans="1:13">
      <c r="A4077" s="57">
        <f>'Infographic data 1'!$G$9</f>
        <v>45186.777265301724</v>
      </c>
      <c r="B4077" s="54">
        <v>4076</v>
      </c>
      <c r="C4077" s="57">
        <v>44832.777265301724</v>
      </c>
      <c r="E4077" s="57">
        <v>77217.391228032007</v>
      </c>
      <c r="F4077" s="54">
        <v>4076</v>
      </c>
      <c r="G4077" s="57">
        <v>76227.391228032007</v>
      </c>
      <c r="I4077" s="57">
        <v>53000</v>
      </c>
      <c r="J4077" s="54">
        <v>4076</v>
      </c>
      <c r="K4077" s="57">
        <v>52778.75</v>
      </c>
      <c r="M4077" s="107">
        <v>0.6</v>
      </c>
    </row>
    <row r="4078" spans="1:13">
      <c r="A4078" s="57">
        <f>'Infographic data 1'!$G$9</f>
        <v>45186.777265301724</v>
      </c>
      <c r="B4078" s="54">
        <v>4077</v>
      </c>
      <c r="C4078" s="57">
        <v>44828.057265301723</v>
      </c>
      <c r="E4078" s="57">
        <v>77217.391228032007</v>
      </c>
      <c r="F4078" s="54">
        <v>4077</v>
      </c>
      <c r="G4078" s="57">
        <v>76214.19122803201</v>
      </c>
      <c r="I4078" s="57">
        <v>53000</v>
      </c>
      <c r="J4078" s="54">
        <v>4077</v>
      </c>
      <c r="K4078" s="57">
        <v>52775.8</v>
      </c>
      <c r="M4078" s="107">
        <v>0.6</v>
      </c>
    </row>
    <row r="4079" spans="1:13">
      <c r="A4079" s="57">
        <f>'Infographic data 1'!$G$9</f>
        <v>45186.777265301724</v>
      </c>
      <c r="B4079" s="54">
        <v>4078</v>
      </c>
      <c r="C4079" s="57">
        <v>44823.337265301721</v>
      </c>
      <c r="E4079" s="57">
        <v>77217.391228032007</v>
      </c>
      <c r="F4079" s="54">
        <v>4078</v>
      </c>
      <c r="G4079" s="57">
        <v>76200.991228032013</v>
      </c>
      <c r="I4079" s="57">
        <v>53000</v>
      </c>
      <c r="J4079" s="54">
        <v>4078</v>
      </c>
      <c r="K4079" s="57">
        <v>52772.85</v>
      </c>
      <c r="M4079" s="107">
        <v>0.6</v>
      </c>
    </row>
    <row r="4080" spans="1:13">
      <c r="A4080" s="57">
        <f>'Infographic data 1'!$G$9</f>
        <v>45186.777265301724</v>
      </c>
      <c r="B4080" s="54">
        <v>4079</v>
      </c>
      <c r="C4080" s="57">
        <v>44818.61726530172</v>
      </c>
      <c r="E4080" s="57">
        <v>77217.391228032007</v>
      </c>
      <c r="F4080" s="54">
        <v>4079</v>
      </c>
      <c r="G4080" s="57">
        <v>76187.791228032002</v>
      </c>
      <c r="I4080" s="57">
        <v>53000</v>
      </c>
      <c r="J4080" s="54">
        <v>4079</v>
      </c>
      <c r="K4080" s="57">
        <v>52769.9</v>
      </c>
      <c r="M4080" s="107">
        <v>0.6</v>
      </c>
    </row>
    <row r="4081" spans="1:13">
      <c r="A4081" s="57">
        <f>'Infographic data 1'!$G$9</f>
        <v>45186.777265301724</v>
      </c>
      <c r="B4081" s="54">
        <v>4080</v>
      </c>
      <c r="C4081" s="57">
        <v>44813.897265301726</v>
      </c>
      <c r="E4081" s="57">
        <v>77217.391228032007</v>
      </c>
      <c r="F4081" s="54">
        <v>4080</v>
      </c>
      <c r="G4081" s="57">
        <v>76174.591228032004</v>
      </c>
      <c r="I4081" s="57">
        <v>53000</v>
      </c>
      <c r="J4081" s="54">
        <v>4080</v>
      </c>
      <c r="K4081" s="57">
        <v>52766.95</v>
      </c>
      <c r="M4081" s="107">
        <v>0.6</v>
      </c>
    </row>
    <row r="4082" spans="1:13">
      <c r="A4082" s="57">
        <f>'Infographic data 1'!$G$9</f>
        <v>45186.777265301724</v>
      </c>
      <c r="B4082" s="54">
        <v>4081</v>
      </c>
      <c r="C4082" s="57">
        <v>44809.177265301725</v>
      </c>
      <c r="E4082" s="57">
        <v>77217.391228032007</v>
      </c>
      <c r="F4082" s="54">
        <v>4081</v>
      </c>
      <c r="G4082" s="57">
        <v>76161.391228032007</v>
      </c>
      <c r="I4082" s="57">
        <v>53000</v>
      </c>
      <c r="J4082" s="54">
        <v>4081</v>
      </c>
      <c r="K4082" s="57">
        <v>52764</v>
      </c>
      <c r="M4082" s="107">
        <v>0.6</v>
      </c>
    </row>
    <row r="4083" spans="1:13">
      <c r="A4083" s="57">
        <f>'Infographic data 1'!$G$9</f>
        <v>45186.777265301724</v>
      </c>
      <c r="B4083" s="54">
        <v>4082</v>
      </c>
      <c r="C4083" s="57">
        <v>44804.457265301724</v>
      </c>
      <c r="E4083" s="57">
        <v>77217.391228032007</v>
      </c>
      <c r="F4083" s="54">
        <v>4082</v>
      </c>
      <c r="G4083" s="57">
        <v>76148.19122803201</v>
      </c>
      <c r="I4083" s="57">
        <v>53000</v>
      </c>
      <c r="J4083" s="54">
        <v>4082</v>
      </c>
      <c r="K4083" s="57">
        <v>52761.05</v>
      </c>
      <c r="M4083" s="107">
        <v>0.6</v>
      </c>
    </row>
    <row r="4084" spans="1:13">
      <c r="A4084" s="57">
        <f>'Infographic data 1'!$G$9</f>
        <v>45186.777265301724</v>
      </c>
      <c r="B4084" s="54">
        <v>4083</v>
      </c>
      <c r="C4084" s="57">
        <v>44799.737265301723</v>
      </c>
      <c r="E4084" s="57">
        <v>77217.391228032007</v>
      </c>
      <c r="F4084" s="54">
        <v>4083</v>
      </c>
      <c r="G4084" s="57">
        <v>76134.991228032013</v>
      </c>
      <c r="I4084" s="57">
        <v>53000</v>
      </c>
      <c r="J4084" s="54">
        <v>4083</v>
      </c>
      <c r="K4084" s="57">
        <v>52758.1</v>
      </c>
      <c r="M4084" s="107">
        <v>0.6</v>
      </c>
    </row>
    <row r="4085" spans="1:13">
      <c r="A4085" s="57">
        <f>'Infographic data 1'!$G$9</f>
        <v>45186.777265301724</v>
      </c>
      <c r="B4085" s="54">
        <v>4084</v>
      </c>
      <c r="C4085" s="57">
        <v>44795.017265301722</v>
      </c>
      <c r="E4085" s="57">
        <v>77217.391228032007</v>
      </c>
      <c r="F4085" s="54">
        <v>4084</v>
      </c>
      <c r="G4085" s="57">
        <v>76121.791228032002</v>
      </c>
      <c r="I4085" s="57">
        <v>53000</v>
      </c>
      <c r="J4085" s="54">
        <v>4084</v>
      </c>
      <c r="K4085" s="57">
        <v>52755.15</v>
      </c>
      <c r="M4085" s="107">
        <v>0.6</v>
      </c>
    </row>
    <row r="4086" spans="1:13">
      <c r="A4086" s="57">
        <f>'Infographic data 1'!$G$9</f>
        <v>45186.777265301724</v>
      </c>
      <c r="B4086" s="54">
        <v>4085</v>
      </c>
      <c r="C4086" s="57">
        <v>44790.29726530172</v>
      </c>
      <c r="E4086" s="57">
        <v>77217.391228032007</v>
      </c>
      <c r="F4086" s="54">
        <v>4085</v>
      </c>
      <c r="G4086" s="57">
        <v>76108.591228032004</v>
      </c>
      <c r="I4086" s="57">
        <v>53000</v>
      </c>
      <c r="J4086" s="54">
        <v>4085</v>
      </c>
      <c r="K4086" s="57">
        <v>52752.2</v>
      </c>
      <c r="M4086" s="107">
        <v>0.6</v>
      </c>
    </row>
    <row r="4087" spans="1:13">
      <c r="A4087" s="57">
        <f>'Infographic data 1'!$G$9</f>
        <v>45186.777265301724</v>
      </c>
      <c r="B4087" s="54">
        <v>4086</v>
      </c>
      <c r="C4087" s="57">
        <v>44785.577265301727</v>
      </c>
      <c r="E4087" s="57">
        <v>77217.391228032007</v>
      </c>
      <c r="F4087" s="54">
        <v>4086</v>
      </c>
      <c r="G4087" s="57">
        <v>76095.391228032007</v>
      </c>
      <c r="I4087" s="57">
        <v>53000</v>
      </c>
      <c r="J4087" s="54">
        <v>4086</v>
      </c>
      <c r="K4087" s="57">
        <v>52749.25</v>
      </c>
      <c r="M4087" s="107">
        <v>0.6</v>
      </c>
    </row>
    <row r="4088" spans="1:13">
      <c r="A4088" s="57">
        <f>'Infographic data 1'!$G$9</f>
        <v>45186.777265301724</v>
      </c>
      <c r="B4088" s="54">
        <v>4087</v>
      </c>
      <c r="C4088" s="57">
        <v>44780.857265301725</v>
      </c>
      <c r="E4088" s="57">
        <v>77217.391228032007</v>
      </c>
      <c r="F4088" s="54">
        <v>4087</v>
      </c>
      <c r="G4088" s="57">
        <v>76082.19122803201</v>
      </c>
      <c r="I4088" s="57">
        <v>53000</v>
      </c>
      <c r="J4088" s="54">
        <v>4087</v>
      </c>
      <c r="K4088" s="57">
        <v>52746.3</v>
      </c>
      <c r="M4088" s="107">
        <v>0.6</v>
      </c>
    </row>
    <row r="4089" spans="1:13">
      <c r="A4089" s="57">
        <f>'Infographic data 1'!$G$9</f>
        <v>45186.777265301724</v>
      </c>
      <c r="B4089" s="54">
        <v>4088</v>
      </c>
      <c r="C4089" s="57">
        <v>44776.137265301724</v>
      </c>
      <c r="E4089" s="57">
        <v>77217.391228032007</v>
      </c>
      <c r="F4089" s="54">
        <v>4088</v>
      </c>
      <c r="G4089" s="57">
        <v>76068.991228032013</v>
      </c>
      <c r="I4089" s="57">
        <v>53000</v>
      </c>
      <c r="J4089" s="54">
        <v>4088</v>
      </c>
      <c r="K4089" s="57">
        <v>52743.35</v>
      </c>
      <c r="M4089" s="107">
        <v>0.6</v>
      </c>
    </row>
    <row r="4090" spans="1:13">
      <c r="A4090" s="57">
        <f>'Infographic data 1'!$G$9</f>
        <v>45186.777265301724</v>
      </c>
      <c r="B4090" s="54">
        <v>4089</v>
      </c>
      <c r="C4090" s="57">
        <v>44771.417265301723</v>
      </c>
      <c r="E4090" s="57">
        <v>77217.391228032007</v>
      </c>
      <c r="F4090" s="54">
        <v>4089</v>
      </c>
      <c r="G4090" s="57">
        <v>76055.791228032002</v>
      </c>
      <c r="I4090" s="57">
        <v>53000</v>
      </c>
      <c r="J4090" s="54">
        <v>4089</v>
      </c>
      <c r="K4090" s="57">
        <v>52740.4</v>
      </c>
      <c r="M4090" s="107">
        <v>0.6</v>
      </c>
    </row>
    <row r="4091" spans="1:13">
      <c r="A4091" s="57">
        <f>'Infographic data 1'!$G$9</f>
        <v>45186.777265301724</v>
      </c>
      <c r="B4091" s="54">
        <v>4090</v>
      </c>
      <c r="C4091" s="57">
        <v>44766.697265301722</v>
      </c>
      <c r="E4091" s="57">
        <v>77217.391228032007</v>
      </c>
      <c r="F4091" s="54">
        <v>4090</v>
      </c>
      <c r="G4091" s="57">
        <v>76042.591228032004</v>
      </c>
      <c r="I4091" s="57">
        <v>53000</v>
      </c>
      <c r="J4091" s="54">
        <v>4090</v>
      </c>
      <c r="K4091" s="57">
        <v>52737.45</v>
      </c>
      <c r="M4091" s="107">
        <v>0.6</v>
      </c>
    </row>
    <row r="4092" spans="1:13">
      <c r="A4092" s="57">
        <f>'Infographic data 1'!$G$9</f>
        <v>45186.777265301724</v>
      </c>
      <c r="B4092" s="54">
        <v>4091</v>
      </c>
      <c r="C4092" s="57">
        <v>44761.977265301721</v>
      </c>
      <c r="E4092" s="57">
        <v>77217.391228032007</v>
      </c>
      <c r="F4092" s="54">
        <v>4091</v>
      </c>
      <c r="G4092" s="57">
        <v>76029.391228032007</v>
      </c>
      <c r="I4092" s="57">
        <v>53000</v>
      </c>
      <c r="J4092" s="54">
        <v>4091</v>
      </c>
      <c r="K4092" s="57">
        <v>52734.5</v>
      </c>
      <c r="M4092" s="107">
        <v>0.6</v>
      </c>
    </row>
    <row r="4093" spans="1:13">
      <c r="A4093" s="57">
        <f>'Infographic data 1'!$G$9</f>
        <v>45186.777265301724</v>
      </c>
      <c r="B4093" s="54">
        <v>4092</v>
      </c>
      <c r="C4093" s="57">
        <v>44757.257265301727</v>
      </c>
      <c r="E4093" s="57">
        <v>77217.391228032007</v>
      </c>
      <c r="F4093" s="54">
        <v>4092</v>
      </c>
      <c r="G4093" s="57">
        <v>76016.19122803201</v>
      </c>
      <c r="I4093" s="57">
        <v>53000</v>
      </c>
      <c r="J4093" s="54">
        <v>4092</v>
      </c>
      <c r="K4093" s="57">
        <v>52731.55</v>
      </c>
      <c r="M4093" s="107">
        <v>0.6</v>
      </c>
    </row>
    <row r="4094" spans="1:13">
      <c r="A4094" s="57">
        <f>'Infographic data 1'!$G$9</f>
        <v>45186.777265301724</v>
      </c>
      <c r="B4094" s="54">
        <v>4093</v>
      </c>
      <c r="C4094" s="57">
        <v>44752.537265301726</v>
      </c>
      <c r="E4094" s="57">
        <v>77217.391228032007</v>
      </c>
      <c r="F4094" s="54">
        <v>4093</v>
      </c>
      <c r="G4094" s="57">
        <v>76002.991228032013</v>
      </c>
      <c r="I4094" s="57">
        <v>53000</v>
      </c>
      <c r="J4094" s="54">
        <v>4093</v>
      </c>
      <c r="K4094" s="57">
        <v>52728.6</v>
      </c>
      <c r="M4094" s="107">
        <v>0.6</v>
      </c>
    </row>
    <row r="4095" spans="1:13">
      <c r="A4095" s="57">
        <f>'Infographic data 1'!$G$9</f>
        <v>45186.777265301724</v>
      </c>
      <c r="B4095" s="54">
        <v>4094</v>
      </c>
      <c r="C4095" s="57">
        <v>44747.817265301725</v>
      </c>
      <c r="E4095" s="57">
        <v>77217.391228032007</v>
      </c>
      <c r="F4095" s="54">
        <v>4094</v>
      </c>
      <c r="G4095" s="57">
        <v>75989.791228032002</v>
      </c>
      <c r="I4095" s="57">
        <v>53000</v>
      </c>
      <c r="J4095" s="54">
        <v>4094</v>
      </c>
      <c r="K4095" s="57">
        <v>52725.65</v>
      </c>
      <c r="M4095" s="107">
        <v>0.6</v>
      </c>
    </row>
    <row r="4096" spans="1:13">
      <c r="A4096" s="57">
        <f>'Infographic data 1'!$G$9</f>
        <v>45186.777265301724</v>
      </c>
      <c r="B4096" s="54">
        <v>4095</v>
      </c>
      <c r="C4096" s="57">
        <v>44743.097265301723</v>
      </c>
      <c r="E4096" s="57">
        <v>77217.391228032007</v>
      </c>
      <c r="F4096" s="54">
        <v>4095</v>
      </c>
      <c r="G4096" s="57">
        <v>75976.591228032004</v>
      </c>
      <c r="I4096" s="57">
        <v>53000</v>
      </c>
      <c r="J4096" s="54">
        <v>4095</v>
      </c>
      <c r="K4096" s="57">
        <v>52722.7</v>
      </c>
      <c r="M4096" s="107">
        <v>0.6</v>
      </c>
    </row>
    <row r="4097" spans="1:13">
      <c r="A4097" s="57">
        <f>'Infographic data 1'!$G$9</f>
        <v>45186.777265301724</v>
      </c>
      <c r="B4097" s="54">
        <v>4096</v>
      </c>
      <c r="C4097" s="57">
        <v>44738.377265301722</v>
      </c>
      <c r="E4097" s="57">
        <v>77217.391228032007</v>
      </c>
      <c r="F4097" s="54">
        <v>4096</v>
      </c>
      <c r="G4097" s="57">
        <v>75963.391228032007</v>
      </c>
      <c r="I4097" s="57">
        <v>53000</v>
      </c>
      <c r="J4097" s="54">
        <v>4096</v>
      </c>
      <c r="K4097" s="57">
        <v>52719.75</v>
      </c>
      <c r="M4097" s="107">
        <v>0.6</v>
      </c>
    </row>
    <row r="4098" spans="1:13">
      <c r="A4098" s="57">
        <f>'Infographic data 1'!$G$9</f>
        <v>45186.777265301724</v>
      </c>
      <c r="B4098" s="54">
        <v>4097</v>
      </c>
      <c r="C4098" s="57">
        <v>44733.657265301721</v>
      </c>
      <c r="E4098" s="57">
        <v>77217.391228032007</v>
      </c>
      <c r="F4098" s="54">
        <v>4097</v>
      </c>
      <c r="G4098" s="57">
        <v>75950.19122803201</v>
      </c>
      <c r="I4098" s="57">
        <v>53000</v>
      </c>
      <c r="J4098" s="54">
        <v>4097</v>
      </c>
      <c r="K4098" s="57">
        <v>52716.800000000003</v>
      </c>
      <c r="M4098" s="107">
        <v>0.6</v>
      </c>
    </row>
    <row r="4099" spans="1:13">
      <c r="A4099" s="57">
        <f>'Infographic data 1'!$G$9</f>
        <v>45186.777265301724</v>
      </c>
      <c r="B4099" s="54">
        <v>4098</v>
      </c>
      <c r="C4099" s="57">
        <v>44728.937265301727</v>
      </c>
      <c r="E4099" s="57">
        <v>77217.391228032007</v>
      </c>
      <c r="F4099" s="54">
        <v>4098</v>
      </c>
      <c r="G4099" s="57">
        <v>75936.991228032013</v>
      </c>
      <c r="I4099" s="57">
        <v>53000</v>
      </c>
      <c r="J4099" s="54">
        <v>4098</v>
      </c>
      <c r="K4099" s="57">
        <v>52713.85</v>
      </c>
      <c r="M4099" s="107">
        <v>0.6</v>
      </c>
    </row>
    <row r="4100" spans="1:13">
      <c r="A4100" s="57">
        <f>'Infographic data 1'!$G$9</f>
        <v>45186.777265301724</v>
      </c>
      <c r="B4100" s="54">
        <v>4099</v>
      </c>
      <c r="C4100" s="57">
        <v>44724.217265301726</v>
      </c>
      <c r="E4100" s="57">
        <v>77217.391228032007</v>
      </c>
      <c r="F4100" s="54">
        <v>4099</v>
      </c>
      <c r="G4100" s="57">
        <v>75923.791228032002</v>
      </c>
      <c r="I4100" s="57">
        <v>53000</v>
      </c>
      <c r="J4100" s="54">
        <v>4099</v>
      </c>
      <c r="K4100" s="57">
        <v>52710.9</v>
      </c>
      <c r="M4100" s="107">
        <v>0.6</v>
      </c>
    </row>
    <row r="4101" spans="1:13">
      <c r="A4101" s="57">
        <f>'Infographic data 1'!$G$9</f>
        <v>45186.777265301724</v>
      </c>
      <c r="B4101" s="54">
        <v>4100</v>
      </c>
      <c r="C4101" s="57">
        <v>44719.497265301725</v>
      </c>
      <c r="E4101" s="57">
        <v>77217.391228032007</v>
      </c>
      <c r="F4101" s="54">
        <v>4100</v>
      </c>
      <c r="G4101" s="57">
        <v>75910.591228032004</v>
      </c>
      <c r="I4101" s="57">
        <v>53000</v>
      </c>
      <c r="J4101" s="54">
        <v>4100</v>
      </c>
      <c r="K4101" s="57">
        <v>52707.95</v>
      </c>
      <c r="M4101" s="107">
        <v>0.6</v>
      </c>
    </row>
    <row r="4102" spans="1:13">
      <c r="A4102" s="57">
        <f>'Infographic data 1'!$G$9</f>
        <v>45186.777265301724</v>
      </c>
      <c r="B4102" s="54">
        <v>4101</v>
      </c>
      <c r="C4102" s="57">
        <v>44714.777265301724</v>
      </c>
      <c r="E4102" s="57">
        <v>77217.391228032007</v>
      </c>
      <c r="F4102" s="54">
        <v>4101</v>
      </c>
      <c r="G4102" s="57">
        <v>75897.391228032007</v>
      </c>
      <c r="I4102" s="57">
        <v>53000</v>
      </c>
      <c r="J4102" s="54">
        <v>4101</v>
      </c>
      <c r="K4102" s="57">
        <v>52705</v>
      </c>
      <c r="M4102" s="107">
        <v>0.6</v>
      </c>
    </row>
    <row r="4103" spans="1:13">
      <c r="A4103" s="57">
        <f>'Infographic data 1'!$G$9</f>
        <v>45186.777265301724</v>
      </c>
      <c r="B4103" s="54">
        <v>4102</v>
      </c>
      <c r="C4103" s="57">
        <v>44710.057265301723</v>
      </c>
      <c r="E4103" s="57">
        <v>77217.391228032007</v>
      </c>
      <c r="F4103" s="54">
        <v>4102</v>
      </c>
      <c r="G4103" s="57">
        <v>75884.19122803201</v>
      </c>
      <c r="I4103" s="57">
        <v>53000</v>
      </c>
      <c r="J4103" s="54">
        <v>4102</v>
      </c>
      <c r="K4103" s="57">
        <v>52702.05</v>
      </c>
      <c r="M4103" s="107">
        <v>0.6</v>
      </c>
    </row>
    <row r="4104" spans="1:13">
      <c r="A4104" s="57">
        <f>'Infographic data 1'!$G$9</f>
        <v>45186.777265301724</v>
      </c>
      <c r="B4104" s="54">
        <v>4103</v>
      </c>
      <c r="C4104" s="57">
        <v>44705.337265301721</v>
      </c>
      <c r="E4104" s="57">
        <v>77217.391228032007</v>
      </c>
      <c r="F4104" s="54">
        <v>4103</v>
      </c>
      <c r="G4104" s="57">
        <v>75870.991228032013</v>
      </c>
      <c r="I4104" s="57">
        <v>53000</v>
      </c>
      <c r="J4104" s="54">
        <v>4103</v>
      </c>
      <c r="K4104" s="57">
        <v>52699.1</v>
      </c>
      <c r="M4104" s="107">
        <v>0.6</v>
      </c>
    </row>
    <row r="4105" spans="1:13">
      <c r="A4105" s="57">
        <f>'Infographic data 1'!$G$9</f>
        <v>45186.777265301724</v>
      </c>
      <c r="B4105" s="54">
        <v>4104</v>
      </c>
      <c r="C4105" s="57">
        <v>44700.61726530172</v>
      </c>
      <c r="E4105" s="57">
        <v>77217.391228032007</v>
      </c>
      <c r="F4105" s="54">
        <v>4104</v>
      </c>
      <c r="G4105" s="57">
        <v>75857.791228032002</v>
      </c>
      <c r="I4105" s="57">
        <v>53000</v>
      </c>
      <c r="J4105" s="54">
        <v>4104</v>
      </c>
      <c r="K4105" s="57">
        <v>52696.15</v>
      </c>
      <c r="M4105" s="107">
        <v>0.6</v>
      </c>
    </row>
    <row r="4106" spans="1:13">
      <c r="A4106" s="57">
        <f>'Infographic data 1'!$G$9</f>
        <v>45186.777265301724</v>
      </c>
      <c r="B4106" s="54">
        <v>4105</v>
      </c>
      <c r="C4106" s="57">
        <v>44695.897265301726</v>
      </c>
      <c r="E4106" s="57">
        <v>77217.391228032007</v>
      </c>
      <c r="F4106" s="54">
        <v>4105</v>
      </c>
      <c r="G4106" s="57">
        <v>75844.591228032004</v>
      </c>
      <c r="I4106" s="57">
        <v>53000</v>
      </c>
      <c r="J4106" s="54">
        <v>4105</v>
      </c>
      <c r="K4106" s="57">
        <v>52693.2</v>
      </c>
      <c r="M4106" s="107">
        <v>0.6</v>
      </c>
    </row>
    <row r="4107" spans="1:13">
      <c r="A4107" s="57">
        <f>'Infographic data 1'!$G$9</f>
        <v>45186.777265301724</v>
      </c>
      <c r="B4107" s="54">
        <v>4106</v>
      </c>
      <c r="C4107" s="57">
        <v>44691.177265301725</v>
      </c>
      <c r="E4107" s="57">
        <v>77217.391228032007</v>
      </c>
      <c r="F4107" s="54">
        <v>4106</v>
      </c>
      <c r="G4107" s="57">
        <v>75831.391228032007</v>
      </c>
      <c r="I4107" s="57">
        <v>53000</v>
      </c>
      <c r="J4107" s="54">
        <v>4106</v>
      </c>
      <c r="K4107" s="57">
        <v>52690.25</v>
      </c>
      <c r="M4107" s="107">
        <v>0.6</v>
      </c>
    </row>
    <row r="4108" spans="1:13">
      <c r="A4108" s="57">
        <f>'Infographic data 1'!$G$9</f>
        <v>45186.777265301724</v>
      </c>
      <c r="B4108" s="54">
        <v>4107</v>
      </c>
      <c r="C4108" s="57">
        <v>44686.457265301724</v>
      </c>
      <c r="E4108" s="57">
        <v>77217.391228032007</v>
      </c>
      <c r="F4108" s="54">
        <v>4107</v>
      </c>
      <c r="G4108" s="57">
        <v>75818.19122803201</v>
      </c>
      <c r="I4108" s="57">
        <v>53000</v>
      </c>
      <c r="J4108" s="54">
        <v>4107</v>
      </c>
      <c r="K4108" s="57">
        <v>52687.3</v>
      </c>
      <c r="M4108" s="107">
        <v>0.6</v>
      </c>
    </row>
    <row r="4109" spans="1:13">
      <c r="A4109" s="57">
        <f>'Infographic data 1'!$G$9</f>
        <v>45186.777265301724</v>
      </c>
      <c r="B4109" s="54">
        <v>4108</v>
      </c>
      <c r="C4109" s="57">
        <v>44681.737265301723</v>
      </c>
      <c r="E4109" s="57">
        <v>77217.391228032007</v>
      </c>
      <c r="F4109" s="54">
        <v>4108</v>
      </c>
      <c r="G4109" s="57">
        <v>75804.991228032013</v>
      </c>
      <c r="I4109" s="57">
        <v>53000</v>
      </c>
      <c r="J4109" s="54">
        <v>4108</v>
      </c>
      <c r="K4109" s="57">
        <v>52684.35</v>
      </c>
      <c r="M4109" s="107">
        <v>0.6</v>
      </c>
    </row>
    <row r="4110" spans="1:13">
      <c r="A4110" s="57">
        <f>'Infographic data 1'!$G$9</f>
        <v>45186.777265301724</v>
      </c>
      <c r="B4110" s="54">
        <v>4109</v>
      </c>
      <c r="C4110" s="57">
        <v>44677.017265301722</v>
      </c>
      <c r="E4110" s="57">
        <v>77217.391228032007</v>
      </c>
      <c r="F4110" s="54">
        <v>4109</v>
      </c>
      <c r="G4110" s="57">
        <v>75791.791228032002</v>
      </c>
      <c r="I4110" s="57">
        <v>53000</v>
      </c>
      <c r="J4110" s="54">
        <v>4109</v>
      </c>
      <c r="K4110" s="57">
        <v>52681.4</v>
      </c>
      <c r="M4110" s="107">
        <v>0.6</v>
      </c>
    </row>
    <row r="4111" spans="1:13">
      <c r="A4111" s="57">
        <f>'Infographic data 1'!$G$9</f>
        <v>45186.777265301724</v>
      </c>
      <c r="B4111" s="54">
        <v>4110</v>
      </c>
      <c r="C4111" s="57">
        <v>44672.29726530172</v>
      </c>
      <c r="E4111" s="57">
        <v>77217.391228032007</v>
      </c>
      <c r="F4111" s="54">
        <v>4110</v>
      </c>
      <c r="G4111" s="57">
        <v>75778.591228032004</v>
      </c>
      <c r="I4111" s="57">
        <v>53000</v>
      </c>
      <c r="J4111" s="54">
        <v>4110</v>
      </c>
      <c r="K4111" s="57">
        <v>52678.45</v>
      </c>
      <c r="M4111" s="107">
        <v>0.6</v>
      </c>
    </row>
    <row r="4112" spans="1:13">
      <c r="A4112" s="57">
        <f>'Infographic data 1'!$G$9</f>
        <v>45186.777265301724</v>
      </c>
      <c r="B4112" s="54">
        <v>4111</v>
      </c>
      <c r="C4112" s="57">
        <v>44667.577265301727</v>
      </c>
      <c r="E4112" s="57">
        <v>77217.391228032007</v>
      </c>
      <c r="F4112" s="54">
        <v>4111</v>
      </c>
      <c r="G4112" s="57">
        <v>75765.391228032007</v>
      </c>
      <c r="I4112" s="57">
        <v>53000</v>
      </c>
      <c r="J4112" s="54">
        <v>4111</v>
      </c>
      <c r="K4112" s="57">
        <v>52675.5</v>
      </c>
      <c r="M4112" s="107">
        <v>0.6</v>
      </c>
    </row>
    <row r="4113" spans="1:13">
      <c r="A4113" s="57">
        <f>'Infographic data 1'!$G$9</f>
        <v>45186.777265301724</v>
      </c>
      <c r="B4113" s="54">
        <v>4112</v>
      </c>
      <c r="C4113" s="57">
        <v>44662.857265301725</v>
      </c>
      <c r="E4113" s="57">
        <v>77217.391228032007</v>
      </c>
      <c r="F4113" s="54">
        <v>4112</v>
      </c>
      <c r="G4113" s="57">
        <v>75752.19122803201</v>
      </c>
      <c r="I4113" s="57">
        <v>53000</v>
      </c>
      <c r="J4113" s="54">
        <v>4112</v>
      </c>
      <c r="K4113" s="57">
        <v>52672.55</v>
      </c>
      <c r="M4113" s="107">
        <v>0.6</v>
      </c>
    </row>
    <row r="4114" spans="1:13">
      <c r="A4114" s="57">
        <f>'Infographic data 1'!$G$9</f>
        <v>45186.777265301724</v>
      </c>
      <c r="B4114" s="54">
        <v>4113</v>
      </c>
      <c r="C4114" s="57">
        <v>44658.137265301724</v>
      </c>
      <c r="E4114" s="57">
        <v>77217.391228032007</v>
      </c>
      <c r="F4114" s="54">
        <v>4113</v>
      </c>
      <c r="G4114" s="57">
        <v>75738.991228032013</v>
      </c>
      <c r="I4114" s="57">
        <v>53000</v>
      </c>
      <c r="J4114" s="54">
        <v>4113</v>
      </c>
      <c r="K4114" s="57">
        <v>52669.599999999999</v>
      </c>
      <c r="M4114" s="107">
        <v>0.6</v>
      </c>
    </row>
    <row r="4115" spans="1:13">
      <c r="A4115" s="57">
        <f>'Infographic data 1'!$G$9</f>
        <v>45186.777265301724</v>
      </c>
      <c r="B4115" s="54">
        <v>4114</v>
      </c>
      <c r="C4115" s="57">
        <v>44653.417265301723</v>
      </c>
      <c r="E4115" s="57">
        <v>77217.391228032007</v>
      </c>
      <c r="F4115" s="54">
        <v>4114</v>
      </c>
      <c r="G4115" s="57">
        <v>75725.791228032002</v>
      </c>
      <c r="I4115" s="57">
        <v>53000</v>
      </c>
      <c r="J4115" s="54">
        <v>4114</v>
      </c>
      <c r="K4115" s="57">
        <v>52666.65</v>
      </c>
      <c r="M4115" s="107">
        <v>0.6</v>
      </c>
    </row>
    <row r="4116" spans="1:13">
      <c r="A4116" s="57">
        <f>'Infographic data 1'!$G$9</f>
        <v>45186.777265301724</v>
      </c>
      <c r="B4116" s="54">
        <v>4115</v>
      </c>
      <c r="C4116" s="57">
        <v>44648.697265301722</v>
      </c>
      <c r="E4116" s="57">
        <v>77217.391228032007</v>
      </c>
      <c r="F4116" s="54">
        <v>4115</v>
      </c>
      <c r="G4116" s="57">
        <v>75712.591228032004</v>
      </c>
      <c r="I4116" s="57">
        <v>53000</v>
      </c>
      <c r="J4116" s="54">
        <v>4115</v>
      </c>
      <c r="K4116" s="57">
        <v>52663.7</v>
      </c>
      <c r="M4116" s="107">
        <v>0.6</v>
      </c>
    </row>
    <row r="4117" spans="1:13">
      <c r="A4117" s="57">
        <f>'Infographic data 1'!$G$9</f>
        <v>45186.777265301724</v>
      </c>
      <c r="B4117" s="54">
        <v>4116</v>
      </c>
      <c r="C4117" s="57">
        <v>44643.977265301721</v>
      </c>
      <c r="E4117" s="57">
        <v>77217.391228032007</v>
      </c>
      <c r="F4117" s="54">
        <v>4116</v>
      </c>
      <c r="G4117" s="57">
        <v>75699.391228032007</v>
      </c>
      <c r="I4117" s="57">
        <v>53000</v>
      </c>
      <c r="J4117" s="54">
        <v>4116</v>
      </c>
      <c r="K4117" s="57">
        <v>52660.75</v>
      </c>
      <c r="M4117" s="107">
        <v>0.6</v>
      </c>
    </row>
    <row r="4118" spans="1:13">
      <c r="A4118" s="57">
        <f>'Infographic data 1'!$G$9</f>
        <v>45186.777265301724</v>
      </c>
      <c r="B4118" s="54">
        <v>4117</v>
      </c>
      <c r="C4118" s="57">
        <v>44639.257265301727</v>
      </c>
      <c r="E4118" s="57">
        <v>77217.391228032007</v>
      </c>
      <c r="F4118" s="54">
        <v>4117</v>
      </c>
      <c r="G4118" s="57">
        <v>75686.19122803201</v>
      </c>
      <c r="I4118" s="57">
        <v>53000</v>
      </c>
      <c r="J4118" s="54">
        <v>4117</v>
      </c>
      <c r="K4118" s="57">
        <v>52657.8</v>
      </c>
      <c r="M4118" s="107">
        <v>0.6</v>
      </c>
    </row>
    <row r="4119" spans="1:13">
      <c r="A4119" s="57">
        <f>'Infographic data 1'!$G$9</f>
        <v>45186.777265301724</v>
      </c>
      <c r="B4119" s="54">
        <v>4118</v>
      </c>
      <c r="C4119" s="57">
        <v>44634.537265301726</v>
      </c>
      <c r="E4119" s="57">
        <v>77217.391228032007</v>
      </c>
      <c r="F4119" s="54">
        <v>4118</v>
      </c>
      <c r="G4119" s="57">
        <v>75672.991228032013</v>
      </c>
      <c r="I4119" s="57">
        <v>53000</v>
      </c>
      <c r="J4119" s="54">
        <v>4118</v>
      </c>
      <c r="K4119" s="57">
        <v>52654.85</v>
      </c>
      <c r="M4119" s="107">
        <v>0.6</v>
      </c>
    </row>
    <row r="4120" spans="1:13">
      <c r="A4120" s="57">
        <f>'Infographic data 1'!$G$9</f>
        <v>45186.777265301724</v>
      </c>
      <c r="B4120" s="54">
        <v>4119</v>
      </c>
      <c r="C4120" s="57">
        <v>44629.817265301725</v>
      </c>
      <c r="E4120" s="57">
        <v>77217.391228032007</v>
      </c>
      <c r="F4120" s="54">
        <v>4119</v>
      </c>
      <c r="G4120" s="57">
        <v>75659.791228032002</v>
      </c>
      <c r="I4120" s="57">
        <v>53000</v>
      </c>
      <c r="J4120" s="54">
        <v>4119</v>
      </c>
      <c r="K4120" s="57">
        <v>52651.9</v>
      </c>
      <c r="M4120" s="107">
        <v>0.6</v>
      </c>
    </row>
    <row r="4121" spans="1:13">
      <c r="A4121" s="57">
        <f>'Infographic data 1'!$G$9</f>
        <v>45186.777265301724</v>
      </c>
      <c r="B4121" s="54">
        <v>4120</v>
      </c>
      <c r="C4121" s="57">
        <v>44625.097265301723</v>
      </c>
      <c r="E4121" s="57">
        <v>77217.391228032007</v>
      </c>
      <c r="F4121" s="54">
        <v>4120</v>
      </c>
      <c r="G4121" s="57">
        <v>75646.591228032004</v>
      </c>
      <c r="I4121" s="57">
        <v>53000</v>
      </c>
      <c r="J4121" s="54">
        <v>4120</v>
      </c>
      <c r="K4121" s="57">
        <v>52648.95</v>
      </c>
      <c r="M4121" s="107">
        <v>0.6</v>
      </c>
    </row>
    <row r="4122" spans="1:13">
      <c r="A4122" s="57">
        <f>'Infographic data 1'!$G$9</f>
        <v>45186.777265301724</v>
      </c>
      <c r="B4122" s="54">
        <v>4121</v>
      </c>
      <c r="C4122" s="57">
        <v>44620.377265301722</v>
      </c>
      <c r="E4122" s="57">
        <v>77217.391228032007</v>
      </c>
      <c r="F4122" s="54">
        <v>4121</v>
      </c>
      <c r="G4122" s="57">
        <v>75633.391228032007</v>
      </c>
      <c r="I4122" s="57">
        <v>53000</v>
      </c>
      <c r="J4122" s="54">
        <v>4121</v>
      </c>
      <c r="K4122" s="57">
        <v>52646</v>
      </c>
      <c r="M4122" s="107">
        <v>0.6</v>
      </c>
    </row>
    <row r="4123" spans="1:13">
      <c r="A4123" s="57">
        <f>'Infographic data 1'!$G$9</f>
        <v>45186.777265301724</v>
      </c>
      <c r="B4123" s="54">
        <v>4122</v>
      </c>
      <c r="C4123" s="57">
        <v>44615.657265301721</v>
      </c>
      <c r="E4123" s="57">
        <v>77217.391228032007</v>
      </c>
      <c r="F4123" s="54">
        <v>4122</v>
      </c>
      <c r="G4123" s="57">
        <v>75620.19122803201</v>
      </c>
      <c r="I4123" s="57">
        <v>53000</v>
      </c>
      <c r="J4123" s="54">
        <v>4122</v>
      </c>
      <c r="K4123" s="57">
        <v>52643.05</v>
      </c>
      <c r="M4123" s="107">
        <v>0.6</v>
      </c>
    </row>
    <row r="4124" spans="1:13">
      <c r="A4124" s="57">
        <f>'Infographic data 1'!$G$9</f>
        <v>45186.777265301724</v>
      </c>
      <c r="B4124" s="54">
        <v>4123</v>
      </c>
      <c r="C4124" s="57">
        <v>44610.937265301727</v>
      </c>
      <c r="E4124" s="57">
        <v>77217.391228032007</v>
      </c>
      <c r="F4124" s="54">
        <v>4123</v>
      </c>
      <c r="G4124" s="57">
        <v>75606.991228032013</v>
      </c>
      <c r="I4124" s="57">
        <v>53000</v>
      </c>
      <c r="J4124" s="54">
        <v>4123</v>
      </c>
      <c r="K4124" s="57">
        <v>52640.1</v>
      </c>
      <c r="M4124" s="107">
        <v>0.6</v>
      </c>
    </row>
    <row r="4125" spans="1:13">
      <c r="A4125" s="57">
        <f>'Infographic data 1'!$G$9</f>
        <v>45186.777265301724</v>
      </c>
      <c r="B4125" s="54">
        <v>4124</v>
      </c>
      <c r="C4125" s="57">
        <v>44606.217265301726</v>
      </c>
      <c r="E4125" s="57">
        <v>77217.391228032007</v>
      </c>
      <c r="F4125" s="54">
        <v>4124</v>
      </c>
      <c r="G4125" s="57">
        <v>75593.791228032002</v>
      </c>
      <c r="I4125" s="57">
        <v>53000</v>
      </c>
      <c r="J4125" s="54">
        <v>4124</v>
      </c>
      <c r="K4125" s="57">
        <v>52637.15</v>
      </c>
      <c r="M4125" s="107">
        <v>0.6</v>
      </c>
    </row>
    <row r="4126" spans="1:13">
      <c r="A4126" s="57">
        <f>'Infographic data 1'!$G$9</f>
        <v>45186.777265301724</v>
      </c>
      <c r="B4126" s="54">
        <v>4125</v>
      </c>
      <c r="C4126" s="57">
        <v>44601.497265301725</v>
      </c>
      <c r="E4126" s="57">
        <v>77217.391228032007</v>
      </c>
      <c r="F4126" s="54">
        <v>4125</v>
      </c>
      <c r="G4126" s="57">
        <v>75580.591228032004</v>
      </c>
      <c r="I4126" s="57">
        <v>53000</v>
      </c>
      <c r="J4126" s="54">
        <v>4125</v>
      </c>
      <c r="K4126" s="57">
        <v>52634.2</v>
      </c>
      <c r="M4126" s="107">
        <v>0.6</v>
      </c>
    </row>
    <row r="4127" spans="1:13">
      <c r="A4127" s="57">
        <f>'Infographic data 1'!$G$9</f>
        <v>45186.777265301724</v>
      </c>
      <c r="B4127" s="54">
        <v>4126</v>
      </c>
      <c r="C4127" s="57">
        <v>44596.777265301724</v>
      </c>
      <c r="E4127" s="57">
        <v>77217.391228032007</v>
      </c>
      <c r="F4127" s="54">
        <v>4126</v>
      </c>
      <c r="G4127" s="57">
        <v>75567.391228032007</v>
      </c>
      <c r="I4127" s="57">
        <v>53000</v>
      </c>
      <c r="J4127" s="54">
        <v>4126</v>
      </c>
      <c r="K4127" s="57">
        <v>52631.25</v>
      </c>
      <c r="M4127" s="107">
        <v>0.6</v>
      </c>
    </row>
    <row r="4128" spans="1:13">
      <c r="A4128" s="57">
        <f>'Infographic data 1'!$G$9</f>
        <v>45186.777265301724</v>
      </c>
      <c r="B4128" s="54">
        <v>4127</v>
      </c>
      <c r="C4128" s="57">
        <v>44592.057265301723</v>
      </c>
      <c r="E4128" s="57">
        <v>77217.391228032007</v>
      </c>
      <c r="F4128" s="54">
        <v>4127</v>
      </c>
      <c r="G4128" s="57">
        <v>75554.19122803201</v>
      </c>
      <c r="I4128" s="57">
        <v>53000</v>
      </c>
      <c r="J4128" s="54">
        <v>4127</v>
      </c>
      <c r="K4128" s="57">
        <v>52628.3</v>
      </c>
      <c r="M4128" s="107">
        <v>0.6</v>
      </c>
    </row>
    <row r="4129" spans="1:13">
      <c r="A4129" s="57">
        <f>'Infographic data 1'!$G$9</f>
        <v>45186.777265301724</v>
      </c>
      <c r="B4129" s="54">
        <v>4128</v>
      </c>
      <c r="C4129" s="57">
        <v>44587.337265301721</v>
      </c>
      <c r="E4129" s="57">
        <v>77217.391228032007</v>
      </c>
      <c r="F4129" s="54">
        <v>4128</v>
      </c>
      <c r="G4129" s="57">
        <v>75540.991228032013</v>
      </c>
      <c r="I4129" s="57">
        <v>53000</v>
      </c>
      <c r="J4129" s="54">
        <v>4128</v>
      </c>
      <c r="K4129" s="57">
        <v>52625.35</v>
      </c>
      <c r="M4129" s="107">
        <v>0.6</v>
      </c>
    </row>
    <row r="4130" spans="1:13">
      <c r="A4130" s="57">
        <f>'Infographic data 1'!$G$9</f>
        <v>45186.777265301724</v>
      </c>
      <c r="B4130" s="54">
        <v>4129</v>
      </c>
      <c r="C4130" s="57">
        <v>44582.61726530172</v>
      </c>
      <c r="E4130" s="57">
        <v>77217.391228032007</v>
      </c>
      <c r="F4130" s="54">
        <v>4129</v>
      </c>
      <c r="G4130" s="57">
        <v>75527.791228032002</v>
      </c>
      <c r="I4130" s="57">
        <v>53000</v>
      </c>
      <c r="J4130" s="54">
        <v>4129</v>
      </c>
      <c r="K4130" s="57">
        <v>52622.400000000001</v>
      </c>
      <c r="M4130" s="107">
        <v>0.6</v>
      </c>
    </row>
    <row r="4131" spans="1:13">
      <c r="A4131" s="57">
        <f>'Infographic data 1'!$G$9</f>
        <v>45186.777265301724</v>
      </c>
      <c r="B4131" s="54">
        <v>4130</v>
      </c>
      <c r="C4131" s="57">
        <v>44577.897265301726</v>
      </c>
      <c r="E4131" s="57">
        <v>77217.391228032007</v>
      </c>
      <c r="F4131" s="54">
        <v>4130</v>
      </c>
      <c r="G4131" s="57">
        <v>75514.591228032004</v>
      </c>
      <c r="I4131" s="57">
        <v>53000</v>
      </c>
      <c r="J4131" s="54">
        <v>4130</v>
      </c>
      <c r="K4131" s="57">
        <v>52619.45</v>
      </c>
      <c r="M4131" s="107">
        <v>0.6</v>
      </c>
    </row>
    <row r="4132" spans="1:13">
      <c r="A4132" s="57">
        <f>'Infographic data 1'!$G$9</f>
        <v>45186.777265301724</v>
      </c>
      <c r="B4132" s="54">
        <v>4131</v>
      </c>
      <c r="C4132" s="57">
        <v>44573.177265301725</v>
      </c>
      <c r="E4132" s="57">
        <v>77217.391228032007</v>
      </c>
      <c r="F4132" s="54">
        <v>4131</v>
      </c>
      <c r="G4132" s="57">
        <v>75501.391228032007</v>
      </c>
      <c r="I4132" s="57">
        <v>53000</v>
      </c>
      <c r="J4132" s="54">
        <v>4131</v>
      </c>
      <c r="K4132" s="57">
        <v>52616.5</v>
      </c>
      <c r="M4132" s="107">
        <v>0.6</v>
      </c>
    </row>
    <row r="4133" spans="1:13">
      <c r="A4133" s="57">
        <f>'Infographic data 1'!$G$9</f>
        <v>45186.777265301724</v>
      </c>
      <c r="B4133" s="54">
        <v>4132</v>
      </c>
      <c r="C4133" s="57">
        <v>44568.457265301724</v>
      </c>
      <c r="E4133" s="57">
        <v>77217.391228032007</v>
      </c>
      <c r="F4133" s="54">
        <v>4132</v>
      </c>
      <c r="G4133" s="57">
        <v>75488.19122803201</v>
      </c>
      <c r="I4133" s="57">
        <v>53000</v>
      </c>
      <c r="J4133" s="54">
        <v>4132</v>
      </c>
      <c r="K4133" s="57">
        <v>52613.55</v>
      </c>
      <c r="M4133" s="107">
        <v>0.6</v>
      </c>
    </row>
    <row r="4134" spans="1:13">
      <c r="A4134" s="57">
        <f>'Infographic data 1'!$G$9</f>
        <v>45186.777265301724</v>
      </c>
      <c r="B4134" s="54">
        <v>4133</v>
      </c>
      <c r="C4134" s="57">
        <v>44563.737265301723</v>
      </c>
      <c r="E4134" s="57">
        <v>77217.391228032007</v>
      </c>
      <c r="F4134" s="54">
        <v>4133</v>
      </c>
      <c r="G4134" s="57">
        <v>75474.991228032013</v>
      </c>
      <c r="I4134" s="57">
        <v>53000</v>
      </c>
      <c r="J4134" s="54">
        <v>4133</v>
      </c>
      <c r="K4134" s="57">
        <v>52610.6</v>
      </c>
      <c r="M4134" s="107">
        <v>0.6</v>
      </c>
    </row>
    <row r="4135" spans="1:13">
      <c r="A4135" s="57">
        <f>'Infographic data 1'!$G$9</f>
        <v>45186.777265301724</v>
      </c>
      <c r="B4135" s="54">
        <v>4134</v>
      </c>
      <c r="C4135" s="57">
        <v>44559.017265301722</v>
      </c>
      <c r="E4135" s="57">
        <v>77217.391228032007</v>
      </c>
      <c r="F4135" s="54">
        <v>4134</v>
      </c>
      <c r="G4135" s="57">
        <v>75461.791228032002</v>
      </c>
      <c r="I4135" s="57">
        <v>53000</v>
      </c>
      <c r="J4135" s="54">
        <v>4134</v>
      </c>
      <c r="K4135" s="57">
        <v>52607.65</v>
      </c>
      <c r="M4135" s="107">
        <v>0.6</v>
      </c>
    </row>
    <row r="4136" spans="1:13">
      <c r="A4136" s="57">
        <f>'Infographic data 1'!$G$9</f>
        <v>45186.777265301724</v>
      </c>
      <c r="B4136" s="54">
        <v>4135</v>
      </c>
      <c r="C4136" s="57">
        <v>44554.29726530172</v>
      </c>
      <c r="E4136" s="57">
        <v>77217.391228032007</v>
      </c>
      <c r="F4136" s="54">
        <v>4135</v>
      </c>
      <c r="G4136" s="57">
        <v>75448.591228032004</v>
      </c>
      <c r="I4136" s="57">
        <v>53000</v>
      </c>
      <c r="J4136" s="54">
        <v>4135</v>
      </c>
      <c r="K4136" s="57">
        <v>52604.7</v>
      </c>
      <c r="M4136" s="107">
        <v>0.6</v>
      </c>
    </row>
    <row r="4137" spans="1:13">
      <c r="A4137" s="57">
        <f>'Infographic data 1'!$G$9</f>
        <v>45186.777265301724</v>
      </c>
      <c r="B4137" s="54">
        <v>4136</v>
      </c>
      <c r="C4137" s="57">
        <v>44549.577265301727</v>
      </c>
      <c r="E4137" s="57">
        <v>77217.391228032007</v>
      </c>
      <c r="F4137" s="54">
        <v>4136</v>
      </c>
      <c r="G4137" s="57">
        <v>75435.391228032007</v>
      </c>
      <c r="I4137" s="57">
        <v>53000</v>
      </c>
      <c r="J4137" s="54">
        <v>4136</v>
      </c>
      <c r="K4137" s="57">
        <v>52601.75</v>
      </c>
      <c r="M4137" s="107">
        <v>0.6</v>
      </c>
    </row>
    <row r="4138" spans="1:13">
      <c r="A4138" s="57">
        <f>'Infographic data 1'!$G$9</f>
        <v>45186.777265301724</v>
      </c>
      <c r="B4138" s="54">
        <v>4137</v>
      </c>
      <c r="C4138" s="57">
        <v>44544.857265301725</v>
      </c>
      <c r="E4138" s="57">
        <v>77217.391228032007</v>
      </c>
      <c r="F4138" s="54">
        <v>4137</v>
      </c>
      <c r="G4138" s="57">
        <v>75422.19122803201</v>
      </c>
      <c r="I4138" s="57">
        <v>53000</v>
      </c>
      <c r="J4138" s="54">
        <v>4137</v>
      </c>
      <c r="K4138" s="57">
        <v>52598.8</v>
      </c>
      <c r="M4138" s="107">
        <v>0.6</v>
      </c>
    </row>
    <row r="4139" spans="1:13">
      <c r="A4139" s="57">
        <f>'Infographic data 1'!$G$9</f>
        <v>45186.777265301724</v>
      </c>
      <c r="B4139" s="54">
        <v>4138</v>
      </c>
      <c r="C4139" s="57">
        <v>44540.137265301724</v>
      </c>
      <c r="E4139" s="57">
        <v>77217.391228032007</v>
      </c>
      <c r="F4139" s="54">
        <v>4138</v>
      </c>
      <c r="G4139" s="57">
        <v>75408.991228032013</v>
      </c>
      <c r="I4139" s="57">
        <v>53000</v>
      </c>
      <c r="J4139" s="54">
        <v>4138</v>
      </c>
      <c r="K4139" s="57">
        <v>52595.85</v>
      </c>
      <c r="M4139" s="107">
        <v>0.6</v>
      </c>
    </row>
    <row r="4140" spans="1:13">
      <c r="A4140" s="57">
        <f>'Infographic data 1'!$G$9</f>
        <v>45186.777265301724</v>
      </c>
      <c r="B4140" s="54">
        <v>4139</v>
      </c>
      <c r="C4140" s="57">
        <v>44535.417265301723</v>
      </c>
      <c r="E4140" s="57">
        <v>77217.391228032007</v>
      </c>
      <c r="F4140" s="54">
        <v>4139</v>
      </c>
      <c r="G4140" s="57">
        <v>75395.791228032002</v>
      </c>
      <c r="I4140" s="57">
        <v>53000</v>
      </c>
      <c r="J4140" s="54">
        <v>4139</v>
      </c>
      <c r="K4140" s="57">
        <v>52592.9</v>
      </c>
      <c r="M4140" s="107">
        <v>0.6</v>
      </c>
    </row>
    <row r="4141" spans="1:13">
      <c r="A4141" s="57">
        <f>'Infographic data 1'!$G$9</f>
        <v>45186.777265301724</v>
      </c>
      <c r="B4141" s="54">
        <v>4140</v>
      </c>
      <c r="C4141" s="57">
        <v>44530.697265301722</v>
      </c>
      <c r="E4141" s="57">
        <v>77217.391228032007</v>
      </c>
      <c r="F4141" s="54">
        <v>4140</v>
      </c>
      <c r="G4141" s="57">
        <v>75382.591228032004</v>
      </c>
      <c r="I4141" s="57">
        <v>53000</v>
      </c>
      <c r="J4141" s="54">
        <v>4140</v>
      </c>
      <c r="K4141" s="57">
        <v>52589.95</v>
      </c>
      <c r="M4141" s="107">
        <v>0.6</v>
      </c>
    </row>
    <row r="4142" spans="1:13">
      <c r="A4142" s="57">
        <f>'Infographic data 1'!$G$9</f>
        <v>45186.777265301724</v>
      </c>
      <c r="B4142" s="54">
        <v>4141</v>
      </c>
      <c r="C4142" s="57">
        <v>44525.977265301721</v>
      </c>
      <c r="E4142" s="57">
        <v>77217.391228032007</v>
      </c>
      <c r="F4142" s="54">
        <v>4141</v>
      </c>
      <c r="G4142" s="57">
        <v>75369.391228032007</v>
      </c>
      <c r="I4142" s="57">
        <v>53000</v>
      </c>
      <c r="J4142" s="54">
        <v>4141</v>
      </c>
      <c r="K4142" s="57">
        <v>52587</v>
      </c>
      <c r="M4142" s="107">
        <v>0.6</v>
      </c>
    </row>
    <row r="4143" spans="1:13">
      <c r="A4143" s="57">
        <f>'Infographic data 1'!$G$9</f>
        <v>45186.777265301724</v>
      </c>
      <c r="B4143" s="54">
        <v>4142</v>
      </c>
      <c r="C4143" s="57">
        <v>44521.257265301727</v>
      </c>
      <c r="E4143" s="57">
        <v>77217.391228032007</v>
      </c>
      <c r="F4143" s="54">
        <v>4142</v>
      </c>
      <c r="G4143" s="57">
        <v>75356.19122803201</v>
      </c>
      <c r="I4143" s="57">
        <v>53000</v>
      </c>
      <c r="J4143" s="54">
        <v>4142</v>
      </c>
      <c r="K4143" s="57">
        <v>52584.05</v>
      </c>
      <c r="M4143" s="107">
        <v>0.6</v>
      </c>
    </row>
    <row r="4144" spans="1:13">
      <c r="A4144" s="57">
        <f>'Infographic data 1'!$G$9</f>
        <v>45186.777265301724</v>
      </c>
      <c r="B4144" s="54">
        <v>4143</v>
      </c>
      <c r="C4144" s="57">
        <v>44516.537265301726</v>
      </c>
      <c r="E4144" s="57">
        <v>77217.391228032007</v>
      </c>
      <c r="F4144" s="54">
        <v>4143</v>
      </c>
      <c r="G4144" s="57">
        <v>75342.991228032013</v>
      </c>
      <c r="I4144" s="57">
        <v>53000</v>
      </c>
      <c r="J4144" s="54">
        <v>4143</v>
      </c>
      <c r="K4144" s="57">
        <v>52581.1</v>
      </c>
      <c r="M4144" s="107">
        <v>0.6</v>
      </c>
    </row>
    <row r="4145" spans="1:13">
      <c r="A4145" s="57">
        <f>'Infographic data 1'!$G$9</f>
        <v>45186.777265301724</v>
      </c>
      <c r="B4145" s="54">
        <v>4144</v>
      </c>
      <c r="C4145" s="57">
        <v>44511.817265301725</v>
      </c>
      <c r="E4145" s="57">
        <v>77217.391228032007</v>
      </c>
      <c r="F4145" s="54">
        <v>4144</v>
      </c>
      <c r="G4145" s="57">
        <v>75329.791228032002</v>
      </c>
      <c r="I4145" s="57">
        <v>53000</v>
      </c>
      <c r="J4145" s="54">
        <v>4144</v>
      </c>
      <c r="K4145" s="57">
        <v>52578.15</v>
      </c>
      <c r="M4145" s="107">
        <v>0.6</v>
      </c>
    </row>
    <row r="4146" spans="1:13">
      <c r="A4146" s="57">
        <f>'Infographic data 1'!$G$9</f>
        <v>45186.777265301724</v>
      </c>
      <c r="B4146" s="54">
        <v>4145</v>
      </c>
      <c r="C4146" s="57">
        <v>44507.097265301723</v>
      </c>
      <c r="E4146" s="57">
        <v>77217.391228032007</v>
      </c>
      <c r="F4146" s="54">
        <v>4145</v>
      </c>
      <c r="G4146" s="57">
        <v>75316.591228032004</v>
      </c>
      <c r="I4146" s="57">
        <v>53000</v>
      </c>
      <c r="J4146" s="54">
        <v>4145</v>
      </c>
      <c r="K4146" s="57">
        <v>52575.199999999997</v>
      </c>
      <c r="M4146" s="107">
        <v>0.6</v>
      </c>
    </row>
    <row r="4147" spans="1:13">
      <c r="A4147" s="57">
        <f>'Infographic data 1'!$G$9</f>
        <v>45186.777265301724</v>
      </c>
      <c r="B4147" s="54">
        <v>4146</v>
      </c>
      <c r="C4147" s="57">
        <v>44502.377265301722</v>
      </c>
      <c r="E4147" s="57">
        <v>77217.391228032007</v>
      </c>
      <c r="F4147" s="54">
        <v>4146</v>
      </c>
      <c r="G4147" s="57">
        <v>75303.391228032007</v>
      </c>
      <c r="I4147" s="57">
        <v>53000</v>
      </c>
      <c r="J4147" s="54">
        <v>4146</v>
      </c>
      <c r="K4147" s="57">
        <v>52572.25</v>
      </c>
      <c r="M4147" s="107">
        <v>0.6</v>
      </c>
    </row>
    <row r="4148" spans="1:13">
      <c r="A4148" s="57">
        <f>'Infographic data 1'!$G$9</f>
        <v>45186.777265301724</v>
      </c>
      <c r="B4148" s="54">
        <v>4147</v>
      </c>
      <c r="C4148" s="57">
        <v>44497.657265301721</v>
      </c>
      <c r="E4148" s="57">
        <v>77217.391228032007</v>
      </c>
      <c r="F4148" s="54">
        <v>4147</v>
      </c>
      <c r="G4148" s="57">
        <v>75290.19122803201</v>
      </c>
      <c r="I4148" s="57">
        <v>53000</v>
      </c>
      <c r="J4148" s="54">
        <v>4147</v>
      </c>
      <c r="K4148" s="57">
        <v>52569.3</v>
      </c>
      <c r="M4148" s="107">
        <v>0.6</v>
      </c>
    </row>
    <row r="4149" spans="1:13">
      <c r="A4149" s="57">
        <f>'Infographic data 1'!$G$9</f>
        <v>45186.777265301724</v>
      </c>
      <c r="B4149" s="54">
        <v>4148</v>
      </c>
      <c r="C4149" s="57">
        <v>44492.937265301727</v>
      </c>
      <c r="E4149" s="57">
        <v>77217.391228032007</v>
      </c>
      <c r="F4149" s="54">
        <v>4148</v>
      </c>
      <c r="G4149" s="57">
        <v>75276.991228032013</v>
      </c>
      <c r="I4149" s="57">
        <v>53000</v>
      </c>
      <c r="J4149" s="54">
        <v>4148</v>
      </c>
      <c r="K4149" s="57">
        <v>52566.35</v>
      </c>
      <c r="M4149" s="107">
        <v>0.6</v>
      </c>
    </row>
    <row r="4150" spans="1:13">
      <c r="A4150" s="57">
        <f>'Infographic data 1'!$G$9</f>
        <v>45186.777265301724</v>
      </c>
      <c r="B4150" s="54">
        <v>4149</v>
      </c>
      <c r="C4150" s="57">
        <v>44488.217265301726</v>
      </c>
      <c r="E4150" s="57">
        <v>77217.391228032007</v>
      </c>
      <c r="F4150" s="54">
        <v>4149</v>
      </c>
      <c r="G4150" s="57">
        <v>75263.791228032002</v>
      </c>
      <c r="I4150" s="57">
        <v>53000</v>
      </c>
      <c r="J4150" s="54">
        <v>4149</v>
      </c>
      <c r="K4150" s="57">
        <v>52563.4</v>
      </c>
      <c r="M4150" s="107">
        <v>0.6</v>
      </c>
    </row>
    <row r="4151" spans="1:13">
      <c r="A4151" s="57">
        <f>'Infographic data 1'!$G$9</f>
        <v>45186.777265301724</v>
      </c>
      <c r="B4151" s="54">
        <v>4150</v>
      </c>
      <c r="C4151" s="57">
        <v>44483.497265301725</v>
      </c>
      <c r="E4151" s="57">
        <v>77217.391228032007</v>
      </c>
      <c r="F4151" s="54">
        <v>4150</v>
      </c>
      <c r="G4151" s="57">
        <v>75250.591228032004</v>
      </c>
      <c r="I4151" s="57">
        <v>53000</v>
      </c>
      <c r="J4151" s="54">
        <v>4150</v>
      </c>
      <c r="K4151" s="57">
        <v>52560.45</v>
      </c>
      <c r="M4151" s="107">
        <v>0.6</v>
      </c>
    </row>
    <row r="4152" spans="1:13">
      <c r="A4152" s="57">
        <f>'Infographic data 1'!$G$9</f>
        <v>45186.777265301724</v>
      </c>
      <c r="B4152" s="54">
        <v>4151</v>
      </c>
      <c r="C4152" s="57">
        <v>44478.777265301724</v>
      </c>
      <c r="E4152" s="57">
        <v>77217.391228032007</v>
      </c>
      <c r="F4152" s="54">
        <v>4151</v>
      </c>
      <c r="G4152" s="57">
        <v>75237.391228032007</v>
      </c>
      <c r="I4152" s="57">
        <v>53000</v>
      </c>
      <c r="J4152" s="54">
        <v>4151</v>
      </c>
      <c r="K4152" s="57">
        <v>52557.5</v>
      </c>
      <c r="M4152" s="107">
        <v>0.6</v>
      </c>
    </row>
    <row r="4153" spans="1:13">
      <c r="A4153" s="57">
        <f>'Infographic data 1'!$G$9</f>
        <v>45186.777265301724</v>
      </c>
      <c r="B4153" s="54">
        <v>4152</v>
      </c>
      <c r="C4153" s="57">
        <v>44474.057265301723</v>
      </c>
      <c r="E4153" s="57">
        <v>77217.391228032007</v>
      </c>
      <c r="F4153" s="54">
        <v>4152</v>
      </c>
      <c r="G4153" s="57">
        <v>75224.19122803201</v>
      </c>
      <c r="I4153" s="57">
        <v>53000</v>
      </c>
      <c r="J4153" s="54">
        <v>4152</v>
      </c>
      <c r="K4153" s="57">
        <v>52554.55</v>
      </c>
      <c r="M4153" s="107">
        <v>0.6</v>
      </c>
    </row>
    <row r="4154" spans="1:13">
      <c r="A4154" s="57">
        <f>'Infographic data 1'!$G$9</f>
        <v>45186.777265301724</v>
      </c>
      <c r="B4154" s="54">
        <v>4153</v>
      </c>
      <c r="C4154" s="57">
        <v>44469.337265301721</v>
      </c>
      <c r="E4154" s="57">
        <v>77217.391228032007</v>
      </c>
      <c r="F4154" s="54">
        <v>4153</v>
      </c>
      <c r="G4154" s="57">
        <v>75210.991228032013</v>
      </c>
      <c r="I4154" s="57">
        <v>53000</v>
      </c>
      <c r="J4154" s="54">
        <v>4153</v>
      </c>
      <c r="K4154" s="57">
        <v>52551.6</v>
      </c>
      <c r="M4154" s="107">
        <v>0.6</v>
      </c>
    </row>
    <row r="4155" spans="1:13">
      <c r="A4155" s="57">
        <f>'Infographic data 1'!$G$9</f>
        <v>45186.777265301724</v>
      </c>
      <c r="B4155" s="54">
        <v>4154</v>
      </c>
      <c r="C4155" s="57">
        <v>44464.61726530172</v>
      </c>
      <c r="E4155" s="57">
        <v>77217.391228032007</v>
      </c>
      <c r="F4155" s="54">
        <v>4154</v>
      </c>
      <c r="G4155" s="57">
        <v>75197.791228032002</v>
      </c>
      <c r="I4155" s="57">
        <v>53000</v>
      </c>
      <c r="J4155" s="54">
        <v>4154</v>
      </c>
      <c r="K4155" s="57">
        <v>52548.65</v>
      </c>
      <c r="M4155" s="107">
        <v>0.6</v>
      </c>
    </row>
    <row r="4156" spans="1:13">
      <c r="A4156" s="57">
        <f>'Infographic data 1'!$G$9</f>
        <v>45186.777265301724</v>
      </c>
      <c r="B4156" s="54">
        <v>4155</v>
      </c>
      <c r="C4156" s="57">
        <v>44459.897265301726</v>
      </c>
      <c r="E4156" s="57">
        <v>77217.391228032007</v>
      </c>
      <c r="F4156" s="54">
        <v>4155</v>
      </c>
      <c r="G4156" s="57">
        <v>75184.591228032004</v>
      </c>
      <c r="I4156" s="57">
        <v>53000</v>
      </c>
      <c r="J4156" s="54">
        <v>4155</v>
      </c>
      <c r="K4156" s="57">
        <v>52545.7</v>
      </c>
      <c r="M4156" s="107">
        <v>0.6</v>
      </c>
    </row>
    <row r="4157" spans="1:13">
      <c r="A4157" s="57">
        <f>'Infographic data 1'!$G$9</f>
        <v>45186.777265301724</v>
      </c>
      <c r="B4157" s="54">
        <v>4156</v>
      </c>
      <c r="C4157" s="57">
        <v>44455.177265301725</v>
      </c>
      <c r="E4157" s="57">
        <v>77217.391228032007</v>
      </c>
      <c r="F4157" s="54">
        <v>4156</v>
      </c>
      <c r="G4157" s="57">
        <v>75171.391228032007</v>
      </c>
      <c r="I4157" s="57">
        <v>53000</v>
      </c>
      <c r="J4157" s="54">
        <v>4156</v>
      </c>
      <c r="K4157" s="57">
        <v>52542.75</v>
      </c>
      <c r="M4157" s="107">
        <v>0.6</v>
      </c>
    </row>
    <row r="4158" spans="1:13">
      <c r="A4158" s="57">
        <f>'Infographic data 1'!$G$9</f>
        <v>45186.777265301724</v>
      </c>
      <c r="B4158" s="54">
        <v>4157</v>
      </c>
      <c r="C4158" s="57">
        <v>44450.457265301724</v>
      </c>
      <c r="E4158" s="57">
        <v>77217.391228032007</v>
      </c>
      <c r="F4158" s="54">
        <v>4157</v>
      </c>
      <c r="G4158" s="57">
        <v>75158.19122803201</v>
      </c>
      <c r="I4158" s="57">
        <v>53000</v>
      </c>
      <c r="J4158" s="54">
        <v>4157</v>
      </c>
      <c r="K4158" s="57">
        <v>52539.8</v>
      </c>
      <c r="M4158" s="107">
        <v>0.6</v>
      </c>
    </row>
    <row r="4159" spans="1:13">
      <c r="A4159" s="57">
        <f>'Infographic data 1'!$G$9</f>
        <v>45186.777265301724</v>
      </c>
      <c r="B4159" s="54">
        <v>4158</v>
      </c>
      <c r="C4159" s="57">
        <v>44445.737265301723</v>
      </c>
      <c r="E4159" s="57">
        <v>77217.391228032007</v>
      </c>
      <c r="F4159" s="54">
        <v>4158</v>
      </c>
      <c r="G4159" s="57">
        <v>75144.991228032013</v>
      </c>
      <c r="I4159" s="57">
        <v>53000</v>
      </c>
      <c r="J4159" s="54">
        <v>4158</v>
      </c>
      <c r="K4159" s="57">
        <v>52536.85</v>
      </c>
      <c r="M4159" s="107">
        <v>0.6</v>
      </c>
    </row>
    <row r="4160" spans="1:13">
      <c r="A4160" s="57">
        <f>'Infographic data 1'!$G$9</f>
        <v>45186.777265301724</v>
      </c>
      <c r="B4160" s="54">
        <v>4159</v>
      </c>
      <c r="C4160" s="57">
        <v>44441.017265301722</v>
      </c>
      <c r="E4160" s="57">
        <v>77217.391228032007</v>
      </c>
      <c r="F4160" s="54">
        <v>4159</v>
      </c>
      <c r="G4160" s="57">
        <v>75131.791228032002</v>
      </c>
      <c r="I4160" s="57">
        <v>53000</v>
      </c>
      <c r="J4160" s="54">
        <v>4159</v>
      </c>
      <c r="K4160" s="57">
        <v>52533.9</v>
      </c>
      <c r="M4160" s="107">
        <v>0.6</v>
      </c>
    </row>
    <row r="4161" spans="1:13">
      <c r="A4161" s="57">
        <f>'Infographic data 1'!$G$9</f>
        <v>45186.777265301724</v>
      </c>
      <c r="B4161" s="54">
        <v>4160</v>
      </c>
      <c r="C4161" s="57">
        <v>44436.29726530172</v>
      </c>
      <c r="E4161" s="57">
        <v>77217.391228032007</v>
      </c>
      <c r="F4161" s="54">
        <v>4160</v>
      </c>
      <c r="G4161" s="57">
        <v>75118.591228032004</v>
      </c>
      <c r="I4161" s="57">
        <v>53000</v>
      </c>
      <c r="J4161" s="54">
        <v>4160</v>
      </c>
      <c r="K4161" s="57">
        <v>52530.95</v>
      </c>
      <c r="M4161" s="107">
        <v>0.6</v>
      </c>
    </row>
    <row r="4162" spans="1:13">
      <c r="A4162" s="57">
        <f>'Infographic data 1'!$G$9</f>
        <v>45186.777265301724</v>
      </c>
      <c r="B4162" s="54">
        <v>4161</v>
      </c>
      <c r="C4162" s="57">
        <v>44431.577265301727</v>
      </c>
      <c r="E4162" s="57">
        <v>77217.391228032007</v>
      </c>
      <c r="F4162" s="54">
        <v>4161</v>
      </c>
      <c r="G4162" s="57">
        <v>75105.391228032007</v>
      </c>
      <c r="I4162" s="57">
        <v>53000</v>
      </c>
      <c r="J4162" s="54">
        <v>4161</v>
      </c>
      <c r="K4162" s="57">
        <v>52528</v>
      </c>
      <c r="M4162" s="107">
        <v>0.6</v>
      </c>
    </row>
    <row r="4163" spans="1:13">
      <c r="A4163" s="57">
        <f>'Infographic data 1'!$G$9</f>
        <v>45186.777265301724</v>
      </c>
      <c r="B4163" s="54">
        <v>4162</v>
      </c>
      <c r="C4163" s="57">
        <v>44426.857265301725</v>
      </c>
      <c r="E4163" s="57">
        <v>77217.391228032007</v>
      </c>
      <c r="F4163" s="54">
        <v>4162</v>
      </c>
      <c r="G4163" s="57">
        <v>75092.19122803201</v>
      </c>
      <c r="I4163" s="57">
        <v>53000</v>
      </c>
      <c r="J4163" s="54">
        <v>4162</v>
      </c>
      <c r="K4163" s="57">
        <v>52525.05</v>
      </c>
      <c r="M4163" s="107">
        <v>0.6</v>
      </c>
    </row>
    <row r="4164" spans="1:13">
      <c r="A4164" s="57">
        <f>'Infographic data 1'!$G$9</f>
        <v>45186.777265301724</v>
      </c>
      <c r="B4164" s="54">
        <v>4163</v>
      </c>
      <c r="C4164" s="57">
        <v>44422.137265301724</v>
      </c>
      <c r="E4164" s="57">
        <v>77217.391228032007</v>
      </c>
      <c r="F4164" s="54">
        <v>4163</v>
      </c>
      <c r="G4164" s="57">
        <v>75078.991228032013</v>
      </c>
      <c r="I4164" s="57">
        <v>53000</v>
      </c>
      <c r="J4164" s="54">
        <v>4163</v>
      </c>
      <c r="K4164" s="57">
        <v>52522.1</v>
      </c>
      <c r="M4164" s="107">
        <v>0.6</v>
      </c>
    </row>
    <row r="4165" spans="1:13">
      <c r="A4165" s="57">
        <f>'Infographic data 1'!$G$9</f>
        <v>45186.777265301724</v>
      </c>
      <c r="B4165" s="54">
        <v>4164</v>
      </c>
      <c r="C4165" s="57">
        <v>44417.417265301723</v>
      </c>
      <c r="E4165" s="57">
        <v>77217.391228032007</v>
      </c>
      <c r="F4165" s="54">
        <v>4164</v>
      </c>
      <c r="G4165" s="57">
        <v>75065.791228032002</v>
      </c>
      <c r="I4165" s="57">
        <v>53000</v>
      </c>
      <c r="J4165" s="54">
        <v>4164</v>
      </c>
      <c r="K4165" s="57">
        <v>52519.15</v>
      </c>
      <c r="M4165" s="107">
        <v>0.6</v>
      </c>
    </row>
    <row r="4166" spans="1:13">
      <c r="A4166" s="57">
        <f>'Infographic data 1'!$G$9</f>
        <v>45186.777265301724</v>
      </c>
      <c r="B4166" s="54">
        <v>4165</v>
      </c>
      <c r="C4166" s="57">
        <v>44412.697265301722</v>
      </c>
      <c r="E4166" s="57">
        <v>77217.391228032007</v>
      </c>
      <c r="F4166" s="54">
        <v>4165</v>
      </c>
      <c r="G4166" s="57">
        <v>75052.591228032004</v>
      </c>
      <c r="I4166" s="57">
        <v>53000</v>
      </c>
      <c r="J4166" s="54">
        <v>4165</v>
      </c>
      <c r="K4166" s="57">
        <v>52516.2</v>
      </c>
      <c r="M4166" s="107">
        <v>0.6</v>
      </c>
    </row>
    <row r="4167" spans="1:13">
      <c r="A4167" s="57">
        <f>'Infographic data 1'!$G$9</f>
        <v>45186.777265301724</v>
      </c>
      <c r="B4167" s="54">
        <v>4166</v>
      </c>
      <c r="C4167" s="57">
        <v>44407.977265301721</v>
      </c>
      <c r="E4167" s="57">
        <v>77217.391228032007</v>
      </c>
      <c r="F4167" s="54">
        <v>4166</v>
      </c>
      <c r="G4167" s="57">
        <v>75039.391228032007</v>
      </c>
      <c r="I4167" s="57">
        <v>53000</v>
      </c>
      <c r="J4167" s="54">
        <v>4166</v>
      </c>
      <c r="K4167" s="57">
        <v>52513.25</v>
      </c>
      <c r="M4167" s="107">
        <v>0.6</v>
      </c>
    </row>
    <row r="4168" spans="1:13">
      <c r="A4168" s="57">
        <f>'Infographic data 1'!$G$9</f>
        <v>45186.777265301724</v>
      </c>
      <c r="B4168" s="54">
        <v>4167</v>
      </c>
      <c r="C4168" s="57">
        <v>44403.257265301727</v>
      </c>
      <c r="E4168" s="57">
        <v>77217.391228032007</v>
      </c>
      <c r="F4168" s="54">
        <v>4167</v>
      </c>
      <c r="G4168" s="57">
        <v>75026.19122803201</v>
      </c>
      <c r="I4168" s="57">
        <v>53000</v>
      </c>
      <c r="J4168" s="54">
        <v>4167</v>
      </c>
      <c r="K4168" s="57">
        <v>52510.3</v>
      </c>
      <c r="M4168" s="107">
        <v>0.6</v>
      </c>
    </row>
    <row r="4169" spans="1:13">
      <c r="A4169" s="57">
        <f>'Infographic data 1'!$G$9</f>
        <v>45186.777265301724</v>
      </c>
      <c r="B4169" s="54">
        <v>4168</v>
      </c>
      <c r="C4169" s="57">
        <v>44398.537265301726</v>
      </c>
      <c r="E4169" s="57">
        <v>77217.391228032007</v>
      </c>
      <c r="F4169" s="54">
        <v>4168</v>
      </c>
      <c r="G4169" s="57">
        <v>75012.991228032013</v>
      </c>
      <c r="I4169" s="57">
        <v>53000</v>
      </c>
      <c r="J4169" s="54">
        <v>4168</v>
      </c>
      <c r="K4169" s="57">
        <v>52507.35</v>
      </c>
      <c r="M4169" s="107">
        <v>0.6</v>
      </c>
    </row>
    <row r="4170" spans="1:13">
      <c r="A4170" s="57">
        <f>'Infographic data 1'!$G$9</f>
        <v>45186.777265301724</v>
      </c>
      <c r="B4170" s="54">
        <v>4169</v>
      </c>
      <c r="C4170" s="57">
        <v>44393.817265301725</v>
      </c>
      <c r="E4170" s="57">
        <v>77217.391228032007</v>
      </c>
      <c r="F4170" s="54">
        <v>4169</v>
      </c>
      <c r="G4170" s="57">
        <v>74999.791228032002</v>
      </c>
      <c r="I4170" s="57">
        <v>53000</v>
      </c>
      <c r="J4170" s="54">
        <v>4169</v>
      </c>
      <c r="K4170" s="57">
        <v>52504.4</v>
      </c>
      <c r="M4170" s="107">
        <v>0.6</v>
      </c>
    </row>
    <row r="4171" spans="1:13">
      <c r="A4171" s="57">
        <f>'Infographic data 1'!$G$9</f>
        <v>45186.777265301724</v>
      </c>
      <c r="B4171" s="54">
        <v>4170</v>
      </c>
      <c r="C4171" s="57">
        <v>44389.097265301723</v>
      </c>
      <c r="E4171" s="57">
        <v>77217.391228032007</v>
      </c>
      <c r="F4171" s="54">
        <v>4170</v>
      </c>
      <c r="G4171" s="57">
        <v>74986.591228032004</v>
      </c>
      <c r="I4171" s="57">
        <v>53000</v>
      </c>
      <c r="J4171" s="54">
        <v>4170</v>
      </c>
      <c r="K4171" s="57">
        <v>52501.45</v>
      </c>
      <c r="M4171" s="107">
        <v>0.6</v>
      </c>
    </row>
    <row r="4172" spans="1:13">
      <c r="A4172" s="57">
        <f>'Infographic data 1'!$G$9</f>
        <v>45186.777265301724</v>
      </c>
      <c r="B4172" s="54">
        <v>4171</v>
      </c>
      <c r="C4172" s="57">
        <v>44384.377265301722</v>
      </c>
      <c r="E4172" s="57">
        <v>77217.391228032007</v>
      </c>
      <c r="F4172" s="54">
        <v>4171</v>
      </c>
      <c r="G4172" s="57">
        <v>74973.391228032007</v>
      </c>
      <c r="I4172" s="57">
        <v>53000</v>
      </c>
      <c r="J4172" s="54">
        <v>4171</v>
      </c>
      <c r="K4172" s="57">
        <v>52498.5</v>
      </c>
      <c r="M4172" s="107">
        <v>0.6</v>
      </c>
    </row>
    <row r="4173" spans="1:13">
      <c r="A4173" s="57">
        <f>'Infographic data 1'!$G$9</f>
        <v>45186.777265301724</v>
      </c>
      <c r="B4173" s="54">
        <v>4172</v>
      </c>
      <c r="C4173" s="57">
        <v>44379.657265301721</v>
      </c>
      <c r="E4173" s="57">
        <v>77217.391228032007</v>
      </c>
      <c r="F4173" s="54">
        <v>4172</v>
      </c>
      <c r="G4173" s="57">
        <v>74960.19122803201</v>
      </c>
      <c r="I4173" s="57">
        <v>53000</v>
      </c>
      <c r="J4173" s="54">
        <v>4172</v>
      </c>
      <c r="K4173" s="57">
        <v>52495.55</v>
      </c>
      <c r="M4173" s="107">
        <v>0.6</v>
      </c>
    </row>
    <row r="4174" spans="1:13">
      <c r="A4174" s="57">
        <f>'Infographic data 1'!$G$9</f>
        <v>45186.777265301724</v>
      </c>
      <c r="B4174" s="54">
        <v>4173</v>
      </c>
      <c r="C4174" s="57">
        <v>44374.937265301727</v>
      </c>
      <c r="E4174" s="57">
        <v>77217.391228032007</v>
      </c>
      <c r="F4174" s="54">
        <v>4173</v>
      </c>
      <c r="G4174" s="57">
        <v>74946.991228032013</v>
      </c>
      <c r="I4174" s="57">
        <v>53000</v>
      </c>
      <c r="J4174" s="54">
        <v>4173</v>
      </c>
      <c r="K4174" s="57">
        <v>52492.6</v>
      </c>
      <c r="M4174" s="107">
        <v>0.6</v>
      </c>
    </row>
    <row r="4175" spans="1:13">
      <c r="A4175" s="57">
        <f>'Infographic data 1'!$G$9</f>
        <v>45186.777265301724</v>
      </c>
      <c r="B4175" s="54">
        <v>4174</v>
      </c>
      <c r="C4175" s="57">
        <v>44370.217265301726</v>
      </c>
      <c r="E4175" s="57">
        <v>77217.391228032007</v>
      </c>
      <c r="F4175" s="54">
        <v>4174</v>
      </c>
      <c r="G4175" s="57">
        <v>74933.791228032002</v>
      </c>
      <c r="I4175" s="57">
        <v>53000</v>
      </c>
      <c r="J4175" s="54">
        <v>4174</v>
      </c>
      <c r="K4175" s="57">
        <v>52489.65</v>
      </c>
      <c r="M4175" s="107">
        <v>0.6</v>
      </c>
    </row>
    <row r="4176" spans="1:13">
      <c r="A4176" s="57">
        <f>'Infographic data 1'!$G$9</f>
        <v>45186.777265301724</v>
      </c>
      <c r="B4176" s="54">
        <v>4175</v>
      </c>
      <c r="C4176" s="57">
        <v>44365.497265301725</v>
      </c>
      <c r="E4176" s="57">
        <v>77217.391228032007</v>
      </c>
      <c r="F4176" s="54">
        <v>4175</v>
      </c>
      <c r="G4176" s="57">
        <v>74920.591228032004</v>
      </c>
      <c r="I4176" s="57">
        <v>53000</v>
      </c>
      <c r="J4176" s="54">
        <v>4175</v>
      </c>
      <c r="K4176" s="57">
        <v>52486.7</v>
      </c>
      <c r="M4176" s="107">
        <v>0.6</v>
      </c>
    </row>
    <row r="4177" spans="1:13">
      <c r="A4177" s="57">
        <f>'Infographic data 1'!$G$9</f>
        <v>45186.777265301724</v>
      </c>
      <c r="B4177" s="54">
        <v>4176</v>
      </c>
      <c r="C4177" s="57">
        <v>44360.777265301724</v>
      </c>
      <c r="E4177" s="57">
        <v>77217.391228032007</v>
      </c>
      <c r="F4177" s="54">
        <v>4176</v>
      </c>
      <c r="G4177" s="57">
        <v>74907.391228032007</v>
      </c>
      <c r="I4177" s="57">
        <v>53000</v>
      </c>
      <c r="J4177" s="54">
        <v>4176</v>
      </c>
      <c r="K4177" s="57">
        <v>52483.75</v>
      </c>
      <c r="M4177" s="107">
        <v>0.6</v>
      </c>
    </row>
    <row r="4178" spans="1:13">
      <c r="A4178" s="57">
        <f>'Infographic data 1'!$G$9</f>
        <v>45186.777265301724</v>
      </c>
      <c r="B4178" s="54">
        <v>4177</v>
      </c>
      <c r="C4178" s="57">
        <v>44356.057265301723</v>
      </c>
      <c r="E4178" s="57">
        <v>77217.391228032007</v>
      </c>
      <c r="F4178" s="54">
        <v>4177</v>
      </c>
      <c r="G4178" s="57">
        <v>74894.19122803201</v>
      </c>
      <c r="I4178" s="57">
        <v>53000</v>
      </c>
      <c r="J4178" s="54">
        <v>4177</v>
      </c>
      <c r="K4178" s="57">
        <v>52480.800000000003</v>
      </c>
      <c r="M4178" s="107">
        <v>0.6</v>
      </c>
    </row>
    <row r="4179" spans="1:13">
      <c r="A4179" s="57">
        <f>'Infographic data 1'!$G$9</f>
        <v>45186.777265301724</v>
      </c>
      <c r="B4179" s="54">
        <v>4178</v>
      </c>
      <c r="C4179" s="57">
        <v>44351.337265301721</v>
      </c>
      <c r="E4179" s="57">
        <v>77217.391228032007</v>
      </c>
      <c r="F4179" s="54">
        <v>4178</v>
      </c>
      <c r="G4179" s="57">
        <v>74880.991228032013</v>
      </c>
      <c r="I4179" s="57">
        <v>53000</v>
      </c>
      <c r="J4179" s="54">
        <v>4178</v>
      </c>
      <c r="K4179" s="57">
        <v>52477.85</v>
      </c>
      <c r="M4179" s="107">
        <v>0.6</v>
      </c>
    </row>
    <row r="4180" spans="1:13">
      <c r="A4180" s="57">
        <f>'Infographic data 1'!$G$9</f>
        <v>45186.777265301724</v>
      </c>
      <c r="B4180" s="54">
        <v>4179</v>
      </c>
      <c r="C4180" s="57">
        <v>44346.61726530172</v>
      </c>
      <c r="E4180" s="57">
        <v>77217.391228032007</v>
      </c>
      <c r="F4180" s="54">
        <v>4179</v>
      </c>
      <c r="G4180" s="57">
        <v>74867.791228032002</v>
      </c>
      <c r="I4180" s="57">
        <v>53000</v>
      </c>
      <c r="J4180" s="54">
        <v>4179</v>
      </c>
      <c r="K4180" s="57">
        <v>52474.9</v>
      </c>
      <c r="M4180" s="107">
        <v>0.6</v>
      </c>
    </row>
    <row r="4181" spans="1:13">
      <c r="A4181" s="57">
        <f>'Infographic data 1'!$G$9</f>
        <v>45186.777265301724</v>
      </c>
      <c r="B4181" s="54">
        <v>4180</v>
      </c>
      <c r="C4181" s="57">
        <v>44341.897265301726</v>
      </c>
      <c r="E4181" s="57">
        <v>77217.391228032007</v>
      </c>
      <c r="F4181" s="54">
        <v>4180</v>
      </c>
      <c r="G4181" s="57">
        <v>74854.591228032004</v>
      </c>
      <c r="I4181" s="57">
        <v>53000</v>
      </c>
      <c r="J4181" s="54">
        <v>4180</v>
      </c>
      <c r="K4181" s="57">
        <v>52471.95</v>
      </c>
      <c r="M4181" s="107">
        <v>0.6</v>
      </c>
    </row>
    <row r="4182" spans="1:13">
      <c r="A4182" s="57">
        <f>'Infographic data 1'!$G$9</f>
        <v>45186.777265301724</v>
      </c>
      <c r="B4182" s="54">
        <v>4181</v>
      </c>
      <c r="C4182" s="57">
        <v>44337.177265301725</v>
      </c>
      <c r="E4182" s="57">
        <v>77217.391228032007</v>
      </c>
      <c r="F4182" s="54">
        <v>4181</v>
      </c>
      <c r="G4182" s="57">
        <v>74841.391228032007</v>
      </c>
      <c r="I4182" s="57">
        <v>53000</v>
      </c>
      <c r="J4182" s="54">
        <v>4181</v>
      </c>
      <c r="K4182" s="57">
        <v>52469</v>
      </c>
      <c r="M4182" s="107">
        <v>0.6</v>
      </c>
    </row>
    <row r="4183" spans="1:13">
      <c r="A4183" s="57">
        <f>'Infographic data 1'!$G$9</f>
        <v>45186.777265301724</v>
      </c>
      <c r="B4183" s="54">
        <v>4182</v>
      </c>
      <c r="C4183" s="57">
        <v>44332.457265301724</v>
      </c>
      <c r="E4183" s="57">
        <v>77217.391228032007</v>
      </c>
      <c r="F4183" s="54">
        <v>4182</v>
      </c>
      <c r="G4183" s="57">
        <v>74828.19122803201</v>
      </c>
      <c r="I4183" s="57">
        <v>53000</v>
      </c>
      <c r="J4183" s="54">
        <v>4182</v>
      </c>
      <c r="K4183" s="57">
        <v>52466.05</v>
      </c>
      <c r="M4183" s="107">
        <v>0.6</v>
      </c>
    </row>
    <row r="4184" spans="1:13">
      <c r="A4184" s="57">
        <f>'Infographic data 1'!$G$9</f>
        <v>45186.777265301724</v>
      </c>
      <c r="B4184" s="54">
        <v>4183</v>
      </c>
      <c r="C4184" s="57">
        <v>44327.737265301723</v>
      </c>
      <c r="E4184" s="57">
        <v>77217.391228032007</v>
      </c>
      <c r="F4184" s="54">
        <v>4183</v>
      </c>
      <c r="G4184" s="57">
        <v>74814.991228032013</v>
      </c>
      <c r="I4184" s="57">
        <v>53000</v>
      </c>
      <c r="J4184" s="54">
        <v>4183</v>
      </c>
      <c r="K4184" s="57">
        <v>52463.1</v>
      </c>
      <c r="M4184" s="107">
        <v>0.6</v>
      </c>
    </row>
    <row r="4185" spans="1:13">
      <c r="A4185" s="57">
        <f>'Infographic data 1'!$G$9</f>
        <v>45186.777265301724</v>
      </c>
      <c r="B4185" s="54">
        <v>4184</v>
      </c>
      <c r="C4185" s="57">
        <v>44323.017265301722</v>
      </c>
      <c r="E4185" s="57">
        <v>77217.391228032007</v>
      </c>
      <c r="F4185" s="54">
        <v>4184</v>
      </c>
      <c r="G4185" s="57">
        <v>74801.791228032002</v>
      </c>
      <c r="I4185" s="57">
        <v>53000</v>
      </c>
      <c r="J4185" s="54">
        <v>4184</v>
      </c>
      <c r="K4185" s="57">
        <v>52460.15</v>
      </c>
      <c r="M4185" s="107">
        <v>0.6</v>
      </c>
    </row>
    <row r="4186" spans="1:13">
      <c r="A4186" s="57">
        <f>'Infographic data 1'!$G$9</f>
        <v>45186.777265301724</v>
      </c>
      <c r="B4186" s="54">
        <v>4185</v>
      </c>
      <c r="C4186" s="57">
        <v>44318.29726530172</v>
      </c>
      <c r="E4186" s="57">
        <v>77217.391228032007</v>
      </c>
      <c r="F4186" s="54">
        <v>4185</v>
      </c>
      <c r="G4186" s="57">
        <v>74788.591228032004</v>
      </c>
      <c r="I4186" s="57">
        <v>53000</v>
      </c>
      <c r="J4186" s="54">
        <v>4185</v>
      </c>
      <c r="K4186" s="57">
        <v>52457.2</v>
      </c>
      <c r="M4186" s="107">
        <v>0.6</v>
      </c>
    </row>
    <row r="4187" spans="1:13">
      <c r="A4187" s="57">
        <f>'Infographic data 1'!$G$9</f>
        <v>45186.777265301724</v>
      </c>
      <c r="B4187" s="54">
        <v>4186</v>
      </c>
      <c r="C4187" s="57">
        <v>44313.577265301727</v>
      </c>
      <c r="E4187" s="57">
        <v>77217.391228032007</v>
      </c>
      <c r="F4187" s="54">
        <v>4186</v>
      </c>
      <c r="G4187" s="57">
        <v>74775.391228032007</v>
      </c>
      <c r="I4187" s="57">
        <v>53000</v>
      </c>
      <c r="J4187" s="54">
        <v>4186</v>
      </c>
      <c r="K4187" s="57">
        <v>52454.25</v>
      </c>
      <c r="M4187" s="107">
        <v>0.6</v>
      </c>
    </row>
    <row r="4188" spans="1:13">
      <c r="A4188" s="57">
        <f>'Infographic data 1'!$G$9</f>
        <v>45186.777265301724</v>
      </c>
      <c r="B4188" s="54">
        <v>4187</v>
      </c>
      <c r="C4188" s="57">
        <v>44308.857265301725</v>
      </c>
      <c r="E4188" s="57">
        <v>77217.391228032007</v>
      </c>
      <c r="F4188" s="54">
        <v>4187</v>
      </c>
      <c r="G4188" s="57">
        <v>74762.19122803201</v>
      </c>
      <c r="I4188" s="57">
        <v>53000</v>
      </c>
      <c r="J4188" s="54">
        <v>4187</v>
      </c>
      <c r="K4188" s="57">
        <v>52451.3</v>
      </c>
      <c r="M4188" s="107">
        <v>0.6</v>
      </c>
    </row>
    <row r="4189" spans="1:13">
      <c r="A4189" s="57">
        <f>'Infographic data 1'!$G$9</f>
        <v>45186.777265301724</v>
      </c>
      <c r="B4189" s="54">
        <v>4188</v>
      </c>
      <c r="C4189" s="57">
        <v>44304.137265301724</v>
      </c>
      <c r="E4189" s="57">
        <v>77217.391228032007</v>
      </c>
      <c r="F4189" s="54">
        <v>4188</v>
      </c>
      <c r="G4189" s="57">
        <v>74748.991228032013</v>
      </c>
      <c r="I4189" s="57">
        <v>53000</v>
      </c>
      <c r="J4189" s="54">
        <v>4188</v>
      </c>
      <c r="K4189" s="57">
        <v>52448.35</v>
      </c>
      <c r="M4189" s="107">
        <v>0.6</v>
      </c>
    </row>
    <row r="4190" spans="1:13">
      <c r="A4190" s="57">
        <f>'Infographic data 1'!$G$9</f>
        <v>45186.777265301724</v>
      </c>
      <c r="B4190" s="54">
        <v>4189</v>
      </c>
      <c r="C4190" s="57">
        <v>44299.417265301723</v>
      </c>
      <c r="E4190" s="57">
        <v>77217.391228032007</v>
      </c>
      <c r="F4190" s="54">
        <v>4189</v>
      </c>
      <c r="G4190" s="57">
        <v>74735.791228032002</v>
      </c>
      <c r="I4190" s="57">
        <v>53000</v>
      </c>
      <c r="J4190" s="54">
        <v>4189</v>
      </c>
      <c r="K4190" s="57">
        <v>52445.4</v>
      </c>
      <c r="M4190" s="107">
        <v>0.6</v>
      </c>
    </row>
    <row r="4191" spans="1:13">
      <c r="A4191" s="57">
        <f>'Infographic data 1'!$G$9</f>
        <v>45186.777265301724</v>
      </c>
      <c r="B4191" s="54">
        <v>4190</v>
      </c>
      <c r="C4191" s="57">
        <v>44294.697265301722</v>
      </c>
      <c r="E4191" s="57">
        <v>77217.391228032007</v>
      </c>
      <c r="F4191" s="54">
        <v>4190</v>
      </c>
      <c r="G4191" s="57">
        <v>74722.591228032004</v>
      </c>
      <c r="I4191" s="57">
        <v>53000</v>
      </c>
      <c r="J4191" s="54">
        <v>4190</v>
      </c>
      <c r="K4191" s="57">
        <v>52442.45</v>
      </c>
      <c r="M4191" s="107">
        <v>0.6</v>
      </c>
    </row>
    <row r="4192" spans="1:13">
      <c r="A4192" s="57">
        <f>'Infographic data 1'!$G$9</f>
        <v>45186.777265301724</v>
      </c>
      <c r="B4192" s="54">
        <v>4191</v>
      </c>
      <c r="C4192" s="57">
        <v>44289.977265301721</v>
      </c>
      <c r="E4192" s="57">
        <v>77217.391228032007</v>
      </c>
      <c r="F4192" s="54">
        <v>4191</v>
      </c>
      <c r="G4192" s="57">
        <v>74709.391228032007</v>
      </c>
      <c r="I4192" s="57">
        <v>53000</v>
      </c>
      <c r="J4192" s="54">
        <v>4191</v>
      </c>
      <c r="K4192" s="57">
        <v>52439.5</v>
      </c>
      <c r="M4192" s="107">
        <v>0.6</v>
      </c>
    </row>
    <row r="4193" spans="1:13">
      <c r="A4193" s="57">
        <f>'Infographic data 1'!$G$9</f>
        <v>45186.777265301724</v>
      </c>
      <c r="B4193" s="54">
        <v>4192</v>
      </c>
      <c r="C4193" s="57">
        <v>44285.257265301727</v>
      </c>
      <c r="E4193" s="57">
        <v>77217.391228032007</v>
      </c>
      <c r="F4193" s="54">
        <v>4192</v>
      </c>
      <c r="G4193" s="57">
        <v>74696.19122803201</v>
      </c>
      <c r="I4193" s="57">
        <v>53000</v>
      </c>
      <c r="J4193" s="54">
        <v>4192</v>
      </c>
      <c r="K4193" s="57">
        <v>52436.55</v>
      </c>
      <c r="M4193" s="107">
        <v>0.6</v>
      </c>
    </row>
    <row r="4194" spans="1:13">
      <c r="A4194" s="57">
        <f>'Infographic data 1'!$G$9</f>
        <v>45186.777265301724</v>
      </c>
      <c r="B4194" s="54">
        <v>4193</v>
      </c>
      <c r="C4194" s="57">
        <v>44280.537265301726</v>
      </c>
      <c r="E4194" s="57">
        <v>77217.391228032007</v>
      </c>
      <c r="F4194" s="54">
        <v>4193</v>
      </c>
      <c r="G4194" s="57">
        <v>74682.991228032013</v>
      </c>
      <c r="I4194" s="57">
        <v>53000</v>
      </c>
      <c r="J4194" s="54">
        <v>4193</v>
      </c>
      <c r="K4194" s="57">
        <v>52433.599999999999</v>
      </c>
      <c r="M4194" s="107">
        <v>0.6</v>
      </c>
    </row>
    <row r="4195" spans="1:13">
      <c r="A4195" s="57">
        <f>'Infographic data 1'!$G$9</f>
        <v>45186.777265301724</v>
      </c>
      <c r="B4195" s="54">
        <v>4194</v>
      </c>
      <c r="C4195" s="57">
        <v>44275.817265301725</v>
      </c>
      <c r="E4195" s="57">
        <v>77217.391228032007</v>
      </c>
      <c r="F4195" s="54">
        <v>4194</v>
      </c>
      <c r="G4195" s="57">
        <v>74669.791228032002</v>
      </c>
      <c r="I4195" s="57">
        <v>53000</v>
      </c>
      <c r="J4195" s="54">
        <v>4194</v>
      </c>
      <c r="K4195" s="57">
        <v>52430.65</v>
      </c>
      <c r="M4195" s="107">
        <v>0.6</v>
      </c>
    </row>
    <row r="4196" spans="1:13">
      <c r="A4196" s="57">
        <f>'Infographic data 1'!$G$9</f>
        <v>45186.777265301724</v>
      </c>
      <c r="B4196" s="54">
        <v>4195</v>
      </c>
      <c r="C4196" s="57">
        <v>44271.097265301723</v>
      </c>
      <c r="E4196" s="57">
        <v>77217.391228032007</v>
      </c>
      <c r="F4196" s="54">
        <v>4195</v>
      </c>
      <c r="G4196" s="57">
        <v>74656.591228032004</v>
      </c>
      <c r="I4196" s="57">
        <v>53000</v>
      </c>
      <c r="J4196" s="54">
        <v>4195</v>
      </c>
      <c r="K4196" s="57">
        <v>52427.7</v>
      </c>
      <c r="M4196" s="107">
        <v>0.6</v>
      </c>
    </row>
    <row r="4197" spans="1:13">
      <c r="A4197" s="57">
        <f>'Infographic data 1'!$G$9</f>
        <v>45186.777265301724</v>
      </c>
      <c r="B4197" s="54">
        <v>4196</v>
      </c>
      <c r="C4197" s="57">
        <v>44266.377265301722</v>
      </c>
      <c r="E4197" s="57">
        <v>77217.391228032007</v>
      </c>
      <c r="F4197" s="54">
        <v>4196</v>
      </c>
      <c r="G4197" s="57">
        <v>74643.391228032007</v>
      </c>
      <c r="I4197" s="57">
        <v>53000</v>
      </c>
      <c r="J4197" s="54">
        <v>4196</v>
      </c>
      <c r="K4197" s="57">
        <v>52424.75</v>
      </c>
      <c r="M4197" s="107">
        <v>0.6</v>
      </c>
    </row>
    <row r="4198" spans="1:13">
      <c r="A4198" s="57">
        <f>'Infographic data 1'!$G$9</f>
        <v>45186.777265301724</v>
      </c>
      <c r="B4198" s="54">
        <v>4197</v>
      </c>
      <c r="C4198" s="57">
        <v>44261.657265301721</v>
      </c>
      <c r="E4198" s="57">
        <v>77217.391228032007</v>
      </c>
      <c r="F4198" s="54">
        <v>4197</v>
      </c>
      <c r="G4198" s="57">
        <v>74630.19122803201</v>
      </c>
      <c r="I4198" s="57">
        <v>53000</v>
      </c>
      <c r="J4198" s="54">
        <v>4197</v>
      </c>
      <c r="K4198" s="57">
        <v>52421.8</v>
      </c>
      <c r="M4198" s="107">
        <v>0.6</v>
      </c>
    </row>
    <row r="4199" spans="1:13">
      <c r="A4199" s="57">
        <f>'Infographic data 1'!$G$9</f>
        <v>45186.777265301724</v>
      </c>
      <c r="B4199" s="54">
        <v>4198</v>
      </c>
      <c r="C4199" s="57">
        <v>44256.937265301727</v>
      </c>
      <c r="E4199" s="57">
        <v>77217.391228032007</v>
      </c>
      <c r="F4199" s="54">
        <v>4198</v>
      </c>
      <c r="G4199" s="57">
        <v>74616.991228032013</v>
      </c>
      <c r="I4199" s="57">
        <v>53000</v>
      </c>
      <c r="J4199" s="54">
        <v>4198</v>
      </c>
      <c r="K4199" s="57">
        <v>52418.85</v>
      </c>
      <c r="M4199" s="107">
        <v>0.6</v>
      </c>
    </row>
    <row r="4200" spans="1:13">
      <c r="A4200" s="57">
        <f>'Infographic data 1'!$G$9</f>
        <v>45186.777265301724</v>
      </c>
      <c r="B4200" s="54">
        <v>4199</v>
      </c>
      <c r="C4200" s="57">
        <v>44252.217265301726</v>
      </c>
      <c r="E4200" s="57">
        <v>77217.391228032007</v>
      </c>
      <c r="F4200" s="54">
        <v>4199</v>
      </c>
      <c r="G4200" s="57">
        <v>74603.791228032002</v>
      </c>
      <c r="I4200" s="57">
        <v>53000</v>
      </c>
      <c r="J4200" s="54">
        <v>4199</v>
      </c>
      <c r="K4200" s="57">
        <v>52415.9</v>
      </c>
      <c r="M4200" s="107">
        <v>0.6</v>
      </c>
    </row>
    <row r="4201" spans="1:13">
      <c r="A4201" s="57">
        <f>'Infographic data 1'!$G$9</f>
        <v>45186.777265301724</v>
      </c>
      <c r="B4201" s="54">
        <v>4200</v>
      </c>
      <c r="C4201" s="57">
        <v>44247.497265301725</v>
      </c>
      <c r="E4201" s="57">
        <v>77217.391228032007</v>
      </c>
      <c r="F4201" s="54">
        <v>4200</v>
      </c>
      <c r="G4201" s="57">
        <v>74590.591228032004</v>
      </c>
      <c r="I4201" s="57">
        <v>53000</v>
      </c>
      <c r="J4201" s="54">
        <v>4200</v>
      </c>
      <c r="K4201" s="57">
        <v>52412.95</v>
      </c>
      <c r="M4201" s="107">
        <v>0.6</v>
      </c>
    </row>
    <row r="4202" spans="1:13">
      <c r="A4202" s="57">
        <f>'Infographic data 1'!$G$9</f>
        <v>45186.777265301724</v>
      </c>
      <c r="B4202" s="54">
        <v>4201</v>
      </c>
      <c r="C4202" s="57">
        <v>44242.777265301724</v>
      </c>
      <c r="E4202" s="57">
        <v>77217.391228032007</v>
      </c>
      <c r="F4202" s="54">
        <v>4201</v>
      </c>
      <c r="G4202" s="57">
        <v>74577.391228032007</v>
      </c>
      <c r="I4202" s="57">
        <v>53000</v>
      </c>
      <c r="J4202" s="54">
        <v>4201</v>
      </c>
      <c r="K4202" s="57">
        <v>52410</v>
      </c>
      <c r="M4202" s="107">
        <v>0.6</v>
      </c>
    </row>
    <row r="4203" spans="1:13">
      <c r="A4203" s="57">
        <f>'Infographic data 1'!$G$9</f>
        <v>45186.777265301724</v>
      </c>
      <c r="B4203" s="54">
        <v>4202</v>
      </c>
      <c r="C4203" s="57">
        <v>44238.057265301723</v>
      </c>
      <c r="E4203" s="57">
        <v>77217.391228032007</v>
      </c>
      <c r="F4203" s="54">
        <v>4202</v>
      </c>
      <c r="G4203" s="57">
        <v>74564.19122803201</v>
      </c>
      <c r="I4203" s="57">
        <v>53000</v>
      </c>
      <c r="J4203" s="54">
        <v>4202</v>
      </c>
      <c r="K4203" s="57">
        <v>52407.05</v>
      </c>
      <c r="M4203" s="107">
        <v>0.6</v>
      </c>
    </row>
    <row r="4204" spans="1:13">
      <c r="A4204" s="57">
        <f>'Infographic data 1'!$G$9</f>
        <v>45186.777265301724</v>
      </c>
      <c r="B4204" s="54">
        <v>4203</v>
      </c>
      <c r="C4204" s="57">
        <v>44233.337265301721</v>
      </c>
      <c r="E4204" s="57">
        <v>77217.391228032007</v>
      </c>
      <c r="F4204" s="54">
        <v>4203</v>
      </c>
      <c r="G4204" s="57">
        <v>74550.991228032013</v>
      </c>
      <c r="I4204" s="57">
        <v>53000</v>
      </c>
      <c r="J4204" s="54">
        <v>4203</v>
      </c>
      <c r="K4204" s="57">
        <v>52404.1</v>
      </c>
      <c r="M4204" s="107">
        <v>0.6</v>
      </c>
    </row>
    <row r="4205" spans="1:13">
      <c r="A4205" s="57">
        <f>'Infographic data 1'!$G$9</f>
        <v>45186.777265301724</v>
      </c>
      <c r="B4205" s="54">
        <v>4204</v>
      </c>
      <c r="C4205" s="57">
        <v>44228.61726530172</v>
      </c>
      <c r="E4205" s="57">
        <v>77217.391228032007</v>
      </c>
      <c r="F4205" s="54">
        <v>4204</v>
      </c>
      <c r="G4205" s="57">
        <v>74537.791228032002</v>
      </c>
      <c r="I4205" s="57">
        <v>53000</v>
      </c>
      <c r="J4205" s="54">
        <v>4204</v>
      </c>
      <c r="K4205" s="57">
        <v>52401.15</v>
      </c>
      <c r="M4205" s="107">
        <v>0.6</v>
      </c>
    </row>
    <row r="4206" spans="1:13">
      <c r="A4206" s="57">
        <f>'Infographic data 1'!$G$9</f>
        <v>45186.777265301724</v>
      </c>
      <c r="B4206" s="54">
        <v>4205</v>
      </c>
      <c r="C4206" s="57">
        <v>44223.897265301726</v>
      </c>
      <c r="E4206" s="57">
        <v>77217.391228032007</v>
      </c>
      <c r="F4206" s="54">
        <v>4205</v>
      </c>
      <c r="G4206" s="57">
        <v>74524.591228032004</v>
      </c>
      <c r="I4206" s="57">
        <v>53000</v>
      </c>
      <c r="J4206" s="54">
        <v>4205</v>
      </c>
      <c r="K4206" s="57">
        <v>52398.2</v>
      </c>
      <c r="M4206" s="107">
        <v>0.6</v>
      </c>
    </row>
    <row r="4207" spans="1:13">
      <c r="A4207" s="57">
        <f>'Infographic data 1'!$G$9</f>
        <v>45186.777265301724</v>
      </c>
      <c r="B4207" s="54">
        <v>4206</v>
      </c>
      <c r="C4207" s="57">
        <v>44219.177265301725</v>
      </c>
      <c r="E4207" s="57">
        <v>77217.391228032007</v>
      </c>
      <c r="F4207" s="54">
        <v>4206</v>
      </c>
      <c r="G4207" s="57">
        <v>74511.391228032007</v>
      </c>
      <c r="I4207" s="57">
        <v>53000</v>
      </c>
      <c r="J4207" s="54">
        <v>4206</v>
      </c>
      <c r="K4207" s="57">
        <v>52395.25</v>
      </c>
      <c r="M4207" s="107">
        <v>0.6</v>
      </c>
    </row>
    <row r="4208" spans="1:13">
      <c r="A4208" s="57">
        <f>'Infographic data 1'!$G$9</f>
        <v>45186.777265301724</v>
      </c>
      <c r="B4208" s="54">
        <v>4207</v>
      </c>
      <c r="C4208" s="57">
        <v>44214.457265301724</v>
      </c>
      <c r="E4208" s="57">
        <v>77217.391228032007</v>
      </c>
      <c r="F4208" s="54">
        <v>4207</v>
      </c>
      <c r="G4208" s="57">
        <v>74498.19122803201</v>
      </c>
      <c r="I4208" s="57">
        <v>53000</v>
      </c>
      <c r="J4208" s="54">
        <v>4207</v>
      </c>
      <c r="K4208" s="57">
        <v>52392.3</v>
      </c>
      <c r="M4208" s="107">
        <v>0.6</v>
      </c>
    </row>
    <row r="4209" spans="1:13">
      <c r="A4209" s="57">
        <f>'Infographic data 1'!$G$9</f>
        <v>45186.777265301724</v>
      </c>
      <c r="B4209" s="54">
        <v>4208</v>
      </c>
      <c r="C4209" s="57">
        <v>44209.737265301723</v>
      </c>
      <c r="E4209" s="57">
        <v>77217.391228032007</v>
      </c>
      <c r="F4209" s="54">
        <v>4208</v>
      </c>
      <c r="G4209" s="57">
        <v>74484.991228032013</v>
      </c>
      <c r="I4209" s="57">
        <v>53000</v>
      </c>
      <c r="J4209" s="54">
        <v>4208</v>
      </c>
      <c r="K4209" s="57">
        <v>52389.35</v>
      </c>
      <c r="M4209" s="107">
        <v>0.6</v>
      </c>
    </row>
    <row r="4210" spans="1:13">
      <c r="A4210" s="57">
        <f>'Infographic data 1'!$G$9</f>
        <v>45186.777265301724</v>
      </c>
      <c r="B4210" s="54">
        <v>4209</v>
      </c>
      <c r="C4210" s="57">
        <v>44205.017265301722</v>
      </c>
      <c r="E4210" s="57">
        <v>77217.391228032007</v>
      </c>
      <c r="F4210" s="54">
        <v>4209</v>
      </c>
      <c r="G4210" s="57">
        <v>74471.791228032002</v>
      </c>
      <c r="I4210" s="57">
        <v>53000</v>
      </c>
      <c r="J4210" s="54">
        <v>4209</v>
      </c>
      <c r="K4210" s="57">
        <v>52386.400000000001</v>
      </c>
      <c r="M4210" s="107">
        <v>0.6</v>
      </c>
    </row>
    <row r="4211" spans="1:13">
      <c r="A4211" s="57">
        <f>'Infographic data 1'!$G$9</f>
        <v>45186.777265301724</v>
      </c>
      <c r="B4211" s="54">
        <v>4210</v>
      </c>
      <c r="C4211" s="57">
        <v>44200.29726530172</v>
      </c>
      <c r="E4211" s="57">
        <v>77217.391228032007</v>
      </c>
      <c r="F4211" s="54">
        <v>4210</v>
      </c>
      <c r="G4211" s="57">
        <v>74458.591228032004</v>
      </c>
      <c r="I4211" s="57">
        <v>53000</v>
      </c>
      <c r="J4211" s="54">
        <v>4210</v>
      </c>
      <c r="K4211" s="57">
        <v>52383.45</v>
      </c>
      <c r="M4211" s="107">
        <v>0.6</v>
      </c>
    </row>
    <row r="4212" spans="1:13">
      <c r="A4212" s="57">
        <f>'Infographic data 1'!$G$9</f>
        <v>45186.777265301724</v>
      </c>
      <c r="B4212" s="54">
        <v>4211</v>
      </c>
      <c r="C4212" s="57">
        <v>44195.577265301727</v>
      </c>
      <c r="E4212" s="57">
        <v>77217.391228032007</v>
      </c>
      <c r="F4212" s="54">
        <v>4211</v>
      </c>
      <c r="G4212" s="57">
        <v>74445.391228032007</v>
      </c>
      <c r="I4212" s="57">
        <v>53000</v>
      </c>
      <c r="J4212" s="54">
        <v>4211</v>
      </c>
      <c r="K4212" s="57">
        <v>52380.5</v>
      </c>
      <c r="M4212" s="107">
        <v>0.6</v>
      </c>
    </row>
    <row r="4213" spans="1:13">
      <c r="A4213" s="57">
        <f>'Infographic data 1'!$G$9</f>
        <v>45186.777265301724</v>
      </c>
      <c r="B4213" s="54">
        <v>4212</v>
      </c>
      <c r="C4213" s="57">
        <v>44190.857265301725</v>
      </c>
      <c r="E4213" s="57">
        <v>77217.391228032007</v>
      </c>
      <c r="F4213" s="54">
        <v>4212</v>
      </c>
      <c r="G4213" s="57">
        <v>74432.19122803201</v>
      </c>
      <c r="I4213" s="57">
        <v>53000</v>
      </c>
      <c r="J4213" s="54">
        <v>4212</v>
      </c>
      <c r="K4213" s="57">
        <v>52377.55</v>
      </c>
      <c r="M4213" s="107">
        <v>0.6</v>
      </c>
    </row>
    <row r="4214" spans="1:13">
      <c r="A4214" s="57">
        <f>'Infographic data 1'!$G$9</f>
        <v>45186.777265301724</v>
      </c>
      <c r="B4214" s="54">
        <v>4213</v>
      </c>
      <c r="C4214" s="57">
        <v>44186.137265301724</v>
      </c>
      <c r="E4214" s="57">
        <v>77217.391228032007</v>
      </c>
      <c r="F4214" s="54">
        <v>4213</v>
      </c>
      <c r="G4214" s="57">
        <v>74418.991228032013</v>
      </c>
      <c r="I4214" s="57">
        <v>53000</v>
      </c>
      <c r="J4214" s="54">
        <v>4213</v>
      </c>
      <c r="K4214" s="57">
        <v>52374.6</v>
      </c>
      <c r="M4214" s="107">
        <v>0.6</v>
      </c>
    </row>
    <row r="4215" spans="1:13">
      <c r="A4215" s="57">
        <f>'Infographic data 1'!$G$9</f>
        <v>45186.777265301724</v>
      </c>
      <c r="B4215" s="54">
        <v>4214</v>
      </c>
      <c r="C4215" s="57">
        <v>44181.417265301723</v>
      </c>
      <c r="E4215" s="57">
        <v>77217.391228032007</v>
      </c>
      <c r="F4215" s="54">
        <v>4214</v>
      </c>
      <c r="G4215" s="57">
        <v>74405.791228032002</v>
      </c>
      <c r="I4215" s="57">
        <v>53000</v>
      </c>
      <c r="J4215" s="54">
        <v>4214</v>
      </c>
      <c r="K4215" s="57">
        <v>52371.65</v>
      </c>
      <c r="M4215" s="107">
        <v>0.6</v>
      </c>
    </row>
    <row r="4216" spans="1:13">
      <c r="A4216" s="57">
        <f>'Infographic data 1'!$G$9</f>
        <v>45186.777265301724</v>
      </c>
      <c r="B4216" s="54">
        <v>4215</v>
      </c>
      <c r="C4216" s="57">
        <v>44176.697265301722</v>
      </c>
      <c r="E4216" s="57">
        <v>77217.391228032007</v>
      </c>
      <c r="F4216" s="54">
        <v>4215</v>
      </c>
      <c r="G4216" s="57">
        <v>74392.591228032004</v>
      </c>
      <c r="I4216" s="57">
        <v>53000</v>
      </c>
      <c r="J4216" s="54">
        <v>4215</v>
      </c>
      <c r="K4216" s="57">
        <v>52368.7</v>
      </c>
      <c r="M4216" s="107">
        <v>0.6</v>
      </c>
    </row>
    <row r="4217" spans="1:13">
      <c r="A4217" s="57">
        <f>'Infographic data 1'!$G$9</f>
        <v>45186.777265301724</v>
      </c>
      <c r="B4217" s="54">
        <v>4216</v>
      </c>
      <c r="C4217" s="57">
        <v>44171.977265301721</v>
      </c>
      <c r="E4217" s="57">
        <v>77217.391228032007</v>
      </c>
      <c r="F4217" s="54">
        <v>4216</v>
      </c>
      <c r="G4217" s="57">
        <v>74379.391228032007</v>
      </c>
      <c r="I4217" s="57">
        <v>53000</v>
      </c>
      <c r="J4217" s="54">
        <v>4216</v>
      </c>
      <c r="K4217" s="57">
        <v>52365.75</v>
      </c>
      <c r="M4217" s="107">
        <v>0.6</v>
      </c>
    </row>
    <row r="4218" spans="1:13">
      <c r="A4218" s="57">
        <f>'Infographic data 1'!$G$9</f>
        <v>45186.777265301724</v>
      </c>
      <c r="B4218" s="54">
        <v>4217</v>
      </c>
      <c r="C4218" s="57">
        <v>44167.257265301727</v>
      </c>
      <c r="E4218" s="57">
        <v>77217.391228032007</v>
      </c>
      <c r="F4218" s="54">
        <v>4217</v>
      </c>
      <c r="G4218" s="57">
        <v>74366.19122803201</v>
      </c>
      <c r="I4218" s="57">
        <v>53000</v>
      </c>
      <c r="J4218" s="54">
        <v>4217</v>
      </c>
      <c r="K4218" s="57">
        <v>52362.8</v>
      </c>
      <c r="M4218" s="107">
        <v>0.6</v>
      </c>
    </row>
    <row r="4219" spans="1:13">
      <c r="A4219" s="57">
        <f>'Infographic data 1'!$G$9</f>
        <v>45186.777265301724</v>
      </c>
      <c r="B4219" s="54">
        <v>4218</v>
      </c>
      <c r="C4219" s="57">
        <v>44162.537265301726</v>
      </c>
      <c r="E4219" s="57">
        <v>77217.391228032007</v>
      </c>
      <c r="F4219" s="54">
        <v>4218</v>
      </c>
      <c r="G4219" s="57">
        <v>74352.991228032013</v>
      </c>
      <c r="I4219" s="57">
        <v>53000</v>
      </c>
      <c r="J4219" s="54">
        <v>4218</v>
      </c>
      <c r="K4219" s="57">
        <v>52359.85</v>
      </c>
      <c r="M4219" s="107">
        <v>0.6</v>
      </c>
    </row>
    <row r="4220" spans="1:13">
      <c r="A4220" s="57">
        <f>'Infographic data 1'!$G$9</f>
        <v>45186.777265301724</v>
      </c>
      <c r="B4220" s="54">
        <v>4219</v>
      </c>
      <c r="C4220" s="57">
        <v>44157.817265301725</v>
      </c>
      <c r="E4220" s="57">
        <v>77217.391228032007</v>
      </c>
      <c r="F4220" s="54">
        <v>4219</v>
      </c>
      <c r="G4220" s="57">
        <v>74339.791228032002</v>
      </c>
      <c r="I4220" s="57">
        <v>53000</v>
      </c>
      <c r="J4220" s="54">
        <v>4219</v>
      </c>
      <c r="K4220" s="57">
        <v>52356.9</v>
      </c>
      <c r="M4220" s="107">
        <v>0.6</v>
      </c>
    </row>
    <row r="4221" spans="1:13">
      <c r="A4221" s="57">
        <f>'Infographic data 1'!$G$9</f>
        <v>45186.777265301724</v>
      </c>
      <c r="B4221" s="54">
        <v>4220</v>
      </c>
      <c r="C4221" s="57">
        <v>44153.097265301723</v>
      </c>
      <c r="E4221" s="57">
        <v>77217.391228032007</v>
      </c>
      <c r="F4221" s="54">
        <v>4220</v>
      </c>
      <c r="G4221" s="57">
        <v>74326.591228032004</v>
      </c>
      <c r="I4221" s="57">
        <v>53000</v>
      </c>
      <c r="J4221" s="54">
        <v>4220</v>
      </c>
      <c r="K4221" s="57">
        <v>52353.95</v>
      </c>
      <c r="M4221" s="107">
        <v>0.6</v>
      </c>
    </row>
    <row r="4222" spans="1:13">
      <c r="A4222" s="57">
        <f>'Infographic data 1'!$G$9</f>
        <v>45186.777265301724</v>
      </c>
      <c r="B4222" s="54">
        <v>4221</v>
      </c>
      <c r="C4222" s="57">
        <v>44148.377265301722</v>
      </c>
      <c r="E4222" s="57">
        <v>77217.391228032007</v>
      </c>
      <c r="F4222" s="54">
        <v>4221</v>
      </c>
      <c r="G4222" s="57">
        <v>74313.391228032007</v>
      </c>
      <c r="I4222" s="57">
        <v>53000</v>
      </c>
      <c r="J4222" s="54">
        <v>4221</v>
      </c>
      <c r="K4222" s="57">
        <v>52351</v>
      </c>
      <c r="M4222" s="107">
        <v>0.6</v>
      </c>
    </row>
    <row r="4223" spans="1:13">
      <c r="A4223" s="57">
        <f>'Infographic data 1'!$G$9</f>
        <v>45186.777265301724</v>
      </c>
      <c r="B4223" s="54">
        <v>4222</v>
      </c>
      <c r="C4223" s="57">
        <v>44143.657265301721</v>
      </c>
      <c r="E4223" s="57">
        <v>77217.391228032007</v>
      </c>
      <c r="F4223" s="54">
        <v>4222</v>
      </c>
      <c r="G4223" s="57">
        <v>74300.19122803201</v>
      </c>
      <c r="I4223" s="57">
        <v>53000</v>
      </c>
      <c r="J4223" s="54">
        <v>4222</v>
      </c>
      <c r="K4223" s="57">
        <v>52348.05</v>
      </c>
      <c r="M4223" s="107">
        <v>0.6</v>
      </c>
    </row>
    <row r="4224" spans="1:13">
      <c r="A4224" s="57">
        <f>'Infographic data 1'!$G$9</f>
        <v>45186.777265301724</v>
      </c>
      <c r="B4224" s="54">
        <v>4223</v>
      </c>
      <c r="C4224" s="57">
        <v>44138.937265301727</v>
      </c>
      <c r="E4224" s="57">
        <v>77217.391228032007</v>
      </c>
      <c r="F4224" s="54">
        <v>4223</v>
      </c>
      <c r="G4224" s="57">
        <v>74286.991228032013</v>
      </c>
      <c r="I4224" s="57">
        <v>53000</v>
      </c>
      <c r="J4224" s="54">
        <v>4223</v>
      </c>
      <c r="K4224" s="57">
        <v>52345.1</v>
      </c>
      <c r="M4224" s="107">
        <v>0.6</v>
      </c>
    </row>
    <row r="4225" spans="1:13">
      <c r="A4225" s="57">
        <f>'Infographic data 1'!$G$9</f>
        <v>45186.777265301724</v>
      </c>
      <c r="B4225" s="54">
        <v>4224</v>
      </c>
      <c r="C4225" s="57">
        <v>44134.217265301726</v>
      </c>
      <c r="E4225" s="57">
        <v>77217.391228032007</v>
      </c>
      <c r="F4225" s="54">
        <v>4224</v>
      </c>
      <c r="G4225" s="57">
        <v>74273.791228032002</v>
      </c>
      <c r="I4225" s="57">
        <v>53000</v>
      </c>
      <c r="J4225" s="54">
        <v>4224</v>
      </c>
      <c r="K4225" s="57">
        <v>52342.15</v>
      </c>
      <c r="M4225" s="107">
        <v>0.6</v>
      </c>
    </row>
    <row r="4226" spans="1:13">
      <c r="A4226" s="57">
        <f>'Infographic data 1'!$G$9</f>
        <v>45186.777265301724</v>
      </c>
      <c r="B4226" s="54">
        <v>4225</v>
      </c>
      <c r="C4226" s="57">
        <v>44129.497265301725</v>
      </c>
      <c r="E4226" s="57">
        <v>77217.391228032007</v>
      </c>
      <c r="F4226" s="54">
        <v>4225</v>
      </c>
      <c r="G4226" s="57">
        <v>74260.591228032004</v>
      </c>
      <c r="I4226" s="57">
        <v>53000</v>
      </c>
      <c r="J4226" s="54">
        <v>4225</v>
      </c>
      <c r="K4226" s="57">
        <v>52339.199999999997</v>
      </c>
      <c r="M4226" s="107">
        <v>0.6</v>
      </c>
    </row>
    <row r="4227" spans="1:13">
      <c r="A4227" s="57">
        <f>'Infographic data 1'!$G$9</f>
        <v>45186.777265301724</v>
      </c>
      <c r="B4227" s="54">
        <v>4226</v>
      </c>
      <c r="C4227" s="57">
        <v>44124.777265301724</v>
      </c>
      <c r="E4227" s="57">
        <v>77217.391228032007</v>
      </c>
      <c r="F4227" s="54">
        <v>4226</v>
      </c>
      <c r="G4227" s="57">
        <v>74247.391228032007</v>
      </c>
      <c r="I4227" s="57">
        <v>53000</v>
      </c>
      <c r="J4227" s="54">
        <v>4226</v>
      </c>
      <c r="K4227" s="57">
        <v>52336.25</v>
      </c>
      <c r="M4227" s="107">
        <v>0.6</v>
      </c>
    </row>
    <row r="4228" spans="1:13">
      <c r="A4228" s="57">
        <f>'Infographic data 1'!$G$9</f>
        <v>45186.777265301724</v>
      </c>
      <c r="B4228" s="54">
        <v>4227</v>
      </c>
      <c r="C4228" s="57">
        <v>44120.057265301723</v>
      </c>
      <c r="E4228" s="57">
        <v>77217.391228032007</v>
      </c>
      <c r="F4228" s="54">
        <v>4227</v>
      </c>
      <c r="G4228" s="57">
        <v>74234.19122803201</v>
      </c>
      <c r="I4228" s="57">
        <v>53000</v>
      </c>
      <c r="J4228" s="54">
        <v>4227</v>
      </c>
      <c r="K4228" s="57">
        <v>52333.3</v>
      </c>
      <c r="M4228" s="107">
        <v>0.6</v>
      </c>
    </row>
    <row r="4229" spans="1:13">
      <c r="A4229" s="57">
        <f>'Infographic data 1'!$G$9</f>
        <v>45186.777265301724</v>
      </c>
      <c r="B4229" s="54">
        <v>4228</v>
      </c>
      <c r="C4229" s="57">
        <v>44115.337265301721</v>
      </c>
      <c r="E4229" s="57">
        <v>77217.391228032007</v>
      </c>
      <c r="F4229" s="54">
        <v>4228</v>
      </c>
      <c r="G4229" s="57">
        <v>74220.991228032013</v>
      </c>
      <c r="I4229" s="57">
        <v>53000</v>
      </c>
      <c r="J4229" s="54">
        <v>4228</v>
      </c>
      <c r="K4229" s="57">
        <v>52330.35</v>
      </c>
      <c r="M4229" s="107">
        <v>0.6</v>
      </c>
    </row>
    <row r="4230" spans="1:13">
      <c r="A4230" s="57">
        <f>'Infographic data 1'!$G$9</f>
        <v>45186.777265301724</v>
      </c>
      <c r="B4230" s="54">
        <v>4229</v>
      </c>
      <c r="C4230" s="57">
        <v>44110.617265301727</v>
      </c>
      <c r="E4230" s="57">
        <v>77217.391228032007</v>
      </c>
      <c r="F4230" s="54">
        <v>4229</v>
      </c>
      <c r="G4230" s="57">
        <v>74207.791228032002</v>
      </c>
      <c r="I4230" s="57">
        <v>53000</v>
      </c>
      <c r="J4230" s="54">
        <v>4229</v>
      </c>
      <c r="K4230" s="57">
        <v>52327.4</v>
      </c>
      <c r="M4230" s="107">
        <v>0.6</v>
      </c>
    </row>
    <row r="4231" spans="1:13">
      <c r="A4231" s="57">
        <f>'Infographic data 1'!$G$9</f>
        <v>45186.777265301724</v>
      </c>
      <c r="B4231" s="54">
        <v>4230</v>
      </c>
      <c r="C4231" s="57">
        <v>44105.897265301726</v>
      </c>
      <c r="E4231" s="57">
        <v>77217.391228032007</v>
      </c>
      <c r="F4231" s="54">
        <v>4230</v>
      </c>
      <c r="G4231" s="57">
        <v>74194.591228032004</v>
      </c>
      <c r="I4231" s="57">
        <v>53000</v>
      </c>
      <c r="J4231" s="54">
        <v>4230</v>
      </c>
      <c r="K4231" s="57">
        <v>52324.45</v>
      </c>
      <c r="M4231" s="107">
        <v>0.6</v>
      </c>
    </row>
    <row r="4232" spans="1:13">
      <c r="A4232" s="57">
        <f>'Infographic data 1'!$G$9</f>
        <v>45186.777265301724</v>
      </c>
      <c r="B4232" s="54">
        <v>4231</v>
      </c>
      <c r="C4232" s="57">
        <v>44101.177265301725</v>
      </c>
      <c r="E4232" s="57">
        <v>77217.391228032007</v>
      </c>
      <c r="F4232" s="54">
        <v>4231</v>
      </c>
      <c r="G4232" s="57">
        <v>74181.391228032007</v>
      </c>
      <c r="I4232" s="57">
        <v>53000</v>
      </c>
      <c r="J4232" s="54">
        <v>4231</v>
      </c>
      <c r="K4232" s="57">
        <v>52321.5</v>
      </c>
      <c r="M4232" s="107">
        <v>0.6</v>
      </c>
    </row>
    <row r="4233" spans="1:13">
      <c r="A4233" s="57">
        <f>'Infographic data 1'!$G$9</f>
        <v>45186.777265301724</v>
      </c>
      <c r="B4233" s="54">
        <v>4232</v>
      </c>
      <c r="C4233" s="57">
        <v>44096.457265301724</v>
      </c>
      <c r="E4233" s="57">
        <v>77217.391228032007</v>
      </c>
      <c r="F4233" s="54">
        <v>4232</v>
      </c>
      <c r="G4233" s="57">
        <v>74168.19122803201</v>
      </c>
      <c r="I4233" s="57">
        <v>53000</v>
      </c>
      <c r="J4233" s="54">
        <v>4232</v>
      </c>
      <c r="K4233" s="57">
        <v>52318.55</v>
      </c>
      <c r="M4233" s="107">
        <v>0.6</v>
      </c>
    </row>
    <row r="4234" spans="1:13">
      <c r="A4234" s="57">
        <f>'Infographic data 1'!$G$9</f>
        <v>45186.777265301724</v>
      </c>
      <c r="B4234" s="54">
        <v>4233</v>
      </c>
      <c r="C4234" s="57">
        <v>44091.737265301723</v>
      </c>
      <c r="E4234" s="57">
        <v>77217.391228032007</v>
      </c>
      <c r="F4234" s="54">
        <v>4233</v>
      </c>
      <c r="G4234" s="57">
        <v>74154.991228032013</v>
      </c>
      <c r="I4234" s="57">
        <v>53000</v>
      </c>
      <c r="J4234" s="54">
        <v>4233</v>
      </c>
      <c r="K4234" s="57">
        <v>52315.6</v>
      </c>
      <c r="M4234" s="107">
        <v>0.6</v>
      </c>
    </row>
    <row r="4235" spans="1:13">
      <c r="A4235" s="57">
        <f>'Infographic data 1'!$G$9</f>
        <v>45186.777265301724</v>
      </c>
      <c r="B4235" s="54">
        <v>4234</v>
      </c>
      <c r="C4235" s="57">
        <v>44087.017265301722</v>
      </c>
      <c r="E4235" s="57">
        <v>77217.391228032007</v>
      </c>
      <c r="F4235" s="54">
        <v>4234</v>
      </c>
      <c r="G4235" s="57">
        <v>74141.791228032002</v>
      </c>
      <c r="I4235" s="57">
        <v>53000</v>
      </c>
      <c r="J4235" s="54">
        <v>4234</v>
      </c>
      <c r="K4235" s="57">
        <v>52312.65</v>
      </c>
      <c r="M4235" s="107">
        <v>0.6</v>
      </c>
    </row>
    <row r="4236" spans="1:13">
      <c r="A4236" s="57">
        <f>'Infographic data 1'!$G$9</f>
        <v>45186.777265301724</v>
      </c>
      <c r="B4236" s="54">
        <v>4235</v>
      </c>
      <c r="C4236" s="57">
        <v>44082.29726530172</v>
      </c>
      <c r="E4236" s="57">
        <v>77217.391228032007</v>
      </c>
      <c r="F4236" s="54">
        <v>4235</v>
      </c>
      <c r="G4236" s="57">
        <v>74128.591228032004</v>
      </c>
      <c r="I4236" s="57">
        <v>53000</v>
      </c>
      <c r="J4236" s="54">
        <v>4235</v>
      </c>
      <c r="K4236" s="57">
        <v>52309.7</v>
      </c>
      <c r="M4236" s="107">
        <v>0.6</v>
      </c>
    </row>
    <row r="4237" spans="1:13">
      <c r="A4237" s="57">
        <f>'Infographic data 1'!$G$9</f>
        <v>45186.777265301724</v>
      </c>
      <c r="B4237" s="54">
        <v>4236</v>
      </c>
      <c r="C4237" s="57">
        <v>44077.577265301727</v>
      </c>
      <c r="E4237" s="57">
        <v>77217.391228032007</v>
      </c>
      <c r="F4237" s="54">
        <v>4236</v>
      </c>
      <c r="G4237" s="57">
        <v>74115.391228032007</v>
      </c>
      <c r="I4237" s="57">
        <v>53000</v>
      </c>
      <c r="J4237" s="54">
        <v>4236</v>
      </c>
      <c r="K4237" s="57">
        <v>52306.75</v>
      </c>
      <c r="M4237" s="107">
        <v>0.6</v>
      </c>
    </row>
    <row r="4238" spans="1:13">
      <c r="A4238" s="57">
        <f>'Infographic data 1'!$G$9</f>
        <v>45186.777265301724</v>
      </c>
      <c r="B4238" s="54">
        <v>4237</v>
      </c>
      <c r="C4238" s="57">
        <v>44072.857265301725</v>
      </c>
      <c r="E4238" s="57">
        <v>77217.391228032007</v>
      </c>
      <c r="F4238" s="54">
        <v>4237</v>
      </c>
      <c r="G4238" s="57">
        <v>74102.19122803201</v>
      </c>
      <c r="I4238" s="57">
        <v>53000</v>
      </c>
      <c r="J4238" s="54">
        <v>4237</v>
      </c>
      <c r="K4238" s="57">
        <v>52303.8</v>
      </c>
      <c r="M4238" s="107">
        <v>0.6</v>
      </c>
    </row>
    <row r="4239" spans="1:13">
      <c r="A4239" s="57">
        <f>'Infographic data 1'!$G$9</f>
        <v>45186.777265301724</v>
      </c>
      <c r="B4239" s="54">
        <v>4238</v>
      </c>
      <c r="C4239" s="57">
        <v>44068.137265301724</v>
      </c>
      <c r="E4239" s="57">
        <v>77217.391228032007</v>
      </c>
      <c r="F4239" s="54">
        <v>4238</v>
      </c>
      <c r="G4239" s="57">
        <v>74088.991228032013</v>
      </c>
      <c r="I4239" s="57">
        <v>53000</v>
      </c>
      <c r="J4239" s="54">
        <v>4238</v>
      </c>
      <c r="K4239" s="57">
        <v>52300.85</v>
      </c>
      <c r="M4239" s="107">
        <v>0.6</v>
      </c>
    </row>
    <row r="4240" spans="1:13">
      <c r="A4240" s="57">
        <f>'Infographic data 1'!$G$9</f>
        <v>45186.777265301724</v>
      </c>
      <c r="B4240" s="54">
        <v>4239</v>
      </c>
      <c r="C4240" s="57">
        <v>44063.417265301723</v>
      </c>
      <c r="E4240" s="57">
        <v>77217.391228032007</v>
      </c>
      <c r="F4240" s="54">
        <v>4239</v>
      </c>
      <c r="G4240" s="57">
        <v>74075.791228032002</v>
      </c>
      <c r="I4240" s="57">
        <v>53000</v>
      </c>
      <c r="J4240" s="54">
        <v>4239</v>
      </c>
      <c r="K4240" s="57">
        <v>52297.9</v>
      </c>
      <c r="M4240" s="107">
        <v>0.6</v>
      </c>
    </row>
    <row r="4241" spans="1:13">
      <c r="A4241" s="57">
        <f>'Infographic data 1'!$G$9</f>
        <v>45186.777265301724</v>
      </c>
      <c r="B4241" s="54">
        <v>4240</v>
      </c>
      <c r="C4241" s="57">
        <v>44058.697265301722</v>
      </c>
      <c r="E4241" s="57">
        <v>77217.391228032007</v>
      </c>
      <c r="F4241" s="54">
        <v>4240</v>
      </c>
      <c r="G4241" s="57">
        <v>74062.591228032004</v>
      </c>
      <c r="I4241" s="57">
        <v>53000</v>
      </c>
      <c r="J4241" s="54">
        <v>4240</v>
      </c>
      <c r="K4241" s="57">
        <v>52294.95</v>
      </c>
      <c r="M4241" s="107">
        <v>0.6</v>
      </c>
    </row>
    <row r="4242" spans="1:13">
      <c r="A4242" s="57">
        <f>'Infographic data 1'!$G$9</f>
        <v>45186.777265301724</v>
      </c>
      <c r="B4242" s="54">
        <v>4241</v>
      </c>
      <c r="C4242" s="57">
        <v>44053.977265301721</v>
      </c>
      <c r="E4242" s="57">
        <v>77217.391228032007</v>
      </c>
      <c r="F4242" s="54">
        <v>4241</v>
      </c>
      <c r="G4242" s="57">
        <v>74049.391228032007</v>
      </c>
      <c r="I4242" s="57">
        <v>53000</v>
      </c>
      <c r="J4242" s="54">
        <v>4241</v>
      </c>
      <c r="K4242" s="57">
        <v>52292</v>
      </c>
      <c r="M4242" s="107">
        <v>0.6</v>
      </c>
    </row>
    <row r="4243" spans="1:13">
      <c r="A4243" s="57">
        <f>'Infographic data 1'!$G$9</f>
        <v>45186.777265301724</v>
      </c>
      <c r="B4243" s="54">
        <v>4242</v>
      </c>
      <c r="C4243" s="57">
        <v>44049.257265301727</v>
      </c>
      <c r="E4243" s="57">
        <v>77217.391228032007</v>
      </c>
      <c r="F4243" s="54">
        <v>4242</v>
      </c>
      <c r="G4243" s="57">
        <v>74036.19122803201</v>
      </c>
      <c r="I4243" s="57">
        <v>53000</v>
      </c>
      <c r="J4243" s="54">
        <v>4242</v>
      </c>
      <c r="K4243" s="57">
        <v>52289.05</v>
      </c>
      <c r="M4243" s="107">
        <v>0.6</v>
      </c>
    </row>
    <row r="4244" spans="1:13">
      <c r="A4244" s="57">
        <f>'Infographic data 1'!$G$9</f>
        <v>45186.777265301724</v>
      </c>
      <c r="B4244" s="54">
        <v>4243</v>
      </c>
      <c r="C4244" s="57">
        <v>44044.537265301726</v>
      </c>
      <c r="E4244" s="57">
        <v>77217.391228032007</v>
      </c>
      <c r="F4244" s="54">
        <v>4243</v>
      </c>
      <c r="G4244" s="57">
        <v>74022.991228032013</v>
      </c>
      <c r="I4244" s="57">
        <v>53000</v>
      </c>
      <c r="J4244" s="54">
        <v>4243</v>
      </c>
      <c r="K4244" s="57">
        <v>52286.1</v>
      </c>
      <c r="M4244" s="107">
        <v>0.6</v>
      </c>
    </row>
    <row r="4245" spans="1:13">
      <c r="A4245" s="57">
        <f>'Infographic data 1'!$G$9</f>
        <v>45186.777265301724</v>
      </c>
      <c r="B4245" s="54">
        <v>4244</v>
      </c>
      <c r="C4245" s="57">
        <v>44039.817265301725</v>
      </c>
      <c r="E4245" s="57">
        <v>77217.391228032007</v>
      </c>
      <c r="F4245" s="54">
        <v>4244</v>
      </c>
      <c r="G4245" s="57">
        <v>74009.791228032002</v>
      </c>
      <c r="I4245" s="57">
        <v>53000</v>
      </c>
      <c r="J4245" s="54">
        <v>4244</v>
      </c>
      <c r="K4245" s="57">
        <v>52283.15</v>
      </c>
      <c r="M4245" s="107">
        <v>0.6</v>
      </c>
    </row>
    <row r="4246" spans="1:13">
      <c r="A4246" s="57">
        <f>'Infographic data 1'!$G$9</f>
        <v>45186.777265301724</v>
      </c>
      <c r="B4246" s="54">
        <v>4245</v>
      </c>
      <c r="C4246" s="57">
        <v>44035.097265301723</v>
      </c>
      <c r="E4246" s="57">
        <v>77217.391228032007</v>
      </c>
      <c r="F4246" s="54">
        <v>4245</v>
      </c>
      <c r="G4246" s="57">
        <v>73996.591228032004</v>
      </c>
      <c r="I4246" s="57">
        <v>53000</v>
      </c>
      <c r="J4246" s="54">
        <v>4245</v>
      </c>
      <c r="K4246" s="57">
        <v>52280.2</v>
      </c>
      <c r="M4246" s="107">
        <v>0.6</v>
      </c>
    </row>
    <row r="4247" spans="1:13">
      <c r="A4247" s="57">
        <f>'Infographic data 1'!$G$9</f>
        <v>45186.777265301724</v>
      </c>
      <c r="B4247" s="54">
        <v>4246</v>
      </c>
      <c r="C4247" s="57">
        <v>44030.377265301722</v>
      </c>
      <c r="E4247" s="57">
        <v>77217.391228032007</v>
      </c>
      <c r="F4247" s="54">
        <v>4246</v>
      </c>
      <c r="G4247" s="57">
        <v>73983.391228032007</v>
      </c>
      <c r="I4247" s="57">
        <v>53000</v>
      </c>
      <c r="J4247" s="54">
        <v>4246</v>
      </c>
      <c r="K4247" s="57">
        <v>52277.25</v>
      </c>
      <c r="M4247" s="107">
        <v>0.6</v>
      </c>
    </row>
    <row r="4248" spans="1:13">
      <c r="A4248" s="57">
        <f>'Infographic data 1'!$G$9</f>
        <v>45186.777265301724</v>
      </c>
      <c r="B4248" s="54">
        <v>4247</v>
      </c>
      <c r="C4248" s="57">
        <v>44025.657265301721</v>
      </c>
      <c r="E4248" s="57">
        <v>77217.391228032007</v>
      </c>
      <c r="F4248" s="54">
        <v>4247</v>
      </c>
      <c r="G4248" s="57">
        <v>73970.19122803201</v>
      </c>
      <c r="I4248" s="57">
        <v>53000</v>
      </c>
      <c r="J4248" s="54">
        <v>4247</v>
      </c>
      <c r="K4248" s="57">
        <v>52274.3</v>
      </c>
      <c r="M4248" s="107">
        <v>0.6</v>
      </c>
    </row>
    <row r="4249" spans="1:13">
      <c r="A4249" s="57">
        <f>'Infographic data 1'!$G$9</f>
        <v>45186.777265301724</v>
      </c>
      <c r="B4249" s="54">
        <v>4248</v>
      </c>
      <c r="C4249" s="57">
        <v>44020.937265301727</v>
      </c>
      <c r="E4249" s="57">
        <v>77217.391228032007</v>
      </c>
      <c r="F4249" s="54">
        <v>4248</v>
      </c>
      <c r="G4249" s="57">
        <v>73956.991228032013</v>
      </c>
      <c r="I4249" s="57">
        <v>53000</v>
      </c>
      <c r="J4249" s="54">
        <v>4248</v>
      </c>
      <c r="K4249" s="57">
        <v>52271.35</v>
      </c>
      <c r="M4249" s="107">
        <v>0.6</v>
      </c>
    </row>
    <row r="4250" spans="1:13">
      <c r="A4250" s="57">
        <f>'Infographic data 1'!$G$9</f>
        <v>45186.777265301724</v>
      </c>
      <c r="B4250" s="54">
        <v>4249</v>
      </c>
      <c r="C4250" s="57">
        <v>44016.217265301726</v>
      </c>
      <c r="E4250" s="57">
        <v>77217.391228032007</v>
      </c>
      <c r="F4250" s="54">
        <v>4249</v>
      </c>
      <c r="G4250" s="57">
        <v>73943.791228032002</v>
      </c>
      <c r="I4250" s="57">
        <v>53000</v>
      </c>
      <c r="J4250" s="54">
        <v>4249</v>
      </c>
      <c r="K4250" s="57">
        <v>52268.4</v>
      </c>
      <c r="M4250" s="107">
        <v>0.6</v>
      </c>
    </row>
    <row r="4251" spans="1:13">
      <c r="A4251" s="57">
        <f>'Infographic data 1'!$G$9</f>
        <v>45186.777265301724</v>
      </c>
      <c r="B4251" s="54">
        <v>4250</v>
      </c>
      <c r="C4251" s="57">
        <v>44011.497265301725</v>
      </c>
      <c r="E4251" s="57">
        <v>77217.391228032007</v>
      </c>
      <c r="F4251" s="54">
        <v>4250</v>
      </c>
      <c r="G4251" s="57">
        <v>73930.591228032004</v>
      </c>
      <c r="I4251" s="57">
        <v>53000</v>
      </c>
      <c r="J4251" s="54">
        <v>4250</v>
      </c>
      <c r="K4251" s="57">
        <v>52265.45</v>
      </c>
      <c r="M4251" s="107">
        <v>0.6</v>
      </c>
    </row>
    <row r="4252" spans="1:13">
      <c r="A4252" s="57">
        <f>'Infographic data 1'!$G$9</f>
        <v>45186.777265301724</v>
      </c>
      <c r="B4252" s="54">
        <v>4251</v>
      </c>
      <c r="C4252" s="57">
        <v>44006.777265301724</v>
      </c>
      <c r="E4252" s="57">
        <v>77217.391228032007</v>
      </c>
      <c r="F4252" s="54">
        <v>4251</v>
      </c>
      <c r="G4252" s="57">
        <v>73917.391228032007</v>
      </c>
      <c r="I4252" s="57">
        <v>53000</v>
      </c>
      <c r="J4252" s="54">
        <v>4251</v>
      </c>
      <c r="K4252" s="57">
        <v>52262.5</v>
      </c>
      <c r="M4252" s="107">
        <v>0.6</v>
      </c>
    </row>
    <row r="4253" spans="1:13">
      <c r="A4253" s="57">
        <f>'Infographic data 1'!$G$9</f>
        <v>45186.777265301724</v>
      </c>
      <c r="B4253" s="54">
        <v>4252</v>
      </c>
      <c r="C4253" s="57">
        <v>44002.057265301723</v>
      </c>
      <c r="E4253" s="57">
        <v>77217.391228032007</v>
      </c>
      <c r="F4253" s="54">
        <v>4252</v>
      </c>
      <c r="G4253" s="57">
        <v>73904.19122803201</v>
      </c>
      <c r="I4253" s="57">
        <v>53000</v>
      </c>
      <c r="J4253" s="54">
        <v>4252</v>
      </c>
      <c r="K4253" s="57">
        <v>52259.55</v>
      </c>
      <c r="M4253" s="107">
        <v>0.6</v>
      </c>
    </row>
    <row r="4254" spans="1:13">
      <c r="A4254" s="57">
        <f>'Infographic data 1'!$G$9</f>
        <v>45186.777265301724</v>
      </c>
      <c r="B4254" s="54">
        <v>4253</v>
      </c>
      <c r="C4254" s="57">
        <v>43997.337265301721</v>
      </c>
      <c r="E4254" s="57">
        <v>77217.391228032007</v>
      </c>
      <c r="F4254" s="54">
        <v>4253</v>
      </c>
      <c r="G4254" s="57">
        <v>73890.991228032013</v>
      </c>
      <c r="I4254" s="57">
        <v>53000</v>
      </c>
      <c r="J4254" s="54">
        <v>4253</v>
      </c>
      <c r="K4254" s="57">
        <v>52256.6</v>
      </c>
      <c r="M4254" s="107">
        <v>0.6</v>
      </c>
    </row>
    <row r="4255" spans="1:13">
      <c r="A4255" s="57">
        <f>'Infographic data 1'!$G$9</f>
        <v>45186.777265301724</v>
      </c>
      <c r="B4255" s="54">
        <v>4254</v>
      </c>
      <c r="C4255" s="57">
        <v>43992.617265301727</v>
      </c>
      <c r="E4255" s="57">
        <v>77217.391228032007</v>
      </c>
      <c r="F4255" s="54">
        <v>4254</v>
      </c>
      <c r="G4255" s="57">
        <v>73877.791228032002</v>
      </c>
      <c r="I4255" s="57">
        <v>53000</v>
      </c>
      <c r="J4255" s="54">
        <v>4254</v>
      </c>
      <c r="K4255" s="57">
        <v>52253.65</v>
      </c>
      <c r="M4255" s="107">
        <v>0.6</v>
      </c>
    </row>
    <row r="4256" spans="1:13">
      <c r="A4256" s="57">
        <f>'Infographic data 1'!$G$9</f>
        <v>45186.777265301724</v>
      </c>
      <c r="B4256" s="54">
        <v>4255</v>
      </c>
      <c r="C4256" s="57">
        <v>43987.897265301726</v>
      </c>
      <c r="E4256" s="57">
        <v>77217.391228032007</v>
      </c>
      <c r="F4256" s="54">
        <v>4255</v>
      </c>
      <c r="G4256" s="57">
        <v>73864.591228032004</v>
      </c>
      <c r="I4256" s="57">
        <v>53000</v>
      </c>
      <c r="J4256" s="54">
        <v>4255</v>
      </c>
      <c r="K4256" s="57">
        <v>52250.7</v>
      </c>
      <c r="M4256" s="107">
        <v>0.6</v>
      </c>
    </row>
    <row r="4257" spans="1:13">
      <c r="A4257" s="57">
        <f>'Infographic data 1'!$G$9</f>
        <v>45186.777265301724</v>
      </c>
      <c r="B4257" s="54">
        <v>4256</v>
      </c>
      <c r="C4257" s="57">
        <v>43983.177265301725</v>
      </c>
      <c r="E4257" s="57">
        <v>77217.391228032007</v>
      </c>
      <c r="F4257" s="54">
        <v>4256</v>
      </c>
      <c r="G4257" s="57">
        <v>73851.391228032007</v>
      </c>
      <c r="I4257" s="57">
        <v>53000</v>
      </c>
      <c r="J4257" s="54">
        <v>4256</v>
      </c>
      <c r="K4257" s="57">
        <v>52247.75</v>
      </c>
      <c r="M4257" s="107">
        <v>0.6</v>
      </c>
    </row>
    <row r="4258" spans="1:13">
      <c r="A4258" s="57">
        <f>'Infographic data 1'!$G$9</f>
        <v>45186.777265301724</v>
      </c>
      <c r="B4258" s="54">
        <v>4257</v>
      </c>
      <c r="C4258" s="57">
        <v>43978.457265301724</v>
      </c>
      <c r="E4258" s="57">
        <v>77217.391228032007</v>
      </c>
      <c r="F4258" s="54">
        <v>4257</v>
      </c>
      <c r="G4258" s="57">
        <v>73838.19122803201</v>
      </c>
      <c r="I4258" s="57">
        <v>53000</v>
      </c>
      <c r="J4258" s="54">
        <v>4257</v>
      </c>
      <c r="K4258" s="57">
        <v>52244.800000000003</v>
      </c>
      <c r="M4258" s="107">
        <v>0.6</v>
      </c>
    </row>
    <row r="4259" spans="1:13">
      <c r="A4259" s="57">
        <f>'Infographic data 1'!$G$9</f>
        <v>45186.777265301724</v>
      </c>
      <c r="B4259" s="54">
        <v>4258</v>
      </c>
      <c r="C4259" s="57">
        <v>43973.737265301723</v>
      </c>
      <c r="E4259" s="57">
        <v>77217.391228032007</v>
      </c>
      <c r="F4259" s="54">
        <v>4258</v>
      </c>
      <c r="G4259" s="57">
        <v>73824.991228032013</v>
      </c>
      <c r="I4259" s="57">
        <v>53000</v>
      </c>
      <c r="J4259" s="54">
        <v>4258</v>
      </c>
      <c r="K4259" s="57">
        <v>52241.85</v>
      </c>
      <c r="M4259" s="107">
        <v>0.6</v>
      </c>
    </row>
    <row r="4260" spans="1:13">
      <c r="A4260" s="57">
        <f>'Infographic data 1'!$G$9</f>
        <v>45186.777265301724</v>
      </c>
      <c r="B4260" s="54">
        <v>4259</v>
      </c>
      <c r="C4260" s="57">
        <v>43969.017265301722</v>
      </c>
      <c r="E4260" s="57">
        <v>77217.391228032007</v>
      </c>
      <c r="F4260" s="54">
        <v>4259</v>
      </c>
      <c r="G4260" s="57">
        <v>73811.791228032002</v>
      </c>
      <c r="I4260" s="57">
        <v>53000</v>
      </c>
      <c r="J4260" s="54">
        <v>4259</v>
      </c>
      <c r="K4260" s="57">
        <v>52238.9</v>
      </c>
      <c r="M4260" s="107">
        <v>0.6</v>
      </c>
    </row>
    <row r="4261" spans="1:13">
      <c r="A4261" s="57">
        <f>'Infographic data 1'!$G$9</f>
        <v>45186.777265301724</v>
      </c>
      <c r="B4261" s="54">
        <v>4260</v>
      </c>
      <c r="C4261" s="57">
        <v>43964.29726530172</v>
      </c>
      <c r="E4261" s="57">
        <v>77217.391228032007</v>
      </c>
      <c r="F4261" s="54">
        <v>4260</v>
      </c>
      <c r="G4261" s="57">
        <v>73798.591228032004</v>
      </c>
      <c r="I4261" s="57">
        <v>53000</v>
      </c>
      <c r="J4261" s="54">
        <v>4260</v>
      </c>
      <c r="K4261" s="57">
        <v>52235.95</v>
      </c>
      <c r="M4261" s="107">
        <v>0.6</v>
      </c>
    </row>
    <row r="4262" spans="1:13">
      <c r="A4262" s="57">
        <f>'Infographic data 1'!$G$9</f>
        <v>45186.777265301724</v>
      </c>
      <c r="B4262" s="54">
        <v>4261</v>
      </c>
      <c r="C4262" s="57">
        <v>43959.577265301727</v>
      </c>
      <c r="E4262" s="57">
        <v>77217.391228032007</v>
      </c>
      <c r="F4262" s="54">
        <v>4261</v>
      </c>
      <c r="G4262" s="57">
        <v>73785.391228032007</v>
      </c>
      <c r="I4262" s="57">
        <v>53000</v>
      </c>
      <c r="J4262" s="54">
        <v>4261</v>
      </c>
      <c r="K4262" s="57">
        <v>52233</v>
      </c>
      <c r="M4262" s="107">
        <v>0.6</v>
      </c>
    </row>
    <row r="4263" spans="1:13">
      <c r="A4263" s="57">
        <f>'Infographic data 1'!$G$9</f>
        <v>45186.777265301724</v>
      </c>
      <c r="B4263" s="54">
        <v>4262</v>
      </c>
      <c r="C4263" s="57">
        <v>43954.857265301725</v>
      </c>
      <c r="E4263" s="57">
        <v>77217.391228032007</v>
      </c>
      <c r="F4263" s="54">
        <v>4262</v>
      </c>
      <c r="G4263" s="57">
        <v>73772.19122803201</v>
      </c>
      <c r="I4263" s="57">
        <v>53000</v>
      </c>
      <c r="J4263" s="54">
        <v>4262</v>
      </c>
      <c r="K4263" s="57">
        <v>52230.05</v>
      </c>
      <c r="M4263" s="107">
        <v>0.6</v>
      </c>
    </row>
    <row r="4264" spans="1:13">
      <c r="A4264" s="57">
        <f>'Infographic data 1'!$G$9</f>
        <v>45186.777265301724</v>
      </c>
      <c r="B4264" s="54">
        <v>4263</v>
      </c>
      <c r="C4264" s="57">
        <v>43950.137265301724</v>
      </c>
      <c r="E4264" s="57">
        <v>77217.391228032007</v>
      </c>
      <c r="F4264" s="54">
        <v>4263</v>
      </c>
      <c r="G4264" s="57">
        <v>73758.991228032013</v>
      </c>
      <c r="I4264" s="57">
        <v>53000</v>
      </c>
      <c r="J4264" s="54">
        <v>4263</v>
      </c>
      <c r="K4264" s="57">
        <v>52227.1</v>
      </c>
      <c r="M4264" s="107">
        <v>0.6</v>
      </c>
    </row>
    <row r="4265" spans="1:13">
      <c r="A4265" s="57">
        <f>'Infographic data 1'!$G$9</f>
        <v>45186.777265301724</v>
      </c>
      <c r="B4265" s="54">
        <v>4264</v>
      </c>
      <c r="C4265" s="57">
        <v>43945.417265301723</v>
      </c>
      <c r="E4265" s="57">
        <v>77217.391228032007</v>
      </c>
      <c r="F4265" s="54">
        <v>4264</v>
      </c>
      <c r="G4265" s="57">
        <v>73745.791228032002</v>
      </c>
      <c r="I4265" s="57">
        <v>53000</v>
      </c>
      <c r="J4265" s="54">
        <v>4264</v>
      </c>
      <c r="K4265" s="57">
        <v>52224.15</v>
      </c>
      <c r="M4265" s="107">
        <v>0.6</v>
      </c>
    </row>
    <row r="4266" spans="1:13">
      <c r="A4266" s="57">
        <f>'Infographic data 1'!$G$9</f>
        <v>45186.777265301724</v>
      </c>
      <c r="B4266" s="54">
        <v>4265</v>
      </c>
      <c r="C4266" s="57">
        <v>43940.697265301722</v>
      </c>
      <c r="E4266" s="57">
        <v>77217.391228032007</v>
      </c>
      <c r="F4266" s="54">
        <v>4265</v>
      </c>
      <c r="G4266" s="57">
        <v>73732.591228032004</v>
      </c>
      <c r="I4266" s="57">
        <v>53000</v>
      </c>
      <c r="J4266" s="54">
        <v>4265</v>
      </c>
      <c r="K4266" s="57">
        <v>52221.2</v>
      </c>
      <c r="M4266" s="107">
        <v>0.6</v>
      </c>
    </row>
    <row r="4267" spans="1:13">
      <c r="A4267" s="57">
        <f>'Infographic data 1'!$G$9</f>
        <v>45186.777265301724</v>
      </c>
      <c r="B4267" s="54">
        <v>4266</v>
      </c>
      <c r="C4267" s="57">
        <v>43935.977265301721</v>
      </c>
      <c r="E4267" s="57">
        <v>77217.391228032007</v>
      </c>
      <c r="F4267" s="54">
        <v>4266</v>
      </c>
      <c r="G4267" s="57">
        <v>73719.391228032007</v>
      </c>
      <c r="I4267" s="57">
        <v>53000</v>
      </c>
      <c r="J4267" s="54">
        <v>4266</v>
      </c>
      <c r="K4267" s="57">
        <v>52218.25</v>
      </c>
      <c r="M4267" s="107">
        <v>0.6</v>
      </c>
    </row>
    <row r="4268" spans="1:13">
      <c r="A4268" s="57">
        <f>'Infographic data 1'!$G$9</f>
        <v>45186.777265301724</v>
      </c>
      <c r="B4268" s="54">
        <v>4267</v>
      </c>
      <c r="C4268" s="57">
        <v>43931.257265301727</v>
      </c>
      <c r="E4268" s="57">
        <v>77217.391228032007</v>
      </c>
      <c r="F4268" s="54">
        <v>4267</v>
      </c>
      <c r="G4268" s="57">
        <v>73706.19122803201</v>
      </c>
      <c r="I4268" s="57">
        <v>53000</v>
      </c>
      <c r="J4268" s="54">
        <v>4267</v>
      </c>
      <c r="K4268" s="57">
        <v>52215.3</v>
      </c>
      <c r="M4268" s="107">
        <v>0.6</v>
      </c>
    </row>
    <row r="4269" spans="1:13">
      <c r="A4269" s="57">
        <f>'Infographic data 1'!$G$9</f>
        <v>45186.777265301724</v>
      </c>
      <c r="B4269" s="54">
        <v>4268</v>
      </c>
      <c r="C4269" s="57">
        <v>43926.537265301726</v>
      </c>
      <c r="E4269" s="57">
        <v>77217.391228032007</v>
      </c>
      <c r="F4269" s="54">
        <v>4268</v>
      </c>
      <c r="G4269" s="57">
        <v>73692.991228032013</v>
      </c>
      <c r="I4269" s="57">
        <v>53000</v>
      </c>
      <c r="J4269" s="54">
        <v>4268</v>
      </c>
      <c r="K4269" s="57">
        <v>52212.35</v>
      </c>
      <c r="M4269" s="107">
        <v>0.6</v>
      </c>
    </row>
    <row r="4270" spans="1:13">
      <c r="A4270" s="57">
        <f>'Infographic data 1'!$G$9</f>
        <v>45186.777265301724</v>
      </c>
      <c r="B4270" s="54">
        <v>4269</v>
      </c>
      <c r="C4270" s="57">
        <v>43921.817265301725</v>
      </c>
      <c r="E4270" s="57">
        <v>77217.391228032007</v>
      </c>
      <c r="F4270" s="54">
        <v>4269</v>
      </c>
      <c r="G4270" s="57">
        <v>73679.791228032002</v>
      </c>
      <c r="I4270" s="57">
        <v>53000</v>
      </c>
      <c r="J4270" s="54">
        <v>4269</v>
      </c>
      <c r="K4270" s="57">
        <v>52209.4</v>
      </c>
      <c r="M4270" s="107">
        <v>0.6</v>
      </c>
    </row>
    <row r="4271" spans="1:13">
      <c r="A4271" s="57">
        <f>'Infographic data 1'!$G$9</f>
        <v>45186.777265301724</v>
      </c>
      <c r="B4271" s="54">
        <v>4270</v>
      </c>
      <c r="C4271" s="57">
        <v>43917.097265301723</v>
      </c>
      <c r="E4271" s="57">
        <v>77217.391228032007</v>
      </c>
      <c r="F4271" s="54">
        <v>4270</v>
      </c>
      <c r="G4271" s="57">
        <v>73666.591228032004</v>
      </c>
      <c r="I4271" s="57">
        <v>53000</v>
      </c>
      <c r="J4271" s="54">
        <v>4270</v>
      </c>
      <c r="K4271" s="57">
        <v>52206.45</v>
      </c>
      <c r="M4271" s="107">
        <v>0.6</v>
      </c>
    </row>
    <row r="4272" spans="1:13">
      <c r="A4272" s="57">
        <f>'Infographic data 1'!$G$9</f>
        <v>45186.777265301724</v>
      </c>
      <c r="B4272" s="54">
        <v>4271</v>
      </c>
      <c r="C4272" s="57">
        <v>43912.377265301722</v>
      </c>
      <c r="E4272" s="57">
        <v>77217.391228032007</v>
      </c>
      <c r="F4272" s="54">
        <v>4271</v>
      </c>
      <c r="G4272" s="57">
        <v>73653.391228032007</v>
      </c>
      <c r="I4272" s="57">
        <v>53000</v>
      </c>
      <c r="J4272" s="54">
        <v>4271</v>
      </c>
      <c r="K4272" s="57">
        <v>52203.5</v>
      </c>
      <c r="M4272" s="107">
        <v>0.6</v>
      </c>
    </row>
    <row r="4273" spans="1:13">
      <c r="A4273" s="57">
        <f>'Infographic data 1'!$G$9</f>
        <v>45186.777265301724</v>
      </c>
      <c r="B4273" s="54">
        <v>4272</v>
      </c>
      <c r="C4273" s="57">
        <v>43907.657265301721</v>
      </c>
      <c r="E4273" s="57">
        <v>77217.391228032007</v>
      </c>
      <c r="F4273" s="54">
        <v>4272</v>
      </c>
      <c r="G4273" s="57">
        <v>73640.19122803201</v>
      </c>
      <c r="I4273" s="57">
        <v>53000</v>
      </c>
      <c r="J4273" s="54">
        <v>4272</v>
      </c>
      <c r="K4273" s="57">
        <v>52200.55</v>
      </c>
      <c r="M4273" s="107">
        <v>0.6</v>
      </c>
    </row>
    <row r="4274" spans="1:13">
      <c r="A4274" s="57">
        <f>'Infographic data 1'!$G$9</f>
        <v>45186.777265301724</v>
      </c>
      <c r="B4274" s="54">
        <v>4273</v>
      </c>
      <c r="C4274" s="57">
        <v>43902.937265301727</v>
      </c>
      <c r="E4274" s="57">
        <v>77217.391228032007</v>
      </c>
      <c r="F4274" s="54">
        <v>4273</v>
      </c>
      <c r="G4274" s="57">
        <v>73626.991228032013</v>
      </c>
      <c r="I4274" s="57">
        <v>53000</v>
      </c>
      <c r="J4274" s="54">
        <v>4273</v>
      </c>
      <c r="K4274" s="57">
        <v>52197.599999999999</v>
      </c>
      <c r="M4274" s="107">
        <v>0.6</v>
      </c>
    </row>
    <row r="4275" spans="1:13">
      <c r="A4275" s="57">
        <f>'Infographic data 1'!$G$9</f>
        <v>45186.777265301724</v>
      </c>
      <c r="B4275" s="54">
        <v>4274</v>
      </c>
      <c r="C4275" s="57">
        <v>43898.217265301726</v>
      </c>
      <c r="E4275" s="57">
        <v>77217.391228032007</v>
      </c>
      <c r="F4275" s="54">
        <v>4274</v>
      </c>
      <c r="G4275" s="57">
        <v>73613.791228032002</v>
      </c>
      <c r="I4275" s="57">
        <v>53000</v>
      </c>
      <c r="J4275" s="54">
        <v>4274</v>
      </c>
      <c r="K4275" s="57">
        <v>52194.65</v>
      </c>
      <c r="M4275" s="107">
        <v>0.6</v>
      </c>
    </row>
    <row r="4276" spans="1:13">
      <c r="A4276" s="57">
        <f>'Infographic data 1'!$G$9</f>
        <v>45186.777265301724</v>
      </c>
      <c r="B4276" s="54">
        <v>4275</v>
      </c>
      <c r="C4276" s="57">
        <v>43893.497265301725</v>
      </c>
      <c r="E4276" s="57">
        <v>77217.391228032007</v>
      </c>
      <c r="F4276" s="54">
        <v>4275</v>
      </c>
      <c r="G4276" s="57">
        <v>73600.591228032004</v>
      </c>
      <c r="I4276" s="57">
        <v>53000</v>
      </c>
      <c r="J4276" s="54">
        <v>4275</v>
      </c>
      <c r="K4276" s="57">
        <v>52191.7</v>
      </c>
      <c r="M4276" s="107">
        <v>0.6</v>
      </c>
    </row>
    <row r="4277" spans="1:13">
      <c r="A4277" s="57">
        <f>'Infographic data 1'!$G$9</f>
        <v>45186.777265301724</v>
      </c>
      <c r="B4277" s="54">
        <v>4276</v>
      </c>
      <c r="C4277" s="57">
        <v>43888.777265301724</v>
      </c>
      <c r="E4277" s="57">
        <v>77217.391228032007</v>
      </c>
      <c r="F4277" s="54">
        <v>4276</v>
      </c>
      <c r="G4277" s="57">
        <v>73587.391228032007</v>
      </c>
      <c r="I4277" s="57">
        <v>53000</v>
      </c>
      <c r="J4277" s="54">
        <v>4276</v>
      </c>
      <c r="K4277" s="57">
        <v>52188.75</v>
      </c>
      <c r="M4277" s="107">
        <v>0.6</v>
      </c>
    </row>
    <row r="4278" spans="1:13">
      <c r="A4278" s="57">
        <f>'Infographic data 1'!$G$9</f>
        <v>45186.777265301724</v>
      </c>
      <c r="B4278" s="54">
        <v>4277</v>
      </c>
      <c r="C4278" s="57">
        <v>43884.057265301723</v>
      </c>
      <c r="E4278" s="57">
        <v>77217.391228032007</v>
      </c>
      <c r="F4278" s="54">
        <v>4277</v>
      </c>
      <c r="G4278" s="57">
        <v>73574.19122803201</v>
      </c>
      <c r="I4278" s="57">
        <v>53000</v>
      </c>
      <c r="J4278" s="54">
        <v>4277</v>
      </c>
      <c r="K4278" s="57">
        <v>52185.8</v>
      </c>
      <c r="M4278" s="107">
        <v>0.6</v>
      </c>
    </row>
    <row r="4279" spans="1:13">
      <c r="A4279" s="57">
        <f>'Infographic data 1'!$G$9</f>
        <v>45186.777265301724</v>
      </c>
      <c r="B4279" s="54">
        <v>4278</v>
      </c>
      <c r="C4279" s="57">
        <v>43879.337265301721</v>
      </c>
      <c r="E4279" s="57">
        <v>77217.391228032007</v>
      </c>
      <c r="F4279" s="54">
        <v>4278</v>
      </c>
      <c r="G4279" s="57">
        <v>73560.991228032013</v>
      </c>
      <c r="I4279" s="57">
        <v>53000</v>
      </c>
      <c r="J4279" s="54">
        <v>4278</v>
      </c>
      <c r="K4279" s="57">
        <v>52182.85</v>
      </c>
      <c r="M4279" s="107">
        <v>0.6</v>
      </c>
    </row>
    <row r="4280" spans="1:13">
      <c r="A4280" s="57">
        <f>'Infographic data 1'!$G$9</f>
        <v>45186.777265301724</v>
      </c>
      <c r="B4280" s="54">
        <v>4279</v>
      </c>
      <c r="C4280" s="57">
        <v>43874.617265301727</v>
      </c>
      <c r="E4280" s="57">
        <v>77217.391228032007</v>
      </c>
      <c r="F4280" s="54">
        <v>4279</v>
      </c>
      <c r="G4280" s="57">
        <v>73547.791228032002</v>
      </c>
      <c r="I4280" s="57">
        <v>53000</v>
      </c>
      <c r="J4280" s="54">
        <v>4279</v>
      </c>
      <c r="K4280" s="57">
        <v>52179.9</v>
      </c>
      <c r="M4280" s="107">
        <v>0.6</v>
      </c>
    </row>
    <row r="4281" spans="1:13">
      <c r="A4281" s="57">
        <f>'Infographic data 1'!$G$9</f>
        <v>45186.777265301724</v>
      </c>
      <c r="B4281" s="54">
        <v>4280</v>
      </c>
      <c r="C4281" s="57">
        <v>43869.897265301726</v>
      </c>
      <c r="E4281" s="57">
        <v>77217.391228032007</v>
      </c>
      <c r="F4281" s="54">
        <v>4280</v>
      </c>
      <c r="G4281" s="57">
        <v>73534.591228032004</v>
      </c>
      <c r="I4281" s="57">
        <v>53000</v>
      </c>
      <c r="J4281" s="54">
        <v>4280</v>
      </c>
      <c r="K4281" s="57">
        <v>52176.95</v>
      </c>
      <c r="M4281" s="107">
        <v>0.6</v>
      </c>
    </row>
    <row r="4282" spans="1:13">
      <c r="A4282" s="57">
        <f>'Infographic data 1'!$G$9</f>
        <v>45186.777265301724</v>
      </c>
      <c r="B4282" s="54">
        <v>4281</v>
      </c>
      <c r="C4282" s="57">
        <v>43865.177265301725</v>
      </c>
      <c r="E4282" s="57">
        <v>77217.391228032007</v>
      </c>
      <c r="F4282" s="54">
        <v>4281</v>
      </c>
      <c r="G4282" s="57">
        <v>73521.391228032007</v>
      </c>
      <c r="I4282" s="57">
        <v>53000</v>
      </c>
      <c r="J4282" s="54">
        <v>4281</v>
      </c>
      <c r="K4282" s="57">
        <v>52174</v>
      </c>
      <c r="M4282" s="107">
        <v>0.6</v>
      </c>
    </row>
    <row r="4283" spans="1:13">
      <c r="A4283" s="57">
        <f>'Infographic data 1'!$G$9</f>
        <v>45186.777265301724</v>
      </c>
      <c r="B4283" s="54">
        <v>4282</v>
      </c>
      <c r="C4283" s="57">
        <v>43860.457265301724</v>
      </c>
      <c r="E4283" s="57">
        <v>77217.391228032007</v>
      </c>
      <c r="F4283" s="54">
        <v>4282</v>
      </c>
      <c r="G4283" s="57">
        <v>73508.19122803201</v>
      </c>
      <c r="I4283" s="57">
        <v>53000</v>
      </c>
      <c r="J4283" s="54">
        <v>4282</v>
      </c>
      <c r="K4283" s="57">
        <v>52171.05</v>
      </c>
      <c r="M4283" s="107">
        <v>0.6</v>
      </c>
    </row>
    <row r="4284" spans="1:13">
      <c r="A4284" s="57">
        <f>'Infographic data 1'!$G$9</f>
        <v>45186.777265301724</v>
      </c>
      <c r="B4284" s="54">
        <v>4283</v>
      </c>
      <c r="C4284" s="57">
        <v>43855.737265301723</v>
      </c>
      <c r="E4284" s="57">
        <v>77217.391228032007</v>
      </c>
      <c r="F4284" s="54">
        <v>4283</v>
      </c>
      <c r="G4284" s="57">
        <v>73494.991228032013</v>
      </c>
      <c r="I4284" s="57">
        <v>53000</v>
      </c>
      <c r="J4284" s="54">
        <v>4283</v>
      </c>
      <c r="K4284" s="57">
        <v>52168.1</v>
      </c>
      <c r="M4284" s="107">
        <v>0.6</v>
      </c>
    </row>
    <row r="4285" spans="1:13">
      <c r="A4285" s="57">
        <f>'Infographic data 1'!$G$9</f>
        <v>45186.777265301724</v>
      </c>
      <c r="B4285" s="54">
        <v>4284</v>
      </c>
      <c r="C4285" s="57">
        <v>43851.017265301722</v>
      </c>
      <c r="E4285" s="57">
        <v>77217.391228032007</v>
      </c>
      <c r="F4285" s="54">
        <v>4284</v>
      </c>
      <c r="G4285" s="57">
        <v>73481.791228032002</v>
      </c>
      <c r="I4285" s="57">
        <v>53000</v>
      </c>
      <c r="J4285" s="54">
        <v>4284</v>
      </c>
      <c r="K4285" s="57">
        <v>52165.15</v>
      </c>
      <c r="M4285" s="107">
        <v>0.6</v>
      </c>
    </row>
    <row r="4286" spans="1:13">
      <c r="A4286" s="57">
        <f>'Infographic data 1'!$G$9</f>
        <v>45186.777265301724</v>
      </c>
      <c r="B4286" s="54">
        <v>4285</v>
      </c>
      <c r="C4286" s="57">
        <v>43846.29726530172</v>
      </c>
      <c r="E4286" s="57">
        <v>77217.391228032007</v>
      </c>
      <c r="F4286" s="54">
        <v>4285</v>
      </c>
      <c r="G4286" s="57">
        <v>73468.591228032004</v>
      </c>
      <c r="I4286" s="57">
        <v>53000</v>
      </c>
      <c r="J4286" s="54">
        <v>4285</v>
      </c>
      <c r="K4286" s="57">
        <v>52162.2</v>
      </c>
      <c r="M4286" s="107">
        <v>0.6</v>
      </c>
    </row>
    <row r="4287" spans="1:13">
      <c r="A4287" s="57">
        <f>'Infographic data 1'!$G$9</f>
        <v>45186.777265301724</v>
      </c>
      <c r="B4287" s="54">
        <v>4286</v>
      </c>
      <c r="C4287" s="57">
        <v>43841.577265301727</v>
      </c>
      <c r="E4287" s="57">
        <v>77217.391228032007</v>
      </c>
      <c r="F4287" s="54">
        <v>4286</v>
      </c>
      <c r="G4287" s="57">
        <v>73455.391228032007</v>
      </c>
      <c r="I4287" s="57">
        <v>53000</v>
      </c>
      <c r="J4287" s="54">
        <v>4286</v>
      </c>
      <c r="K4287" s="57">
        <v>52159.25</v>
      </c>
      <c r="M4287" s="107">
        <v>0.6</v>
      </c>
    </row>
    <row r="4288" spans="1:13">
      <c r="A4288" s="57">
        <f>'Infographic data 1'!$G$9</f>
        <v>45186.777265301724</v>
      </c>
      <c r="B4288" s="54">
        <v>4287</v>
      </c>
      <c r="C4288" s="57">
        <v>43836.857265301725</v>
      </c>
      <c r="E4288" s="57">
        <v>77217.391228032007</v>
      </c>
      <c r="F4288" s="54">
        <v>4287</v>
      </c>
      <c r="G4288" s="57">
        <v>73442.19122803201</v>
      </c>
      <c r="I4288" s="57">
        <v>53000</v>
      </c>
      <c r="J4288" s="54">
        <v>4287</v>
      </c>
      <c r="K4288" s="57">
        <v>52156.3</v>
      </c>
      <c r="M4288" s="107">
        <v>0.6</v>
      </c>
    </row>
    <row r="4289" spans="1:13">
      <c r="A4289" s="57">
        <f>'Infographic data 1'!$G$9</f>
        <v>45186.777265301724</v>
      </c>
      <c r="B4289" s="54">
        <v>4288</v>
      </c>
      <c r="C4289" s="57">
        <v>43832.137265301724</v>
      </c>
      <c r="E4289" s="57">
        <v>77217.391228032007</v>
      </c>
      <c r="F4289" s="54">
        <v>4288</v>
      </c>
      <c r="G4289" s="57">
        <v>73428.991228032013</v>
      </c>
      <c r="I4289" s="57">
        <v>53000</v>
      </c>
      <c r="J4289" s="54">
        <v>4288</v>
      </c>
      <c r="K4289" s="57">
        <v>52153.35</v>
      </c>
      <c r="M4289" s="107">
        <v>0.6</v>
      </c>
    </row>
    <row r="4290" spans="1:13">
      <c r="A4290" s="57">
        <f>'Infographic data 1'!$G$9</f>
        <v>45186.777265301724</v>
      </c>
      <c r="B4290" s="54">
        <v>4289</v>
      </c>
      <c r="C4290" s="57">
        <v>43827.417265301723</v>
      </c>
      <c r="E4290" s="57">
        <v>77217.391228032007</v>
      </c>
      <c r="F4290" s="54">
        <v>4289</v>
      </c>
      <c r="G4290" s="57">
        <v>73415.791228032002</v>
      </c>
      <c r="I4290" s="57">
        <v>53000</v>
      </c>
      <c r="J4290" s="54">
        <v>4289</v>
      </c>
      <c r="K4290" s="57">
        <v>52150.400000000001</v>
      </c>
      <c r="M4290" s="107">
        <v>0.6</v>
      </c>
    </row>
    <row r="4291" spans="1:13">
      <c r="A4291" s="57">
        <f>'Infographic data 1'!$G$9</f>
        <v>45186.777265301724</v>
      </c>
      <c r="B4291" s="54">
        <v>4290</v>
      </c>
      <c r="C4291" s="57">
        <v>43822.697265301722</v>
      </c>
      <c r="E4291" s="57">
        <v>77217.391228032007</v>
      </c>
      <c r="F4291" s="54">
        <v>4290</v>
      </c>
      <c r="G4291" s="57">
        <v>73402.591228032004</v>
      </c>
      <c r="I4291" s="57">
        <v>53000</v>
      </c>
      <c r="J4291" s="54">
        <v>4290</v>
      </c>
      <c r="K4291" s="57">
        <v>52147.45</v>
      </c>
      <c r="M4291" s="107">
        <v>0.6</v>
      </c>
    </row>
    <row r="4292" spans="1:13">
      <c r="A4292" s="57">
        <f>'Infographic data 1'!$G$9</f>
        <v>45186.777265301724</v>
      </c>
      <c r="B4292" s="54">
        <v>4291</v>
      </c>
      <c r="C4292" s="57">
        <v>43817.977265301721</v>
      </c>
      <c r="E4292" s="57">
        <v>77217.391228032007</v>
      </c>
      <c r="F4292" s="54">
        <v>4291</v>
      </c>
      <c r="G4292" s="57">
        <v>73389.391228032007</v>
      </c>
      <c r="I4292" s="57">
        <v>53000</v>
      </c>
      <c r="J4292" s="54">
        <v>4291</v>
      </c>
      <c r="K4292" s="57">
        <v>52144.5</v>
      </c>
      <c r="M4292" s="107">
        <v>0.6</v>
      </c>
    </row>
    <row r="4293" spans="1:13">
      <c r="A4293" s="57">
        <f>'Infographic data 1'!$G$9</f>
        <v>45186.777265301724</v>
      </c>
      <c r="B4293" s="54">
        <v>4292</v>
      </c>
      <c r="C4293" s="57">
        <v>43813.257265301727</v>
      </c>
      <c r="E4293" s="57">
        <v>77217.391228032007</v>
      </c>
      <c r="F4293" s="54">
        <v>4292</v>
      </c>
      <c r="G4293" s="57">
        <v>73376.19122803201</v>
      </c>
      <c r="I4293" s="57">
        <v>53000</v>
      </c>
      <c r="J4293" s="54">
        <v>4292</v>
      </c>
      <c r="K4293" s="57">
        <v>52141.55</v>
      </c>
      <c r="M4293" s="107">
        <v>0.6</v>
      </c>
    </row>
    <row r="4294" spans="1:13">
      <c r="A4294" s="57">
        <f>'Infographic data 1'!$G$9</f>
        <v>45186.777265301724</v>
      </c>
      <c r="B4294" s="54">
        <v>4293</v>
      </c>
      <c r="C4294" s="57">
        <v>43808.537265301726</v>
      </c>
      <c r="E4294" s="57">
        <v>77217.391228032007</v>
      </c>
      <c r="F4294" s="54">
        <v>4293</v>
      </c>
      <c r="G4294" s="57">
        <v>73362.991228032013</v>
      </c>
      <c r="I4294" s="57">
        <v>53000</v>
      </c>
      <c r="J4294" s="54">
        <v>4293</v>
      </c>
      <c r="K4294" s="57">
        <v>52138.6</v>
      </c>
      <c r="M4294" s="107">
        <v>0.6</v>
      </c>
    </row>
    <row r="4295" spans="1:13">
      <c r="A4295" s="57">
        <f>'Infographic data 1'!$G$9</f>
        <v>45186.777265301724</v>
      </c>
      <c r="B4295" s="54">
        <v>4294</v>
      </c>
      <c r="C4295" s="57">
        <v>43803.817265301725</v>
      </c>
      <c r="E4295" s="57">
        <v>77217.391228032007</v>
      </c>
      <c r="F4295" s="54">
        <v>4294</v>
      </c>
      <c r="G4295" s="57">
        <v>73349.791228032002</v>
      </c>
      <c r="I4295" s="57">
        <v>53000</v>
      </c>
      <c r="J4295" s="54">
        <v>4294</v>
      </c>
      <c r="K4295" s="57">
        <v>52135.65</v>
      </c>
      <c r="M4295" s="107">
        <v>0.6</v>
      </c>
    </row>
    <row r="4296" spans="1:13">
      <c r="A4296" s="57">
        <f>'Infographic data 1'!$G$9</f>
        <v>45186.777265301724</v>
      </c>
      <c r="B4296" s="54">
        <v>4295</v>
      </c>
      <c r="C4296" s="57">
        <v>43799.097265301723</v>
      </c>
      <c r="E4296" s="57">
        <v>77217.391228032007</v>
      </c>
      <c r="F4296" s="54">
        <v>4295</v>
      </c>
      <c r="G4296" s="57">
        <v>73336.591228032004</v>
      </c>
      <c r="I4296" s="57">
        <v>53000</v>
      </c>
      <c r="J4296" s="54">
        <v>4295</v>
      </c>
      <c r="K4296" s="57">
        <v>52132.7</v>
      </c>
      <c r="M4296" s="107">
        <v>0.6</v>
      </c>
    </row>
    <row r="4297" spans="1:13">
      <c r="A4297" s="57">
        <f>'Infographic data 1'!$G$9</f>
        <v>45186.777265301724</v>
      </c>
      <c r="B4297" s="54">
        <v>4296</v>
      </c>
      <c r="C4297" s="57">
        <v>43794.377265301722</v>
      </c>
      <c r="E4297" s="57">
        <v>77217.391228032007</v>
      </c>
      <c r="F4297" s="54">
        <v>4296</v>
      </c>
      <c r="G4297" s="57">
        <v>73323.391228032007</v>
      </c>
      <c r="I4297" s="57">
        <v>53000</v>
      </c>
      <c r="J4297" s="54">
        <v>4296</v>
      </c>
      <c r="K4297" s="57">
        <v>52129.75</v>
      </c>
      <c r="M4297" s="107">
        <v>0.6</v>
      </c>
    </row>
    <row r="4298" spans="1:13">
      <c r="A4298" s="57">
        <f>'Infographic data 1'!$G$9</f>
        <v>45186.777265301724</v>
      </c>
      <c r="B4298" s="54">
        <v>4297</v>
      </c>
      <c r="C4298" s="57">
        <v>43789.657265301721</v>
      </c>
      <c r="E4298" s="57">
        <v>77217.391228032007</v>
      </c>
      <c r="F4298" s="54">
        <v>4297</v>
      </c>
      <c r="G4298" s="57">
        <v>73310.19122803201</v>
      </c>
      <c r="I4298" s="57">
        <v>53000</v>
      </c>
      <c r="J4298" s="54">
        <v>4297</v>
      </c>
      <c r="K4298" s="57">
        <v>52126.8</v>
      </c>
      <c r="M4298" s="107">
        <v>0.6</v>
      </c>
    </row>
    <row r="4299" spans="1:13">
      <c r="A4299" s="57">
        <f>'Infographic data 1'!$G$9</f>
        <v>45186.777265301724</v>
      </c>
      <c r="B4299" s="54">
        <v>4298</v>
      </c>
      <c r="C4299" s="57">
        <v>43784.937265301727</v>
      </c>
      <c r="E4299" s="57">
        <v>77217.391228032007</v>
      </c>
      <c r="F4299" s="54">
        <v>4298</v>
      </c>
      <c r="G4299" s="57">
        <v>73296.991228032013</v>
      </c>
      <c r="I4299" s="57">
        <v>53000</v>
      </c>
      <c r="J4299" s="54">
        <v>4298</v>
      </c>
      <c r="K4299" s="57">
        <v>52123.85</v>
      </c>
      <c r="M4299" s="107">
        <v>0.6</v>
      </c>
    </row>
    <row r="4300" spans="1:13">
      <c r="A4300" s="57">
        <f>'Infographic data 1'!$G$9</f>
        <v>45186.777265301724</v>
      </c>
      <c r="B4300" s="54">
        <v>4299</v>
      </c>
      <c r="C4300" s="57">
        <v>43780.217265301726</v>
      </c>
      <c r="E4300" s="57">
        <v>77217.391228032007</v>
      </c>
      <c r="F4300" s="54">
        <v>4299</v>
      </c>
      <c r="G4300" s="57">
        <v>73283.791228032002</v>
      </c>
      <c r="I4300" s="57">
        <v>53000</v>
      </c>
      <c r="J4300" s="54">
        <v>4299</v>
      </c>
      <c r="K4300" s="57">
        <v>52120.9</v>
      </c>
      <c r="M4300" s="107">
        <v>0.6</v>
      </c>
    </row>
    <row r="4301" spans="1:13">
      <c r="A4301" s="57">
        <f>'Infographic data 1'!$G$9</f>
        <v>45186.777265301724</v>
      </c>
      <c r="B4301" s="54">
        <v>4300</v>
      </c>
      <c r="C4301" s="57">
        <v>43775.497265301725</v>
      </c>
      <c r="E4301" s="57">
        <v>77217.391228032007</v>
      </c>
      <c r="F4301" s="54">
        <v>4300</v>
      </c>
      <c r="G4301" s="57">
        <v>73270.591228032004</v>
      </c>
      <c r="I4301" s="57">
        <v>53000</v>
      </c>
      <c r="J4301" s="54">
        <v>4300</v>
      </c>
      <c r="K4301" s="57">
        <v>52117.95</v>
      </c>
      <c r="M4301" s="107">
        <v>0.6</v>
      </c>
    </row>
    <row r="4302" spans="1:13">
      <c r="A4302" s="57">
        <f>'Infographic data 1'!$G$9</f>
        <v>45186.777265301724</v>
      </c>
      <c r="B4302" s="54">
        <v>4301</v>
      </c>
      <c r="C4302" s="57">
        <v>43770.777265301724</v>
      </c>
      <c r="E4302" s="57">
        <v>77217.391228032007</v>
      </c>
      <c r="F4302" s="54">
        <v>4301</v>
      </c>
      <c r="G4302" s="57">
        <v>73257.391228032007</v>
      </c>
      <c r="I4302" s="57">
        <v>53000</v>
      </c>
      <c r="J4302" s="54">
        <v>4301</v>
      </c>
      <c r="K4302" s="57">
        <v>52115</v>
      </c>
      <c r="M4302" s="107">
        <v>0.6</v>
      </c>
    </row>
    <row r="4303" spans="1:13">
      <c r="A4303" s="57">
        <f>'Infographic data 1'!$G$9</f>
        <v>45186.777265301724</v>
      </c>
      <c r="B4303" s="54">
        <v>4302</v>
      </c>
      <c r="C4303" s="57">
        <v>43766.057265301723</v>
      </c>
      <c r="E4303" s="57">
        <v>77217.391228032007</v>
      </c>
      <c r="F4303" s="54">
        <v>4302</v>
      </c>
      <c r="G4303" s="57">
        <v>73244.19122803201</v>
      </c>
      <c r="I4303" s="57">
        <v>53000</v>
      </c>
      <c r="J4303" s="54">
        <v>4302</v>
      </c>
      <c r="K4303" s="57">
        <v>52112.05</v>
      </c>
      <c r="M4303" s="107">
        <v>0.6</v>
      </c>
    </row>
    <row r="4304" spans="1:13">
      <c r="A4304" s="57">
        <f>'Infographic data 1'!$G$9</f>
        <v>45186.777265301724</v>
      </c>
      <c r="B4304" s="54">
        <v>4303</v>
      </c>
      <c r="C4304" s="57">
        <v>43761.337265301721</v>
      </c>
      <c r="E4304" s="57">
        <v>77217.391228032007</v>
      </c>
      <c r="F4304" s="54">
        <v>4303</v>
      </c>
      <c r="G4304" s="57">
        <v>73230.991228032013</v>
      </c>
      <c r="I4304" s="57">
        <v>53000</v>
      </c>
      <c r="J4304" s="54">
        <v>4303</v>
      </c>
      <c r="K4304" s="57">
        <v>52109.1</v>
      </c>
      <c r="M4304" s="107">
        <v>0.6</v>
      </c>
    </row>
    <row r="4305" spans="1:13">
      <c r="A4305" s="57">
        <f>'Infographic data 1'!$G$9</f>
        <v>45186.777265301724</v>
      </c>
      <c r="B4305" s="54">
        <v>4304</v>
      </c>
      <c r="C4305" s="57">
        <v>43756.617265301727</v>
      </c>
      <c r="E4305" s="57">
        <v>77217.391228032007</v>
      </c>
      <c r="F4305" s="54">
        <v>4304</v>
      </c>
      <c r="G4305" s="57">
        <v>73217.791228032002</v>
      </c>
      <c r="I4305" s="57">
        <v>53000</v>
      </c>
      <c r="J4305" s="54">
        <v>4304</v>
      </c>
      <c r="K4305" s="57">
        <v>52106.15</v>
      </c>
      <c r="M4305" s="107">
        <v>0.6</v>
      </c>
    </row>
    <row r="4306" spans="1:13">
      <c r="A4306" s="57">
        <f>'Infographic data 1'!$G$9</f>
        <v>45186.777265301724</v>
      </c>
      <c r="B4306" s="54">
        <v>4305</v>
      </c>
      <c r="C4306" s="57">
        <v>43751.897265301726</v>
      </c>
      <c r="E4306" s="57">
        <v>77217.391228032007</v>
      </c>
      <c r="F4306" s="54">
        <v>4305</v>
      </c>
      <c r="G4306" s="57">
        <v>73204.591228032004</v>
      </c>
      <c r="I4306" s="57">
        <v>53000</v>
      </c>
      <c r="J4306" s="54">
        <v>4305</v>
      </c>
      <c r="K4306" s="57">
        <v>52103.199999999997</v>
      </c>
      <c r="M4306" s="107">
        <v>0.6</v>
      </c>
    </row>
    <row r="4307" spans="1:13">
      <c r="A4307" s="57">
        <f>'Infographic data 1'!$G$9</f>
        <v>45186.777265301724</v>
      </c>
      <c r="B4307" s="54">
        <v>4306</v>
      </c>
      <c r="C4307" s="57">
        <v>43747.177265301725</v>
      </c>
      <c r="E4307" s="57">
        <v>77217.391228032007</v>
      </c>
      <c r="F4307" s="54">
        <v>4306</v>
      </c>
      <c r="G4307" s="57">
        <v>73191.391228032007</v>
      </c>
      <c r="I4307" s="57">
        <v>53000</v>
      </c>
      <c r="J4307" s="54">
        <v>4306</v>
      </c>
      <c r="K4307" s="57">
        <v>52100.25</v>
      </c>
      <c r="M4307" s="107">
        <v>0.6</v>
      </c>
    </row>
    <row r="4308" spans="1:13">
      <c r="A4308" s="57">
        <f>'Infographic data 1'!$G$9</f>
        <v>45186.777265301724</v>
      </c>
      <c r="B4308" s="54">
        <v>4307</v>
      </c>
      <c r="C4308" s="57">
        <v>43742.457265301724</v>
      </c>
      <c r="E4308" s="57">
        <v>77217.391228032007</v>
      </c>
      <c r="F4308" s="54">
        <v>4307</v>
      </c>
      <c r="G4308" s="57">
        <v>73178.19122803201</v>
      </c>
      <c r="I4308" s="57">
        <v>53000</v>
      </c>
      <c r="J4308" s="54">
        <v>4307</v>
      </c>
      <c r="K4308" s="57">
        <v>52097.3</v>
      </c>
      <c r="M4308" s="107">
        <v>0.6</v>
      </c>
    </row>
    <row r="4309" spans="1:13">
      <c r="A4309" s="57">
        <f>'Infographic data 1'!$G$9</f>
        <v>45186.777265301724</v>
      </c>
      <c r="B4309" s="54">
        <v>4308</v>
      </c>
      <c r="C4309" s="57">
        <v>43737.737265301723</v>
      </c>
      <c r="E4309" s="57">
        <v>77217.391228032007</v>
      </c>
      <c r="F4309" s="54">
        <v>4308</v>
      </c>
      <c r="G4309" s="57">
        <v>73164.991228032013</v>
      </c>
      <c r="I4309" s="57">
        <v>53000</v>
      </c>
      <c r="J4309" s="54">
        <v>4308</v>
      </c>
      <c r="K4309" s="57">
        <v>52094.35</v>
      </c>
      <c r="M4309" s="107">
        <v>0.6</v>
      </c>
    </row>
    <row r="4310" spans="1:13">
      <c r="A4310" s="57">
        <f>'Infographic data 1'!$G$9</f>
        <v>45186.777265301724</v>
      </c>
      <c r="B4310" s="54">
        <v>4309</v>
      </c>
      <c r="C4310" s="57">
        <v>43733.017265301722</v>
      </c>
      <c r="E4310" s="57">
        <v>77217.391228032007</v>
      </c>
      <c r="F4310" s="54">
        <v>4309</v>
      </c>
      <c r="G4310" s="57">
        <v>73151.791228032002</v>
      </c>
      <c r="I4310" s="57">
        <v>53000</v>
      </c>
      <c r="J4310" s="54">
        <v>4309</v>
      </c>
      <c r="K4310" s="57">
        <v>52091.4</v>
      </c>
      <c r="M4310" s="107">
        <v>0.6</v>
      </c>
    </row>
    <row r="4311" spans="1:13">
      <c r="A4311" s="57">
        <f>'Infographic data 1'!$G$9</f>
        <v>45186.777265301724</v>
      </c>
      <c r="B4311" s="54">
        <v>4310</v>
      </c>
      <c r="C4311" s="57">
        <v>43728.29726530172</v>
      </c>
      <c r="E4311" s="57">
        <v>77217.391228032007</v>
      </c>
      <c r="F4311" s="54">
        <v>4310</v>
      </c>
      <c r="G4311" s="57">
        <v>73138.591228032004</v>
      </c>
      <c r="I4311" s="57">
        <v>53000</v>
      </c>
      <c r="J4311" s="54">
        <v>4310</v>
      </c>
      <c r="K4311" s="57">
        <v>52088.45</v>
      </c>
      <c r="M4311" s="107">
        <v>0.6</v>
      </c>
    </row>
    <row r="4312" spans="1:13">
      <c r="A4312" s="57">
        <f>'Infographic data 1'!$G$9</f>
        <v>45186.777265301724</v>
      </c>
      <c r="B4312" s="54">
        <v>4311</v>
      </c>
      <c r="C4312" s="57">
        <v>43723.577265301727</v>
      </c>
      <c r="E4312" s="57">
        <v>77217.391228032007</v>
      </c>
      <c r="F4312" s="54">
        <v>4311</v>
      </c>
      <c r="G4312" s="57">
        <v>73125.391228032007</v>
      </c>
      <c r="I4312" s="57">
        <v>53000</v>
      </c>
      <c r="J4312" s="54">
        <v>4311</v>
      </c>
      <c r="K4312" s="57">
        <v>52085.5</v>
      </c>
      <c r="M4312" s="107">
        <v>0.6</v>
      </c>
    </row>
    <row r="4313" spans="1:13">
      <c r="A4313" s="57">
        <f>'Infographic data 1'!$G$9</f>
        <v>45186.777265301724</v>
      </c>
      <c r="B4313" s="54">
        <v>4312</v>
      </c>
      <c r="C4313" s="57">
        <v>43718.857265301725</v>
      </c>
      <c r="E4313" s="57">
        <v>77217.391228032007</v>
      </c>
      <c r="F4313" s="54">
        <v>4312</v>
      </c>
      <c r="G4313" s="57">
        <v>73112.19122803201</v>
      </c>
      <c r="I4313" s="57">
        <v>53000</v>
      </c>
      <c r="J4313" s="54">
        <v>4312</v>
      </c>
      <c r="K4313" s="57">
        <v>52082.55</v>
      </c>
      <c r="M4313" s="107">
        <v>0.6</v>
      </c>
    </row>
    <row r="4314" spans="1:13">
      <c r="A4314" s="57">
        <f>'Infographic data 1'!$G$9</f>
        <v>45186.777265301724</v>
      </c>
      <c r="B4314" s="54">
        <v>4313</v>
      </c>
      <c r="C4314" s="57">
        <v>43714.137265301724</v>
      </c>
      <c r="E4314" s="57">
        <v>77217.391228032007</v>
      </c>
      <c r="F4314" s="54">
        <v>4313</v>
      </c>
      <c r="G4314" s="57">
        <v>73098.991228032013</v>
      </c>
      <c r="I4314" s="57">
        <v>53000</v>
      </c>
      <c r="J4314" s="54">
        <v>4313</v>
      </c>
      <c r="K4314" s="57">
        <v>52079.6</v>
      </c>
      <c r="M4314" s="107">
        <v>0.6</v>
      </c>
    </row>
    <row r="4315" spans="1:13">
      <c r="A4315" s="57">
        <f>'Infographic data 1'!$G$9</f>
        <v>45186.777265301724</v>
      </c>
      <c r="B4315" s="54">
        <v>4314</v>
      </c>
      <c r="C4315" s="57">
        <v>43709.417265301723</v>
      </c>
      <c r="E4315" s="57">
        <v>77217.391228032007</v>
      </c>
      <c r="F4315" s="54">
        <v>4314</v>
      </c>
      <c r="G4315" s="57">
        <v>73085.791228032002</v>
      </c>
      <c r="I4315" s="57">
        <v>53000</v>
      </c>
      <c r="J4315" s="54">
        <v>4314</v>
      </c>
      <c r="K4315" s="57">
        <v>52076.65</v>
      </c>
      <c r="M4315" s="107">
        <v>0.6</v>
      </c>
    </row>
    <row r="4316" spans="1:13">
      <c r="A4316" s="57">
        <f>'Infographic data 1'!$G$9</f>
        <v>45186.777265301724</v>
      </c>
      <c r="B4316" s="54">
        <v>4315</v>
      </c>
      <c r="C4316" s="57">
        <v>43704.697265301722</v>
      </c>
      <c r="E4316" s="57">
        <v>77217.391228032007</v>
      </c>
      <c r="F4316" s="54">
        <v>4315</v>
      </c>
      <c r="G4316" s="57">
        <v>73072.591228032004</v>
      </c>
      <c r="I4316" s="57">
        <v>53000</v>
      </c>
      <c r="J4316" s="54">
        <v>4315</v>
      </c>
      <c r="K4316" s="57">
        <v>52073.7</v>
      </c>
      <c r="M4316" s="107">
        <v>0.6</v>
      </c>
    </row>
    <row r="4317" spans="1:13">
      <c r="A4317" s="57">
        <f>'Infographic data 1'!$G$9</f>
        <v>45186.777265301724</v>
      </c>
      <c r="B4317" s="54">
        <v>4316</v>
      </c>
      <c r="C4317" s="57">
        <v>43699.977265301721</v>
      </c>
      <c r="E4317" s="57">
        <v>77217.391228032007</v>
      </c>
      <c r="F4317" s="54">
        <v>4316</v>
      </c>
      <c r="G4317" s="57">
        <v>73059.391228032007</v>
      </c>
      <c r="I4317" s="57">
        <v>53000</v>
      </c>
      <c r="J4317" s="54">
        <v>4316</v>
      </c>
      <c r="K4317" s="57">
        <v>52070.75</v>
      </c>
      <c r="M4317" s="107">
        <v>0.6</v>
      </c>
    </row>
    <row r="4318" spans="1:13">
      <c r="A4318" s="57">
        <f>'Infographic data 1'!$G$9</f>
        <v>45186.777265301724</v>
      </c>
      <c r="B4318" s="54">
        <v>4317</v>
      </c>
      <c r="C4318" s="57">
        <v>43695.257265301727</v>
      </c>
      <c r="E4318" s="57">
        <v>77217.391228032007</v>
      </c>
      <c r="F4318" s="54">
        <v>4317</v>
      </c>
      <c r="G4318" s="57">
        <v>73046.19122803201</v>
      </c>
      <c r="I4318" s="57">
        <v>53000</v>
      </c>
      <c r="J4318" s="54">
        <v>4317</v>
      </c>
      <c r="K4318" s="57">
        <v>52067.8</v>
      </c>
      <c r="M4318" s="107">
        <v>0.6</v>
      </c>
    </row>
    <row r="4319" spans="1:13">
      <c r="A4319" s="57">
        <f>'Infographic data 1'!$G$9</f>
        <v>45186.777265301724</v>
      </c>
      <c r="B4319" s="54">
        <v>4318</v>
      </c>
      <c r="C4319" s="57">
        <v>43690.537265301726</v>
      </c>
      <c r="E4319" s="57">
        <v>77217.391228032007</v>
      </c>
      <c r="F4319" s="54">
        <v>4318</v>
      </c>
      <c r="G4319" s="57">
        <v>73032.991228032013</v>
      </c>
      <c r="I4319" s="57">
        <v>53000</v>
      </c>
      <c r="J4319" s="54">
        <v>4318</v>
      </c>
      <c r="K4319" s="57">
        <v>52064.85</v>
      </c>
      <c r="M4319" s="107">
        <v>0.6</v>
      </c>
    </row>
    <row r="4320" spans="1:13">
      <c r="A4320" s="57">
        <f>'Infographic data 1'!$G$9</f>
        <v>45186.777265301724</v>
      </c>
      <c r="B4320" s="54">
        <v>4319</v>
      </c>
      <c r="C4320" s="57">
        <v>43685.817265301725</v>
      </c>
      <c r="E4320" s="57">
        <v>77217.391228032007</v>
      </c>
      <c r="F4320" s="54">
        <v>4319</v>
      </c>
      <c r="G4320" s="57">
        <v>73019.791228032002</v>
      </c>
      <c r="I4320" s="57">
        <v>53000</v>
      </c>
      <c r="J4320" s="54">
        <v>4319</v>
      </c>
      <c r="K4320" s="57">
        <v>52061.9</v>
      </c>
      <c r="M4320" s="107">
        <v>0.6</v>
      </c>
    </row>
    <row r="4321" spans="1:13">
      <c r="A4321" s="57">
        <f>'Infographic data 1'!$G$9</f>
        <v>45186.777265301724</v>
      </c>
      <c r="B4321" s="54">
        <v>4320</v>
      </c>
      <c r="C4321" s="57">
        <v>43681.097265301723</v>
      </c>
      <c r="E4321" s="57">
        <v>77217.391228032007</v>
      </c>
      <c r="F4321" s="54">
        <v>4320</v>
      </c>
      <c r="G4321" s="57">
        <v>73006.591228032004</v>
      </c>
      <c r="I4321" s="57">
        <v>53000</v>
      </c>
      <c r="J4321" s="54">
        <v>4320</v>
      </c>
      <c r="K4321" s="57">
        <v>52058.95</v>
      </c>
      <c r="M4321" s="107">
        <v>0.6</v>
      </c>
    </row>
    <row r="4322" spans="1:13">
      <c r="A4322" s="57">
        <f>'Infographic data 1'!$G$9</f>
        <v>45186.777265301724</v>
      </c>
      <c r="B4322" s="54">
        <v>4321</v>
      </c>
      <c r="C4322" s="57">
        <v>43676.377265301722</v>
      </c>
      <c r="E4322" s="57">
        <v>77217.391228032007</v>
      </c>
      <c r="F4322" s="54">
        <v>4321</v>
      </c>
      <c r="G4322" s="57">
        <v>72993.391228032007</v>
      </c>
      <c r="I4322" s="57">
        <v>53000</v>
      </c>
      <c r="J4322" s="54">
        <v>4321</v>
      </c>
      <c r="K4322" s="57">
        <v>52056</v>
      </c>
      <c r="M4322" s="107">
        <v>0.6</v>
      </c>
    </row>
    <row r="4323" spans="1:13">
      <c r="A4323" s="57">
        <f>'Infographic data 1'!$G$9</f>
        <v>45186.777265301724</v>
      </c>
      <c r="B4323" s="54">
        <v>4322</v>
      </c>
      <c r="C4323" s="57">
        <v>43671.657265301721</v>
      </c>
      <c r="E4323" s="57">
        <v>77217.391228032007</v>
      </c>
      <c r="F4323" s="54">
        <v>4322</v>
      </c>
      <c r="G4323" s="57">
        <v>72980.19122803201</v>
      </c>
      <c r="I4323" s="57">
        <v>53000</v>
      </c>
      <c r="J4323" s="54">
        <v>4322</v>
      </c>
      <c r="K4323" s="57">
        <v>52053.05</v>
      </c>
      <c r="M4323" s="107">
        <v>0.6</v>
      </c>
    </row>
    <row r="4324" spans="1:13">
      <c r="A4324" s="57">
        <f>'Infographic data 1'!$G$9</f>
        <v>45186.777265301724</v>
      </c>
      <c r="B4324" s="54">
        <v>4323</v>
      </c>
      <c r="C4324" s="57">
        <v>43666.937265301727</v>
      </c>
      <c r="E4324" s="57">
        <v>77217.391228032007</v>
      </c>
      <c r="F4324" s="54">
        <v>4323</v>
      </c>
      <c r="G4324" s="57">
        <v>72966.991228032013</v>
      </c>
      <c r="I4324" s="57">
        <v>53000</v>
      </c>
      <c r="J4324" s="54">
        <v>4323</v>
      </c>
      <c r="K4324" s="57">
        <v>52050.1</v>
      </c>
      <c r="M4324" s="107">
        <v>0.6</v>
      </c>
    </row>
    <row r="4325" spans="1:13">
      <c r="A4325" s="57">
        <f>'Infographic data 1'!$G$9</f>
        <v>45186.777265301724</v>
      </c>
      <c r="B4325" s="54">
        <v>4324</v>
      </c>
      <c r="C4325" s="57">
        <v>43662.217265301726</v>
      </c>
      <c r="E4325" s="57">
        <v>77217.391228032007</v>
      </c>
      <c r="F4325" s="54">
        <v>4324</v>
      </c>
      <c r="G4325" s="57">
        <v>72953.791228032002</v>
      </c>
      <c r="I4325" s="57">
        <v>53000</v>
      </c>
      <c r="J4325" s="54">
        <v>4324</v>
      </c>
      <c r="K4325" s="57">
        <v>52047.15</v>
      </c>
      <c r="M4325" s="107">
        <v>0.6</v>
      </c>
    </row>
    <row r="4326" spans="1:13">
      <c r="A4326" s="57">
        <f>'Infographic data 1'!$G$9</f>
        <v>45186.777265301724</v>
      </c>
      <c r="B4326" s="54">
        <v>4325</v>
      </c>
      <c r="C4326" s="57">
        <v>43657.497265301725</v>
      </c>
      <c r="E4326" s="57">
        <v>77217.391228032007</v>
      </c>
      <c r="F4326" s="54">
        <v>4325</v>
      </c>
      <c r="G4326" s="57">
        <v>72940.591228032004</v>
      </c>
      <c r="I4326" s="57">
        <v>53000</v>
      </c>
      <c r="J4326" s="54">
        <v>4325</v>
      </c>
      <c r="K4326" s="57">
        <v>52044.2</v>
      </c>
      <c r="M4326" s="107">
        <v>0.6</v>
      </c>
    </row>
    <row r="4327" spans="1:13">
      <c r="A4327" s="57">
        <f>'Infographic data 1'!$G$9</f>
        <v>45186.777265301724</v>
      </c>
      <c r="B4327" s="54">
        <v>4326</v>
      </c>
      <c r="C4327" s="57">
        <v>43652.777265301724</v>
      </c>
      <c r="E4327" s="57">
        <v>77217.391228032007</v>
      </c>
      <c r="F4327" s="54">
        <v>4326</v>
      </c>
      <c r="G4327" s="57">
        <v>72927.391228032007</v>
      </c>
      <c r="I4327" s="57">
        <v>53000</v>
      </c>
      <c r="J4327" s="54">
        <v>4326</v>
      </c>
      <c r="K4327" s="57">
        <v>52041.25</v>
      </c>
      <c r="M4327" s="107">
        <v>0.6</v>
      </c>
    </row>
    <row r="4328" spans="1:13">
      <c r="A4328" s="57">
        <f>'Infographic data 1'!$G$9</f>
        <v>45186.777265301724</v>
      </c>
      <c r="B4328" s="54">
        <v>4327</v>
      </c>
      <c r="C4328" s="57">
        <v>43648.057265301723</v>
      </c>
      <c r="E4328" s="57">
        <v>77217.391228032007</v>
      </c>
      <c r="F4328" s="54">
        <v>4327</v>
      </c>
      <c r="G4328" s="57">
        <v>72914.19122803201</v>
      </c>
      <c r="I4328" s="57">
        <v>53000</v>
      </c>
      <c r="J4328" s="54">
        <v>4327</v>
      </c>
      <c r="K4328" s="57">
        <v>52038.3</v>
      </c>
      <c r="M4328" s="107">
        <v>0.6</v>
      </c>
    </row>
    <row r="4329" spans="1:13">
      <c r="A4329" s="57">
        <f>'Infographic data 1'!$G$9</f>
        <v>45186.777265301724</v>
      </c>
      <c r="B4329" s="54">
        <v>4328</v>
      </c>
      <c r="C4329" s="57">
        <v>43643.337265301721</v>
      </c>
      <c r="E4329" s="57">
        <v>77217.391228032007</v>
      </c>
      <c r="F4329" s="54">
        <v>4328</v>
      </c>
      <c r="G4329" s="57">
        <v>72900.991228032013</v>
      </c>
      <c r="I4329" s="57">
        <v>53000</v>
      </c>
      <c r="J4329" s="54">
        <v>4328</v>
      </c>
      <c r="K4329" s="57">
        <v>52035.35</v>
      </c>
      <c r="M4329" s="107">
        <v>0.6</v>
      </c>
    </row>
    <row r="4330" spans="1:13">
      <c r="A4330" s="57">
        <f>'Infographic data 1'!$G$9</f>
        <v>45186.777265301724</v>
      </c>
      <c r="B4330" s="54">
        <v>4329</v>
      </c>
      <c r="C4330" s="57">
        <v>43638.617265301727</v>
      </c>
      <c r="E4330" s="57">
        <v>77217.391228032007</v>
      </c>
      <c r="F4330" s="54">
        <v>4329</v>
      </c>
      <c r="G4330" s="57">
        <v>72887.791228032002</v>
      </c>
      <c r="I4330" s="57">
        <v>53000</v>
      </c>
      <c r="J4330" s="54">
        <v>4329</v>
      </c>
      <c r="K4330" s="57">
        <v>52032.4</v>
      </c>
      <c r="M4330" s="107">
        <v>0.6</v>
      </c>
    </row>
    <row r="4331" spans="1:13">
      <c r="A4331" s="57">
        <f>'Infographic data 1'!$G$9</f>
        <v>45186.777265301724</v>
      </c>
      <c r="B4331" s="54">
        <v>4330</v>
      </c>
      <c r="C4331" s="57">
        <v>43633.897265301726</v>
      </c>
      <c r="E4331" s="57">
        <v>77217.391228032007</v>
      </c>
      <c r="F4331" s="54">
        <v>4330</v>
      </c>
      <c r="G4331" s="57">
        <v>72874.591228032004</v>
      </c>
      <c r="I4331" s="57">
        <v>53000</v>
      </c>
      <c r="J4331" s="54">
        <v>4330</v>
      </c>
      <c r="K4331" s="57">
        <v>52029.45</v>
      </c>
      <c r="M4331" s="107">
        <v>0.6</v>
      </c>
    </row>
    <row r="4332" spans="1:13">
      <c r="A4332" s="57">
        <f>'Infographic data 1'!$G$9</f>
        <v>45186.777265301724</v>
      </c>
      <c r="B4332" s="54">
        <v>4331</v>
      </c>
      <c r="C4332" s="57">
        <v>43629.177265301725</v>
      </c>
      <c r="E4332" s="57">
        <v>77217.391228032007</v>
      </c>
      <c r="F4332" s="54">
        <v>4331</v>
      </c>
      <c r="G4332" s="57">
        <v>72861.391228032007</v>
      </c>
      <c r="I4332" s="57">
        <v>53000</v>
      </c>
      <c r="J4332" s="54">
        <v>4331</v>
      </c>
      <c r="K4332" s="57">
        <v>52026.5</v>
      </c>
      <c r="M4332" s="107">
        <v>0.6</v>
      </c>
    </row>
    <row r="4333" spans="1:13">
      <c r="A4333" s="57">
        <f>'Infographic data 1'!$G$9</f>
        <v>45186.777265301724</v>
      </c>
      <c r="B4333" s="54">
        <v>4332</v>
      </c>
      <c r="C4333" s="57">
        <v>43624.457265301724</v>
      </c>
      <c r="E4333" s="57">
        <v>77217.391228032007</v>
      </c>
      <c r="F4333" s="54">
        <v>4332</v>
      </c>
      <c r="G4333" s="57">
        <v>72848.19122803201</v>
      </c>
      <c r="I4333" s="57">
        <v>53000</v>
      </c>
      <c r="J4333" s="54">
        <v>4332</v>
      </c>
      <c r="K4333" s="57">
        <v>52023.55</v>
      </c>
      <c r="M4333" s="107">
        <v>0.6</v>
      </c>
    </row>
    <row r="4334" spans="1:13">
      <c r="A4334" s="57">
        <f>'Infographic data 1'!$G$9</f>
        <v>45186.777265301724</v>
      </c>
      <c r="B4334" s="54">
        <v>4333</v>
      </c>
      <c r="C4334" s="57">
        <v>43619.737265301723</v>
      </c>
      <c r="E4334" s="57">
        <v>77217.391228032007</v>
      </c>
      <c r="F4334" s="54">
        <v>4333</v>
      </c>
      <c r="G4334" s="57">
        <v>72834.991228032013</v>
      </c>
      <c r="I4334" s="57">
        <v>53000</v>
      </c>
      <c r="J4334" s="54">
        <v>4333</v>
      </c>
      <c r="K4334" s="57">
        <v>52020.6</v>
      </c>
      <c r="M4334" s="107">
        <v>0.6</v>
      </c>
    </row>
    <row r="4335" spans="1:13">
      <c r="A4335" s="57">
        <f>'Infographic data 1'!$G$9</f>
        <v>45186.777265301724</v>
      </c>
      <c r="B4335" s="54">
        <v>4334</v>
      </c>
      <c r="C4335" s="57">
        <v>43615.017265301722</v>
      </c>
      <c r="E4335" s="57">
        <v>77217.391228032007</v>
      </c>
      <c r="F4335" s="54">
        <v>4334</v>
      </c>
      <c r="G4335" s="57">
        <v>72821.791228032002</v>
      </c>
      <c r="I4335" s="57">
        <v>53000</v>
      </c>
      <c r="J4335" s="54">
        <v>4334</v>
      </c>
      <c r="K4335" s="57">
        <v>52017.65</v>
      </c>
      <c r="M4335" s="107">
        <v>0.6</v>
      </c>
    </row>
    <row r="4336" spans="1:13">
      <c r="A4336" s="57">
        <f>'Infographic data 1'!$G$9</f>
        <v>45186.777265301724</v>
      </c>
      <c r="B4336" s="54">
        <v>4335</v>
      </c>
      <c r="C4336" s="57">
        <v>43610.29726530172</v>
      </c>
      <c r="E4336" s="57">
        <v>77217.391228032007</v>
      </c>
      <c r="F4336" s="54">
        <v>4335</v>
      </c>
      <c r="G4336" s="57">
        <v>72808.591228032004</v>
      </c>
      <c r="I4336" s="57">
        <v>53000</v>
      </c>
      <c r="J4336" s="54">
        <v>4335</v>
      </c>
      <c r="K4336" s="57">
        <v>52014.7</v>
      </c>
      <c r="M4336" s="107">
        <v>0.6</v>
      </c>
    </row>
    <row r="4337" spans="1:13">
      <c r="A4337" s="57">
        <f>'Infographic data 1'!$G$9</f>
        <v>45186.777265301724</v>
      </c>
      <c r="B4337" s="54">
        <v>4336</v>
      </c>
      <c r="C4337" s="57">
        <v>43605.577265301727</v>
      </c>
      <c r="E4337" s="57">
        <v>77217.391228032007</v>
      </c>
      <c r="F4337" s="54">
        <v>4336</v>
      </c>
      <c r="G4337" s="57">
        <v>72795.391228032007</v>
      </c>
      <c r="I4337" s="57">
        <v>53000</v>
      </c>
      <c r="J4337" s="54">
        <v>4336</v>
      </c>
      <c r="K4337" s="57">
        <v>52011.75</v>
      </c>
      <c r="M4337" s="107">
        <v>0.6</v>
      </c>
    </row>
    <row r="4338" spans="1:13">
      <c r="A4338" s="57">
        <f>'Infographic data 1'!$G$9</f>
        <v>45186.777265301724</v>
      </c>
      <c r="B4338" s="54">
        <v>4337</v>
      </c>
      <c r="C4338" s="57">
        <v>43600.857265301725</v>
      </c>
      <c r="E4338" s="57">
        <v>77217.391228032007</v>
      </c>
      <c r="F4338" s="54">
        <v>4337</v>
      </c>
      <c r="G4338" s="57">
        <v>72782.19122803201</v>
      </c>
      <c r="I4338" s="57">
        <v>53000</v>
      </c>
      <c r="J4338" s="54">
        <v>4337</v>
      </c>
      <c r="K4338" s="57">
        <v>52008.800000000003</v>
      </c>
      <c r="M4338" s="107">
        <v>0.6</v>
      </c>
    </row>
    <row r="4339" spans="1:13">
      <c r="A4339" s="57">
        <f>'Infographic data 1'!$G$9</f>
        <v>45186.777265301724</v>
      </c>
      <c r="B4339" s="54">
        <v>4338</v>
      </c>
      <c r="C4339" s="57">
        <v>43596.137265301724</v>
      </c>
      <c r="E4339" s="57">
        <v>77217.391228032007</v>
      </c>
      <c r="F4339" s="54">
        <v>4338</v>
      </c>
      <c r="G4339" s="57">
        <v>72768.991228032013</v>
      </c>
      <c r="I4339" s="57">
        <v>53000</v>
      </c>
      <c r="J4339" s="54">
        <v>4338</v>
      </c>
      <c r="K4339" s="57">
        <v>52005.85</v>
      </c>
      <c r="M4339" s="107">
        <v>0.6</v>
      </c>
    </row>
    <row r="4340" spans="1:13">
      <c r="A4340" s="57">
        <f>'Infographic data 1'!$G$9</f>
        <v>45186.777265301724</v>
      </c>
      <c r="B4340" s="54">
        <v>4339</v>
      </c>
      <c r="C4340" s="57">
        <v>43591.417265301723</v>
      </c>
      <c r="E4340" s="57">
        <v>77217.391228032007</v>
      </c>
      <c r="F4340" s="54">
        <v>4339</v>
      </c>
      <c r="G4340" s="57">
        <v>72755.791228032002</v>
      </c>
      <c r="I4340" s="57">
        <v>53000</v>
      </c>
      <c r="J4340" s="54">
        <v>4339</v>
      </c>
      <c r="K4340" s="57">
        <v>52002.9</v>
      </c>
      <c r="M4340" s="107">
        <v>0.6</v>
      </c>
    </row>
    <row r="4341" spans="1:13">
      <c r="A4341" s="57">
        <f>'Infographic data 1'!$G$9</f>
        <v>45186.777265301724</v>
      </c>
      <c r="B4341" s="54">
        <v>4340</v>
      </c>
      <c r="C4341" s="57">
        <v>43586.697265301722</v>
      </c>
      <c r="E4341" s="57">
        <v>77217.391228032007</v>
      </c>
      <c r="F4341" s="54">
        <v>4340</v>
      </c>
      <c r="G4341" s="57">
        <v>72742.591228032004</v>
      </c>
      <c r="I4341" s="57">
        <v>53000</v>
      </c>
      <c r="J4341" s="54">
        <v>4340</v>
      </c>
      <c r="K4341" s="57">
        <v>51999.95</v>
      </c>
      <c r="M4341" s="107">
        <v>0.6</v>
      </c>
    </row>
    <row r="4342" spans="1:13">
      <c r="A4342" s="57">
        <f>'Infographic data 1'!$G$9</f>
        <v>45186.777265301724</v>
      </c>
      <c r="B4342" s="54">
        <v>4341</v>
      </c>
      <c r="C4342" s="57">
        <v>43581.977265301721</v>
      </c>
      <c r="E4342" s="57">
        <v>77217.391228032007</v>
      </c>
      <c r="F4342" s="54">
        <v>4341</v>
      </c>
      <c r="G4342" s="57">
        <v>72729.391228032007</v>
      </c>
      <c r="I4342" s="57">
        <v>53000</v>
      </c>
      <c r="J4342" s="54">
        <v>4341</v>
      </c>
      <c r="K4342" s="57">
        <v>51997</v>
      </c>
      <c r="M4342" s="107">
        <v>0.6</v>
      </c>
    </row>
    <row r="4343" spans="1:13">
      <c r="A4343" s="57">
        <f>'Infographic data 1'!$G$9</f>
        <v>45186.777265301724</v>
      </c>
      <c r="B4343" s="54">
        <v>4342</v>
      </c>
      <c r="C4343" s="57">
        <v>43577.257265301727</v>
      </c>
      <c r="E4343" s="57">
        <v>77217.391228032007</v>
      </c>
      <c r="F4343" s="54">
        <v>4342</v>
      </c>
      <c r="G4343" s="57">
        <v>72716.19122803201</v>
      </c>
      <c r="I4343" s="57">
        <v>53000</v>
      </c>
      <c r="J4343" s="54">
        <v>4342</v>
      </c>
      <c r="K4343" s="57">
        <v>51994.05</v>
      </c>
      <c r="M4343" s="107">
        <v>0.6</v>
      </c>
    </row>
    <row r="4344" spans="1:13">
      <c r="A4344" s="57">
        <f>'Infographic data 1'!$G$9</f>
        <v>45186.777265301724</v>
      </c>
      <c r="B4344" s="54">
        <v>4343</v>
      </c>
      <c r="C4344" s="57">
        <v>43572.537265301726</v>
      </c>
      <c r="E4344" s="57">
        <v>77217.391228032007</v>
      </c>
      <c r="F4344" s="54">
        <v>4343</v>
      </c>
      <c r="G4344" s="57">
        <v>72702.991228032013</v>
      </c>
      <c r="I4344" s="57">
        <v>53000</v>
      </c>
      <c r="J4344" s="54">
        <v>4343</v>
      </c>
      <c r="K4344" s="57">
        <v>51991.1</v>
      </c>
      <c r="M4344" s="107">
        <v>0.6</v>
      </c>
    </row>
    <row r="4345" spans="1:13">
      <c r="A4345" s="57">
        <f>'Infographic data 1'!$G$9</f>
        <v>45186.777265301724</v>
      </c>
      <c r="B4345" s="54">
        <v>4344</v>
      </c>
      <c r="C4345" s="57">
        <v>43567.817265301725</v>
      </c>
      <c r="E4345" s="57">
        <v>77217.391228032007</v>
      </c>
      <c r="F4345" s="54">
        <v>4344</v>
      </c>
      <c r="G4345" s="57">
        <v>72689.791228032002</v>
      </c>
      <c r="I4345" s="57">
        <v>53000</v>
      </c>
      <c r="J4345" s="54">
        <v>4344</v>
      </c>
      <c r="K4345" s="57">
        <v>51988.15</v>
      </c>
      <c r="M4345" s="107">
        <v>0.6</v>
      </c>
    </row>
    <row r="4346" spans="1:13">
      <c r="A4346" s="57">
        <f>'Infographic data 1'!$G$9</f>
        <v>45186.777265301724</v>
      </c>
      <c r="B4346" s="54">
        <v>4345</v>
      </c>
      <c r="C4346" s="57">
        <v>43563.097265301723</v>
      </c>
      <c r="E4346" s="57">
        <v>77217.391228032007</v>
      </c>
      <c r="F4346" s="54">
        <v>4345</v>
      </c>
      <c r="G4346" s="57">
        <v>72676.591228032004</v>
      </c>
      <c r="I4346" s="57">
        <v>53000</v>
      </c>
      <c r="J4346" s="54">
        <v>4345</v>
      </c>
      <c r="K4346" s="57">
        <v>51985.2</v>
      </c>
      <c r="M4346" s="107">
        <v>0.6</v>
      </c>
    </row>
    <row r="4347" spans="1:13">
      <c r="A4347" s="57">
        <f>'Infographic data 1'!$G$9</f>
        <v>45186.777265301724</v>
      </c>
      <c r="B4347" s="54">
        <v>4346</v>
      </c>
      <c r="C4347" s="57">
        <v>43558.377265301722</v>
      </c>
      <c r="E4347" s="57">
        <v>77217.391228032007</v>
      </c>
      <c r="F4347" s="54">
        <v>4346</v>
      </c>
      <c r="G4347" s="57">
        <v>72663.391228032007</v>
      </c>
      <c r="I4347" s="57">
        <v>53000</v>
      </c>
      <c r="J4347" s="54">
        <v>4346</v>
      </c>
      <c r="K4347" s="57">
        <v>51982.25</v>
      </c>
      <c r="M4347" s="107">
        <v>0.6</v>
      </c>
    </row>
    <row r="4348" spans="1:13">
      <c r="A4348" s="57">
        <f>'Infographic data 1'!$G$9</f>
        <v>45186.777265301724</v>
      </c>
      <c r="B4348" s="54">
        <v>4347</v>
      </c>
      <c r="C4348" s="57">
        <v>43553.657265301721</v>
      </c>
      <c r="E4348" s="57">
        <v>77217.391228032007</v>
      </c>
      <c r="F4348" s="54">
        <v>4347</v>
      </c>
      <c r="G4348" s="57">
        <v>72650.19122803201</v>
      </c>
      <c r="I4348" s="57">
        <v>53000</v>
      </c>
      <c r="J4348" s="54">
        <v>4347</v>
      </c>
      <c r="K4348" s="57">
        <v>51979.3</v>
      </c>
      <c r="M4348" s="107">
        <v>0.6</v>
      </c>
    </row>
    <row r="4349" spans="1:13">
      <c r="A4349" s="57">
        <f>'Infographic data 1'!$G$9</f>
        <v>45186.777265301724</v>
      </c>
      <c r="B4349" s="54">
        <v>4348</v>
      </c>
      <c r="C4349" s="57">
        <v>43548.937265301727</v>
      </c>
      <c r="E4349" s="57">
        <v>77217.391228032007</v>
      </c>
      <c r="F4349" s="54">
        <v>4348</v>
      </c>
      <c r="G4349" s="57">
        <v>72636.991228032013</v>
      </c>
      <c r="I4349" s="57">
        <v>53000</v>
      </c>
      <c r="J4349" s="54">
        <v>4348</v>
      </c>
      <c r="K4349" s="57">
        <v>51976.35</v>
      </c>
      <c r="M4349" s="107">
        <v>0.6</v>
      </c>
    </row>
    <row r="4350" spans="1:13">
      <c r="A4350" s="57">
        <f>'Infographic data 1'!$G$9</f>
        <v>45186.777265301724</v>
      </c>
      <c r="B4350" s="54">
        <v>4349</v>
      </c>
      <c r="C4350" s="57">
        <v>43544.217265301726</v>
      </c>
      <c r="E4350" s="57">
        <v>77217.391228032007</v>
      </c>
      <c r="F4350" s="54">
        <v>4349</v>
      </c>
      <c r="G4350" s="57">
        <v>72623.791228032002</v>
      </c>
      <c r="I4350" s="57">
        <v>53000</v>
      </c>
      <c r="J4350" s="54">
        <v>4349</v>
      </c>
      <c r="K4350" s="57">
        <v>51973.4</v>
      </c>
      <c r="M4350" s="107">
        <v>0.6</v>
      </c>
    </row>
    <row r="4351" spans="1:13">
      <c r="A4351" s="57">
        <f>'Infographic data 1'!$G$9</f>
        <v>45186.777265301724</v>
      </c>
      <c r="B4351" s="54">
        <v>4350</v>
      </c>
      <c r="C4351" s="57">
        <v>43539.497265301725</v>
      </c>
      <c r="E4351" s="57">
        <v>77217.391228032007</v>
      </c>
      <c r="F4351" s="54">
        <v>4350</v>
      </c>
      <c r="G4351" s="57">
        <v>72610.591228032004</v>
      </c>
      <c r="I4351" s="57">
        <v>53000</v>
      </c>
      <c r="J4351" s="54">
        <v>4350</v>
      </c>
      <c r="K4351" s="57">
        <v>51970.45</v>
      </c>
      <c r="M4351" s="107">
        <v>0.6</v>
      </c>
    </row>
    <row r="4352" spans="1:13">
      <c r="A4352" s="57">
        <f>'Infographic data 1'!$G$9</f>
        <v>45186.777265301724</v>
      </c>
      <c r="B4352" s="54">
        <v>4351</v>
      </c>
      <c r="C4352" s="57">
        <v>43534.777265301724</v>
      </c>
      <c r="E4352" s="57">
        <v>77217.391228032007</v>
      </c>
      <c r="F4352" s="54">
        <v>4351</v>
      </c>
      <c r="G4352" s="57">
        <v>72597.391228032007</v>
      </c>
      <c r="I4352" s="57">
        <v>53000</v>
      </c>
      <c r="J4352" s="54">
        <v>4351</v>
      </c>
      <c r="K4352" s="57">
        <v>51967.5</v>
      </c>
      <c r="M4352" s="107">
        <v>0.6</v>
      </c>
    </row>
    <row r="4353" spans="1:13">
      <c r="A4353" s="57">
        <f>'Infographic data 1'!$G$9</f>
        <v>45186.777265301724</v>
      </c>
      <c r="B4353" s="54">
        <v>4352</v>
      </c>
      <c r="C4353" s="57">
        <v>43530.057265301723</v>
      </c>
      <c r="E4353" s="57">
        <v>77217.391228032007</v>
      </c>
      <c r="F4353" s="54">
        <v>4352</v>
      </c>
      <c r="G4353" s="57">
        <v>72584.19122803201</v>
      </c>
      <c r="I4353" s="57">
        <v>53000</v>
      </c>
      <c r="J4353" s="54">
        <v>4352</v>
      </c>
      <c r="K4353" s="57">
        <v>51964.55</v>
      </c>
      <c r="M4353" s="107">
        <v>0.6</v>
      </c>
    </row>
    <row r="4354" spans="1:13">
      <c r="A4354" s="57">
        <f>'Infographic data 1'!$G$9</f>
        <v>45186.777265301724</v>
      </c>
      <c r="B4354" s="54">
        <v>4353</v>
      </c>
      <c r="C4354" s="57">
        <v>43525.337265301721</v>
      </c>
      <c r="E4354" s="57">
        <v>77217.391228032007</v>
      </c>
      <c r="F4354" s="54">
        <v>4353</v>
      </c>
      <c r="G4354" s="57">
        <v>72570.991228032013</v>
      </c>
      <c r="I4354" s="57">
        <v>53000</v>
      </c>
      <c r="J4354" s="54">
        <v>4353</v>
      </c>
      <c r="K4354" s="57">
        <v>51961.599999999999</v>
      </c>
      <c r="M4354" s="107">
        <v>0.6</v>
      </c>
    </row>
    <row r="4355" spans="1:13">
      <c r="A4355" s="57">
        <f>'Infographic data 1'!$G$9</f>
        <v>45186.777265301724</v>
      </c>
      <c r="B4355" s="54">
        <v>4354</v>
      </c>
      <c r="C4355" s="57">
        <v>43520.617265301727</v>
      </c>
      <c r="E4355" s="57">
        <v>77217.391228032007</v>
      </c>
      <c r="F4355" s="54">
        <v>4354</v>
      </c>
      <c r="G4355" s="57">
        <v>72557.791228032002</v>
      </c>
      <c r="I4355" s="57">
        <v>53000</v>
      </c>
      <c r="J4355" s="54">
        <v>4354</v>
      </c>
      <c r="K4355" s="57">
        <v>51958.65</v>
      </c>
      <c r="M4355" s="107">
        <v>0.6</v>
      </c>
    </row>
    <row r="4356" spans="1:13">
      <c r="A4356" s="57">
        <f>'Infographic data 1'!$G$9</f>
        <v>45186.777265301724</v>
      </c>
      <c r="B4356" s="54">
        <v>4355</v>
      </c>
      <c r="C4356" s="57">
        <v>43515.897265301726</v>
      </c>
      <c r="E4356" s="57">
        <v>77217.391228032007</v>
      </c>
      <c r="F4356" s="54">
        <v>4355</v>
      </c>
      <c r="G4356" s="57">
        <v>72544.591228032004</v>
      </c>
      <c r="I4356" s="57">
        <v>53000</v>
      </c>
      <c r="J4356" s="54">
        <v>4355</v>
      </c>
      <c r="K4356" s="57">
        <v>51955.7</v>
      </c>
      <c r="M4356" s="107">
        <v>0.6</v>
      </c>
    </row>
    <row r="4357" spans="1:13">
      <c r="A4357" s="57">
        <f>'Infographic data 1'!$G$9</f>
        <v>45186.777265301724</v>
      </c>
      <c r="B4357" s="54">
        <v>4356</v>
      </c>
      <c r="C4357" s="57">
        <v>43511.177265301725</v>
      </c>
      <c r="E4357" s="57">
        <v>77217.391228032007</v>
      </c>
      <c r="F4357" s="54">
        <v>4356</v>
      </c>
      <c r="G4357" s="57">
        <v>72531.391228032007</v>
      </c>
      <c r="I4357" s="57">
        <v>53000</v>
      </c>
      <c r="J4357" s="54">
        <v>4356</v>
      </c>
      <c r="K4357" s="57">
        <v>51952.75</v>
      </c>
      <c r="M4357" s="107">
        <v>0.6</v>
      </c>
    </row>
    <row r="4358" spans="1:13">
      <c r="A4358" s="57">
        <f>'Infographic data 1'!$G$9</f>
        <v>45186.777265301724</v>
      </c>
      <c r="B4358" s="54">
        <v>4357</v>
      </c>
      <c r="C4358" s="57">
        <v>43506.457265301724</v>
      </c>
      <c r="E4358" s="57">
        <v>77217.391228032007</v>
      </c>
      <c r="F4358" s="54">
        <v>4357</v>
      </c>
      <c r="G4358" s="57">
        <v>72518.19122803201</v>
      </c>
      <c r="I4358" s="57">
        <v>53000</v>
      </c>
      <c r="J4358" s="54">
        <v>4357</v>
      </c>
      <c r="K4358" s="57">
        <v>51949.8</v>
      </c>
      <c r="M4358" s="107">
        <v>0.6</v>
      </c>
    </row>
    <row r="4359" spans="1:13">
      <c r="A4359" s="57">
        <f>'Infographic data 1'!$G$9</f>
        <v>45186.777265301724</v>
      </c>
      <c r="B4359" s="54">
        <v>4358</v>
      </c>
      <c r="C4359" s="57">
        <v>43501.737265301723</v>
      </c>
      <c r="E4359" s="57">
        <v>77217.391228032007</v>
      </c>
      <c r="F4359" s="54">
        <v>4358</v>
      </c>
      <c r="G4359" s="57">
        <v>72504.991228032013</v>
      </c>
      <c r="I4359" s="57">
        <v>53000</v>
      </c>
      <c r="J4359" s="54">
        <v>4358</v>
      </c>
      <c r="K4359" s="57">
        <v>51946.85</v>
      </c>
      <c r="M4359" s="107">
        <v>0.6</v>
      </c>
    </row>
    <row r="4360" spans="1:13">
      <c r="A4360" s="57">
        <f>'Infographic data 1'!$G$9</f>
        <v>45186.777265301724</v>
      </c>
      <c r="B4360" s="54">
        <v>4359</v>
      </c>
      <c r="C4360" s="57">
        <v>43497.017265301722</v>
      </c>
      <c r="E4360" s="57">
        <v>77217.391228032007</v>
      </c>
      <c r="F4360" s="54">
        <v>4359</v>
      </c>
      <c r="G4360" s="57">
        <v>72491.791228032002</v>
      </c>
      <c r="I4360" s="57">
        <v>53000</v>
      </c>
      <c r="J4360" s="54">
        <v>4359</v>
      </c>
      <c r="K4360" s="57">
        <v>51943.9</v>
      </c>
      <c r="M4360" s="107">
        <v>0.6</v>
      </c>
    </row>
    <row r="4361" spans="1:13">
      <c r="A4361" s="57">
        <f>'Infographic data 1'!$G$9</f>
        <v>45186.777265301724</v>
      </c>
      <c r="B4361" s="54">
        <v>4360</v>
      </c>
      <c r="C4361" s="57">
        <v>43492.29726530172</v>
      </c>
      <c r="E4361" s="57">
        <v>77217.391228032007</v>
      </c>
      <c r="F4361" s="54">
        <v>4360</v>
      </c>
      <c r="G4361" s="57">
        <v>72478.591228032004</v>
      </c>
      <c r="I4361" s="57">
        <v>53000</v>
      </c>
      <c r="J4361" s="54">
        <v>4360</v>
      </c>
      <c r="K4361" s="57">
        <v>51940.95</v>
      </c>
      <c r="M4361" s="107">
        <v>0.6</v>
      </c>
    </row>
    <row r="4362" spans="1:13">
      <c r="A4362" s="57">
        <f>'Infographic data 1'!$G$9</f>
        <v>45186.777265301724</v>
      </c>
      <c r="B4362" s="54">
        <v>4361</v>
      </c>
      <c r="C4362" s="57">
        <v>43487.577265301727</v>
      </c>
      <c r="E4362" s="57">
        <v>77217.391228032007</v>
      </c>
      <c r="F4362" s="54">
        <v>4361</v>
      </c>
      <c r="G4362" s="57">
        <v>72465.391228032007</v>
      </c>
      <c r="I4362" s="57">
        <v>53000</v>
      </c>
      <c r="J4362" s="54">
        <v>4361</v>
      </c>
      <c r="K4362" s="57">
        <v>51938</v>
      </c>
      <c r="M4362" s="107">
        <v>0.6</v>
      </c>
    </row>
    <row r="4363" spans="1:13">
      <c r="A4363" s="57">
        <f>'Infographic data 1'!$G$9</f>
        <v>45186.777265301724</v>
      </c>
      <c r="B4363" s="54">
        <v>4362</v>
      </c>
      <c r="C4363" s="57">
        <v>43482.857265301725</v>
      </c>
      <c r="E4363" s="57">
        <v>77217.391228032007</v>
      </c>
      <c r="F4363" s="54">
        <v>4362</v>
      </c>
      <c r="G4363" s="57">
        <v>72452.19122803201</v>
      </c>
      <c r="I4363" s="57">
        <v>53000</v>
      </c>
      <c r="J4363" s="54">
        <v>4362</v>
      </c>
      <c r="K4363" s="57">
        <v>51935.05</v>
      </c>
      <c r="M4363" s="107">
        <v>0.6</v>
      </c>
    </row>
    <row r="4364" spans="1:13">
      <c r="A4364" s="57">
        <f>'Infographic data 1'!$G$9</f>
        <v>45186.777265301724</v>
      </c>
      <c r="B4364" s="54">
        <v>4363</v>
      </c>
      <c r="C4364" s="57">
        <v>43478.137265301724</v>
      </c>
      <c r="E4364" s="57">
        <v>77217.391228032007</v>
      </c>
      <c r="F4364" s="54">
        <v>4363</v>
      </c>
      <c r="G4364" s="57">
        <v>72438.991228032013</v>
      </c>
      <c r="I4364" s="57">
        <v>53000</v>
      </c>
      <c r="J4364" s="54">
        <v>4363</v>
      </c>
      <c r="K4364" s="57">
        <v>51932.1</v>
      </c>
      <c r="M4364" s="107">
        <v>0.6</v>
      </c>
    </row>
    <row r="4365" spans="1:13">
      <c r="A4365" s="57">
        <f>'Infographic data 1'!$G$9</f>
        <v>45186.777265301724</v>
      </c>
      <c r="B4365" s="54">
        <v>4364</v>
      </c>
      <c r="C4365" s="57">
        <v>43473.417265301723</v>
      </c>
      <c r="E4365" s="57">
        <v>77217.391228032007</v>
      </c>
      <c r="F4365" s="54">
        <v>4364</v>
      </c>
      <c r="G4365" s="57">
        <v>72425.791228032002</v>
      </c>
      <c r="I4365" s="57">
        <v>53000</v>
      </c>
      <c r="J4365" s="54">
        <v>4364</v>
      </c>
      <c r="K4365" s="57">
        <v>51929.15</v>
      </c>
      <c r="M4365" s="107">
        <v>0.6</v>
      </c>
    </row>
    <row r="4366" spans="1:13">
      <c r="A4366" s="57">
        <f>'Infographic data 1'!$G$9</f>
        <v>45186.777265301724</v>
      </c>
      <c r="B4366" s="54">
        <v>4365</v>
      </c>
      <c r="C4366" s="57">
        <v>43468.697265301722</v>
      </c>
      <c r="E4366" s="57">
        <v>77217.391228032007</v>
      </c>
      <c r="F4366" s="54">
        <v>4365</v>
      </c>
      <c r="G4366" s="57">
        <v>72412.591228032004</v>
      </c>
      <c r="I4366" s="57">
        <v>53000</v>
      </c>
      <c r="J4366" s="54">
        <v>4365</v>
      </c>
      <c r="K4366" s="57">
        <v>51926.2</v>
      </c>
      <c r="M4366" s="107">
        <v>0.6</v>
      </c>
    </row>
    <row r="4367" spans="1:13">
      <c r="A4367" s="57">
        <f>'Infographic data 1'!$G$9</f>
        <v>45186.777265301724</v>
      </c>
      <c r="B4367" s="54">
        <v>4366</v>
      </c>
      <c r="C4367" s="57">
        <v>43463.977265301721</v>
      </c>
      <c r="E4367" s="57">
        <v>77217.391228032007</v>
      </c>
      <c r="F4367" s="54">
        <v>4366</v>
      </c>
      <c r="G4367" s="57">
        <v>72399.391228032007</v>
      </c>
      <c r="I4367" s="57">
        <v>53000</v>
      </c>
      <c r="J4367" s="54">
        <v>4366</v>
      </c>
      <c r="K4367" s="57">
        <v>51923.25</v>
      </c>
      <c r="M4367" s="107">
        <v>0.6</v>
      </c>
    </row>
    <row r="4368" spans="1:13">
      <c r="A4368" s="57">
        <f>'Infographic data 1'!$G$9</f>
        <v>45186.777265301724</v>
      </c>
      <c r="B4368" s="54">
        <v>4367</v>
      </c>
      <c r="C4368" s="57">
        <v>43459.257265301727</v>
      </c>
      <c r="E4368" s="57">
        <v>77217.391228032007</v>
      </c>
      <c r="F4368" s="54">
        <v>4367</v>
      </c>
      <c r="G4368" s="57">
        <v>72386.19122803201</v>
      </c>
      <c r="I4368" s="57">
        <v>53000</v>
      </c>
      <c r="J4368" s="54">
        <v>4367</v>
      </c>
      <c r="K4368" s="57">
        <v>51920.3</v>
      </c>
      <c r="M4368" s="107">
        <v>0.6</v>
      </c>
    </row>
    <row r="4369" spans="1:13">
      <c r="A4369" s="57">
        <f>'Infographic data 1'!$G$9</f>
        <v>45186.777265301724</v>
      </c>
      <c r="B4369" s="54">
        <v>4368</v>
      </c>
      <c r="C4369" s="57">
        <v>43454.537265301726</v>
      </c>
      <c r="E4369" s="57">
        <v>77217.391228032007</v>
      </c>
      <c r="F4369" s="54">
        <v>4368</v>
      </c>
      <c r="G4369" s="57">
        <v>72372.991228032013</v>
      </c>
      <c r="I4369" s="57">
        <v>53000</v>
      </c>
      <c r="J4369" s="54">
        <v>4368</v>
      </c>
      <c r="K4369" s="57">
        <v>51917.35</v>
      </c>
      <c r="M4369" s="107">
        <v>0.6</v>
      </c>
    </row>
    <row r="4370" spans="1:13">
      <c r="A4370" s="57">
        <f>'Infographic data 1'!$G$9</f>
        <v>45186.777265301724</v>
      </c>
      <c r="B4370" s="54">
        <v>4369</v>
      </c>
      <c r="C4370" s="57">
        <v>43449.817265301725</v>
      </c>
      <c r="E4370" s="57">
        <v>77217.391228032007</v>
      </c>
      <c r="F4370" s="54">
        <v>4369</v>
      </c>
      <c r="G4370" s="57">
        <v>72359.791228032002</v>
      </c>
      <c r="I4370" s="57">
        <v>53000</v>
      </c>
      <c r="J4370" s="54">
        <v>4369</v>
      </c>
      <c r="K4370" s="57">
        <v>51914.400000000001</v>
      </c>
      <c r="M4370" s="107">
        <v>0.6</v>
      </c>
    </row>
    <row r="4371" spans="1:13">
      <c r="A4371" s="57">
        <f>'Infographic data 1'!$G$9</f>
        <v>45186.777265301724</v>
      </c>
      <c r="B4371" s="54">
        <v>4370</v>
      </c>
      <c r="C4371" s="57">
        <v>43445.097265301723</v>
      </c>
      <c r="E4371" s="57">
        <v>77217.391228032007</v>
      </c>
      <c r="F4371" s="54">
        <v>4370</v>
      </c>
      <c r="G4371" s="57">
        <v>72346.591228032004</v>
      </c>
      <c r="I4371" s="57">
        <v>53000</v>
      </c>
      <c r="J4371" s="54">
        <v>4370</v>
      </c>
      <c r="K4371" s="57">
        <v>51911.45</v>
      </c>
      <c r="M4371" s="107">
        <v>0.6</v>
      </c>
    </row>
    <row r="4372" spans="1:13">
      <c r="A4372" s="57">
        <f>'Infographic data 1'!$G$9</f>
        <v>45186.777265301724</v>
      </c>
      <c r="B4372" s="54">
        <v>4371</v>
      </c>
      <c r="C4372" s="57">
        <v>43440.377265301722</v>
      </c>
      <c r="E4372" s="57">
        <v>77217.391228032007</v>
      </c>
      <c r="F4372" s="54">
        <v>4371</v>
      </c>
      <c r="G4372" s="57">
        <v>72333.391228032007</v>
      </c>
      <c r="I4372" s="57">
        <v>53000</v>
      </c>
      <c r="J4372" s="54">
        <v>4371</v>
      </c>
      <c r="K4372" s="57">
        <v>51908.5</v>
      </c>
      <c r="M4372" s="107">
        <v>0.6</v>
      </c>
    </row>
    <row r="4373" spans="1:13">
      <c r="A4373" s="57">
        <f>'Infographic data 1'!$G$9</f>
        <v>45186.777265301724</v>
      </c>
      <c r="B4373" s="54">
        <v>4372</v>
      </c>
      <c r="C4373" s="57">
        <v>43435.657265301721</v>
      </c>
      <c r="E4373" s="57">
        <v>77217.391228032007</v>
      </c>
      <c r="F4373" s="54">
        <v>4372</v>
      </c>
      <c r="G4373" s="57">
        <v>72320.19122803201</v>
      </c>
      <c r="I4373" s="57">
        <v>53000</v>
      </c>
      <c r="J4373" s="54">
        <v>4372</v>
      </c>
      <c r="K4373" s="57">
        <v>51905.55</v>
      </c>
      <c r="M4373" s="107">
        <v>0.6</v>
      </c>
    </row>
    <row r="4374" spans="1:13">
      <c r="A4374" s="57">
        <f>'Infographic data 1'!$G$9</f>
        <v>45186.777265301724</v>
      </c>
      <c r="B4374" s="54">
        <v>4373</v>
      </c>
      <c r="C4374" s="57">
        <v>43430.937265301727</v>
      </c>
      <c r="E4374" s="57">
        <v>77217.391228032007</v>
      </c>
      <c r="F4374" s="54">
        <v>4373</v>
      </c>
      <c r="G4374" s="57">
        <v>72306.991228032013</v>
      </c>
      <c r="I4374" s="57">
        <v>53000</v>
      </c>
      <c r="J4374" s="54">
        <v>4373</v>
      </c>
      <c r="K4374" s="57">
        <v>51902.6</v>
      </c>
      <c r="M4374" s="107">
        <v>0.6</v>
      </c>
    </row>
    <row r="4375" spans="1:13">
      <c r="A4375" s="57">
        <f>'Infographic data 1'!$G$9</f>
        <v>45186.777265301724</v>
      </c>
      <c r="B4375" s="54">
        <v>4374</v>
      </c>
      <c r="C4375" s="57">
        <v>43426.217265301726</v>
      </c>
      <c r="E4375" s="57">
        <v>77217.391228032007</v>
      </c>
      <c r="F4375" s="54">
        <v>4374</v>
      </c>
      <c r="G4375" s="57">
        <v>72293.791228032002</v>
      </c>
      <c r="I4375" s="57">
        <v>53000</v>
      </c>
      <c r="J4375" s="54">
        <v>4374</v>
      </c>
      <c r="K4375" s="57">
        <v>51899.65</v>
      </c>
      <c r="M4375" s="107">
        <v>0.6</v>
      </c>
    </row>
    <row r="4376" spans="1:13">
      <c r="A4376" s="57">
        <f>'Infographic data 1'!$G$9</f>
        <v>45186.777265301724</v>
      </c>
      <c r="B4376" s="54">
        <v>4375</v>
      </c>
      <c r="C4376" s="57">
        <v>43421.497265301725</v>
      </c>
      <c r="E4376" s="57">
        <v>77217.391228032007</v>
      </c>
      <c r="F4376" s="54">
        <v>4375</v>
      </c>
      <c r="G4376" s="57">
        <v>72280.591228032004</v>
      </c>
      <c r="I4376" s="57">
        <v>53000</v>
      </c>
      <c r="J4376" s="54">
        <v>4375</v>
      </c>
      <c r="K4376" s="57">
        <v>51896.7</v>
      </c>
      <c r="M4376" s="107">
        <v>0.6</v>
      </c>
    </row>
    <row r="4377" spans="1:13">
      <c r="A4377" s="57">
        <f>'Infographic data 1'!$G$9</f>
        <v>45186.777265301724</v>
      </c>
      <c r="B4377" s="54">
        <v>4376</v>
      </c>
      <c r="C4377" s="57">
        <v>43416.777265301724</v>
      </c>
      <c r="E4377" s="57">
        <v>77217.391228032007</v>
      </c>
      <c r="F4377" s="54">
        <v>4376</v>
      </c>
      <c r="G4377" s="57">
        <v>72267.391228032007</v>
      </c>
      <c r="I4377" s="57">
        <v>53000</v>
      </c>
      <c r="J4377" s="54">
        <v>4376</v>
      </c>
      <c r="K4377" s="57">
        <v>51893.75</v>
      </c>
      <c r="M4377" s="107">
        <v>0.6</v>
      </c>
    </row>
    <row r="4378" spans="1:13">
      <c r="A4378" s="57">
        <f>'Infographic data 1'!$G$9</f>
        <v>45186.777265301724</v>
      </c>
      <c r="B4378" s="54">
        <v>4377</v>
      </c>
      <c r="C4378" s="57">
        <v>43412.057265301723</v>
      </c>
      <c r="E4378" s="57">
        <v>77217.391228032007</v>
      </c>
      <c r="F4378" s="54">
        <v>4377</v>
      </c>
      <c r="G4378" s="57">
        <v>72254.19122803201</v>
      </c>
      <c r="I4378" s="57">
        <v>53000</v>
      </c>
      <c r="J4378" s="54">
        <v>4377</v>
      </c>
      <c r="K4378" s="57">
        <v>51890.8</v>
      </c>
      <c r="M4378" s="107">
        <v>0.6</v>
      </c>
    </row>
    <row r="4379" spans="1:13">
      <c r="A4379" s="57">
        <f>'Infographic data 1'!$G$9</f>
        <v>45186.777265301724</v>
      </c>
      <c r="B4379" s="54">
        <v>4378</v>
      </c>
      <c r="C4379" s="57">
        <v>43407.337265301721</v>
      </c>
      <c r="E4379" s="57">
        <v>77217.391228032007</v>
      </c>
      <c r="F4379" s="54">
        <v>4378</v>
      </c>
      <c r="G4379" s="57">
        <v>72240.991228032013</v>
      </c>
      <c r="I4379" s="57">
        <v>53000</v>
      </c>
      <c r="J4379" s="54">
        <v>4378</v>
      </c>
      <c r="K4379" s="57">
        <v>51887.85</v>
      </c>
      <c r="M4379" s="107">
        <v>0.6</v>
      </c>
    </row>
    <row r="4380" spans="1:13">
      <c r="A4380" s="57">
        <f>'Infographic data 1'!$G$9</f>
        <v>45186.777265301724</v>
      </c>
      <c r="B4380" s="54">
        <v>4379</v>
      </c>
      <c r="C4380" s="57">
        <v>43402.617265301727</v>
      </c>
      <c r="E4380" s="57">
        <v>77217.391228032007</v>
      </c>
      <c r="F4380" s="54">
        <v>4379</v>
      </c>
      <c r="G4380" s="57">
        <v>72227.791228032002</v>
      </c>
      <c r="I4380" s="57">
        <v>53000</v>
      </c>
      <c r="J4380" s="54">
        <v>4379</v>
      </c>
      <c r="K4380" s="57">
        <v>51884.9</v>
      </c>
      <c r="M4380" s="107">
        <v>0.6</v>
      </c>
    </row>
    <row r="4381" spans="1:13">
      <c r="A4381" s="57">
        <f>'Infographic data 1'!$G$9</f>
        <v>45186.777265301724</v>
      </c>
      <c r="B4381" s="54">
        <v>4380</v>
      </c>
      <c r="C4381" s="57">
        <v>43397.897265301726</v>
      </c>
      <c r="E4381" s="57">
        <v>77217.391228032007</v>
      </c>
      <c r="F4381" s="54">
        <v>4380</v>
      </c>
      <c r="G4381" s="57">
        <v>72214.591228032004</v>
      </c>
      <c r="I4381" s="57">
        <v>53000</v>
      </c>
      <c r="J4381" s="54">
        <v>4380</v>
      </c>
      <c r="K4381" s="57">
        <v>51881.95</v>
      </c>
      <c r="M4381" s="107">
        <v>0.6</v>
      </c>
    </row>
    <row r="4382" spans="1:13">
      <c r="A4382" s="57">
        <f>'Infographic data 1'!$G$9</f>
        <v>45186.777265301724</v>
      </c>
      <c r="B4382" s="54">
        <v>4381</v>
      </c>
      <c r="C4382" s="57">
        <v>43393.177265301725</v>
      </c>
      <c r="E4382" s="57">
        <v>77217.391228032007</v>
      </c>
      <c r="F4382" s="54">
        <v>4381</v>
      </c>
      <c r="G4382" s="57">
        <v>72201.391228032007</v>
      </c>
      <c r="I4382" s="57">
        <v>53000</v>
      </c>
      <c r="J4382" s="54">
        <v>4381</v>
      </c>
      <c r="K4382" s="57">
        <v>51879</v>
      </c>
      <c r="M4382" s="107">
        <v>0.6</v>
      </c>
    </row>
    <row r="4383" spans="1:13">
      <c r="A4383" s="57">
        <f>'Infographic data 1'!$G$9</f>
        <v>45186.777265301724</v>
      </c>
      <c r="B4383" s="54">
        <v>4382</v>
      </c>
      <c r="C4383" s="57">
        <v>43388.457265301724</v>
      </c>
      <c r="E4383" s="57">
        <v>77217.391228032007</v>
      </c>
      <c r="F4383" s="54">
        <v>4382</v>
      </c>
      <c r="G4383" s="57">
        <v>72188.19122803201</v>
      </c>
      <c r="I4383" s="57">
        <v>53000</v>
      </c>
      <c r="J4383" s="54">
        <v>4382</v>
      </c>
      <c r="K4383" s="57">
        <v>51876.05</v>
      </c>
      <c r="M4383" s="107">
        <v>0.6</v>
      </c>
    </row>
    <row r="4384" spans="1:13">
      <c r="A4384" s="57">
        <f>'Infographic data 1'!$G$9</f>
        <v>45186.777265301724</v>
      </c>
      <c r="B4384" s="54">
        <v>4383</v>
      </c>
      <c r="C4384" s="57">
        <v>43383.737265301723</v>
      </c>
      <c r="E4384" s="57">
        <v>77217.391228032007</v>
      </c>
      <c r="F4384" s="54">
        <v>4383</v>
      </c>
      <c r="G4384" s="57">
        <v>72174.991228032013</v>
      </c>
      <c r="I4384" s="57">
        <v>53000</v>
      </c>
      <c r="J4384" s="54">
        <v>4383</v>
      </c>
      <c r="K4384" s="57">
        <v>51873.1</v>
      </c>
      <c r="M4384" s="107">
        <v>0.6</v>
      </c>
    </row>
    <row r="4385" spans="1:13">
      <c r="A4385" s="57">
        <f>'Infographic data 1'!$G$9</f>
        <v>45186.777265301724</v>
      </c>
      <c r="B4385" s="54">
        <v>4384</v>
      </c>
      <c r="C4385" s="57">
        <v>43379.017265301722</v>
      </c>
      <c r="E4385" s="57">
        <v>77217.391228032007</v>
      </c>
      <c r="F4385" s="54">
        <v>4384</v>
      </c>
      <c r="G4385" s="57">
        <v>72161.791228032002</v>
      </c>
      <c r="I4385" s="57">
        <v>53000</v>
      </c>
      <c r="J4385" s="54">
        <v>4384</v>
      </c>
      <c r="K4385" s="57">
        <v>51870.15</v>
      </c>
      <c r="M4385" s="107">
        <v>0.6</v>
      </c>
    </row>
    <row r="4386" spans="1:13">
      <c r="A4386" s="57">
        <f>'Infographic data 1'!$G$9</f>
        <v>45186.777265301724</v>
      </c>
      <c r="B4386" s="54">
        <v>4385</v>
      </c>
      <c r="C4386" s="57">
        <v>43374.29726530172</v>
      </c>
      <c r="E4386" s="57">
        <v>77217.391228032007</v>
      </c>
      <c r="F4386" s="54">
        <v>4385</v>
      </c>
      <c r="G4386" s="57">
        <v>72148.591228032004</v>
      </c>
      <c r="I4386" s="57">
        <v>53000</v>
      </c>
      <c r="J4386" s="54">
        <v>4385</v>
      </c>
      <c r="K4386" s="57">
        <v>51867.199999999997</v>
      </c>
      <c r="M4386" s="107">
        <v>0.6</v>
      </c>
    </row>
    <row r="4387" spans="1:13">
      <c r="A4387" s="57">
        <f>'Infographic data 1'!$G$9</f>
        <v>45186.777265301724</v>
      </c>
      <c r="B4387" s="54">
        <v>4386</v>
      </c>
      <c r="C4387" s="57">
        <v>43369.577265301727</v>
      </c>
      <c r="E4387" s="57">
        <v>77217.391228032007</v>
      </c>
      <c r="F4387" s="54">
        <v>4386</v>
      </c>
      <c r="G4387" s="57">
        <v>72135.391228032007</v>
      </c>
      <c r="I4387" s="57">
        <v>53000</v>
      </c>
      <c r="J4387" s="54">
        <v>4386</v>
      </c>
      <c r="K4387" s="57">
        <v>51864.25</v>
      </c>
      <c r="M4387" s="107">
        <v>0.6</v>
      </c>
    </row>
    <row r="4388" spans="1:13">
      <c r="A4388" s="57">
        <f>'Infographic data 1'!$G$9</f>
        <v>45186.777265301724</v>
      </c>
      <c r="B4388" s="54">
        <v>4387</v>
      </c>
      <c r="C4388" s="57">
        <v>43364.857265301725</v>
      </c>
      <c r="E4388" s="57">
        <v>77217.391228032007</v>
      </c>
      <c r="F4388" s="54">
        <v>4387</v>
      </c>
      <c r="G4388" s="57">
        <v>72122.19122803201</v>
      </c>
      <c r="I4388" s="57">
        <v>53000</v>
      </c>
      <c r="J4388" s="54">
        <v>4387</v>
      </c>
      <c r="K4388" s="57">
        <v>51861.3</v>
      </c>
      <c r="M4388" s="107">
        <v>0.6</v>
      </c>
    </row>
    <row r="4389" spans="1:13">
      <c r="A4389" s="57">
        <f>'Infographic data 1'!$G$9</f>
        <v>45186.777265301724</v>
      </c>
      <c r="B4389" s="54">
        <v>4388</v>
      </c>
      <c r="C4389" s="57">
        <v>43360.137265301724</v>
      </c>
      <c r="E4389" s="57">
        <v>77217.391228032007</v>
      </c>
      <c r="F4389" s="54">
        <v>4388</v>
      </c>
      <c r="G4389" s="57">
        <v>72108.991228032013</v>
      </c>
      <c r="I4389" s="57">
        <v>53000</v>
      </c>
      <c r="J4389" s="54">
        <v>4388</v>
      </c>
      <c r="K4389" s="57">
        <v>51858.35</v>
      </c>
      <c r="M4389" s="107">
        <v>0.6</v>
      </c>
    </row>
    <row r="4390" spans="1:13">
      <c r="A4390" s="57">
        <f>'Infographic data 1'!$G$9</f>
        <v>45186.777265301724</v>
      </c>
      <c r="B4390" s="54">
        <v>4389</v>
      </c>
      <c r="C4390" s="57">
        <v>43355.417265301723</v>
      </c>
      <c r="E4390" s="57">
        <v>77217.391228032007</v>
      </c>
      <c r="F4390" s="54">
        <v>4389</v>
      </c>
      <c r="G4390" s="57">
        <v>72095.791228032002</v>
      </c>
      <c r="I4390" s="57">
        <v>53000</v>
      </c>
      <c r="J4390" s="54">
        <v>4389</v>
      </c>
      <c r="K4390" s="57">
        <v>51855.4</v>
      </c>
      <c r="M4390" s="107">
        <v>0.6</v>
      </c>
    </row>
    <row r="4391" spans="1:13">
      <c r="A4391" s="57">
        <f>'Infographic data 1'!$G$9</f>
        <v>45186.777265301724</v>
      </c>
      <c r="B4391" s="54">
        <v>4390</v>
      </c>
      <c r="C4391" s="57">
        <v>43350.697265301722</v>
      </c>
      <c r="E4391" s="57">
        <v>77217.391228032007</v>
      </c>
      <c r="F4391" s="54">
        <v>4390</v>
      </c>
      <c r="G4391" s="57">
        <v>72082.591228032004</v>
      </c>
      <c r="I4391" s="57">
        <v>53000</v>
      </c>
      <c r="J4391" s="54">
        <v>4390</v>
      </c>
      <c r="K4391" s="57">
        <v>51852.45</v>
      </c>
      <c r="M4391" s="107">
        <v>0.6</v>
      </c>
    </row>
    <row r="4392" spans="1:13">
      <c r="A4392" s="57">
        <f>'Infographic data 1'!$G$9</f>
        <v>45186.777265301724</v>
      </c>
      <c r="B4392" s="54">
        <v>4391</v>
      </c>
      <c r="C4392" s="57">
        <v>43345.977265301721</v>
      </c>
      <c r="E4392" s="57">
        <v>77217.391228032007</v>
      </c>
      <c r="F4392" s="54">
        <v>4391</v>
      </c>
      <c r="G4392" s="57">
        <v>72069.391228032007</v>
      </c>
      <c r="I4392" s="57">
        <v>53000</v>
      </c>
      <c r="J4392" s="54">
        <v>4391</v>
      </c>
      <c r="K4392" s="57">
        <v>51849.5</v>
      </c>
      <c r="M4392" s="107">
        <v>0.6</v>
      </c>
    </row>
    <row r="4393" spans="1:13">
      <c r="A4393" s="57">
        <f>'Infographic data 1'!$G$9</f>
        <v>45186.777265301724</v>
      </c>
      <c r="B4393" s="54">
        <v>4392</v>
      </c>
      <c r="C4393" s="57">
        <v>43341.257265301727</v>
      </c>
      <c r="E4393" s="57">
        <v>77217.391228032007</v>
      </c>
      <c r="F4393" s="54">
        <v>4392</v>
      </c>
      <c r="G4393" s="57">
        <v>72056.19122803201</v>
      </c>
      <c r="I4393" s="57">
        <v>53000</v>
      </c>
      <c r="J4393" s="54">
        <v>4392</v>
      </c>
      <c r="K4393" s="57">
        <v>51846.55</v>
      </c>
      <c r="M4393" s="107">
        <v>0.6</v>
      </c>
    </row>
    <row r="4394" spans="1:13">
      <c r="A4394" s="57">
        <f>'Infographic data 1'!$G$9</f>
        <v>45186.777265301724</v>
      </c>
      <c r="B4394" s="54">
        <v>4393</v>
      </c>
      <c r="C4394" s="57">
        <v>43336.537265301726</v>
      </c>
      <c r="E4394" s="57">
        <v>77217.391228032007</v>
      </c>
      <c r="F4394" s="54">
        <v>4393</v>
      </c>
      <c r="G4394" s="57">
        <v>72042.991228032013</v>
      </c>
      <c r="I4394" s="57">
        <v>53000</v>
      </c>
      <c r="J4394" s="54">
        <v>4393</v>
      </c>
      <c r="K4394" s="57">
        <v>51843.6</v>
      </c>
      <c r="M4394" s="107">
        <v>0.6</v>
      </c>
    </row>
    <row r="4395" spans="1:13">
      <c r="A4395" s="57">
        <f>'Infographic data 1'!$G$9</f>
        <v>45186.777265301724</v>
      </c>
      <c r="B4395" s="54">
        <v>4394</v>
      </c>
      <c r="C4395" s="57">
        <v>43331.817265301725</v>
      </c>
      <c r="E4395" s="57">
        <v>77217.391228032007</v>
      </c>
      <c r="F4395" s="54">
        <v>4394</v>
      </c>
      <c r="G4395" s="57">
        <v>72029.791228032002</v>
      </c>
      <c r="I4395" s="57">
        <v>53000</v>
      </c>
      <c r="J4395" s="54">
        <v>4394</v>
      </c>
      <c r="K4395" s="57">
        <v>51840.65</v>
      </c>
      <c r="M4395" s="107">
        <v>0.6</v>
      </c>
    </row>
    <row r="4396" spans="1:13">
      <c r="A4396" s="57">
        <f>'Infographic data 1'!$G$9</f>
        <v>45186.777265301724</v>
      </c>
      <c r="B4396" s="54">
        <v>4395</v>
      </c>
      <c r="C4396" s="57">
        <v>43327.097265301723</v>
      </c>
      <c r="E4396" s="57">
        <v>77217.391228032007</v>
      </c>
      <c r="F4396" s="54">
        <v>4395</v>
      </c>
      <c r="G4396" s="57">
        <v>72016.591228032004</v>
      </c>
      <c r="I4396" s="57">
        <v>53000</v>
      </c>
      <c r="J4396" s="54">
        <v>4395</v>
      </c>
      <c r="K4396" s="57">
        <v>51837.7</v>
      </c>
      <c r="M4396" s="107">
        <v>0.6</v>
      </c>
    </row>
    <row r="4397" spans="1:13">
      <c r="A4397" s="57">
        <f>'Infographic data 1'!$G$9</f>
        <v>45186.777265301724</v>
      </c>
      <c r="B4397" s="54">
        <v>4396</v>
      </c>
      <c r="C4397" s="57">
        <v>43322.377265301722</v>
      </c>
      <c r="E4397" s="57">
        <v>77217.391228032007</v>
      </c>
      <c r="F4397" s="54">
        <v>4396</v>
      </c>
      <c r="G4397" s="57">
        <v>72003.391228032007</v>
      </c>
      <c r="I4397" s="57">
        <v>53000</v>
      </c>
      <c r="J4397" s="54">
        <v>4396</v>
      </c>
      <c r="K4397" s="57">
        <v>51834.75</v>
      </c>
      <c r="M4397" s="107">
        <v>0.6</v>
      </c>
    </row>
    <row r="4398" spans="1:13">
      <c r="A4398" s="57">
        <f>'Infographic data 1'!$G$9</f>
        <v>45186.777265301724</v>
      </c>
      <c r="B4398" s="54">
        <v>4397</v>
      </c>
      <c r="C4398" s="57">
        <v>43317.657265301721</v>
      </c>
      <c r="E4398" s="57">
        <v>77217.391228032007</v>
      </c>
      <c r="F4398" s="54">
        <v>4397</v>
      </c>
      <c r="G4398" s="57">
        <v>71990.19122803201</v>
      </c>
      <c r="I4398" s="57">
        <v>53000</v>
      </c>
      <c r="J4398" s="54">
        <v>4397</v>
      </c>
      <c r="K4398" s="57">
        <v>51831.8</v>
      </c>
      <c r="M4398" s="107">
        <v>0.6</v>
      </c>
    </row>
    <row r="4399" spans="1:13">
      <c r="A4399" s="57">
        <f>'Infographic data 1'!$G$9</f>
        <v>45186.777265301724</v>
      </c>
      <c r="B4399" s="54">
        <v>4398</v>
      </c>
      <c r="C4399" s="57">
        <v>43312.937265301727</v>
      </c>
      <c r="E4399" s="57">
        <v>77217.391228032007</v>
      </c>
      <c r="F4399" s="54">
        <v>4398</v>
      </c>
      <c r="G4399" s="57">
        <v>71976.991228032013</v>
      </c>
      <c r="I4399" s="57">
        <v>53000</v>
      </c>
      <c r="J4399" s="54">
        <v>4398</v>
      </c>
      <c r="K4399" s="57">
        <v>51828.85</v>
      </c>
      <c r="M4399" s="107">
        <v>0.6</v>
      </c>
    </row>
    <row r="4400" spans="1:13">
      <c r="A4400" s="57">
        <f>'Infographic data 1'!$G$9</f>
        <v>45186.777265301724</v>
      </c>
      <c r="B4400" s="54">
        <v>4399</v>
      </c>
      <c r="C4400" s="57">
        <v>43308.217265301726</v>
      </c>
      <c r="E4400" s="57">
        <v>77217.391228032007</v>
      </c>
      <c r="F4400" s="54">
        <v>4399</v>
      </c>
      <c r="G4400" s="57">
        <v>71963.791228032002</v>
      </c>
      <c r="I4400" s="57">
        <v>53000</v>
      </c>
      <c r="J4400" s="54">
        <v>4399</v>
      </c>
      <c r="K4400" s="57">
        <v>51825.9</v>
      </c>
      <c r="M4400" s="107">
        <v>0.6</v>
      </c>
    </row>
    <row r="4401" spans="1:13">
      <c r="A4401" s="57">
        <f>'Infographic data 1'!$G$9</f>
        <v>45186.777265301724</v>
      </c>
      <c r="B4401" s="54">
        <v>4400</v>
      </c>
      <c r="C4401" s="57">
        <v>43303.497265301725</v>
      </c>
      <c r="E4401" s="57">
        <v>77217.391228032007</v>
      </c>
      <c r="F4401" s="54">
        <v>4400</v>
      </c>
      <c r="G4401" s="57">
        <v>71950.591228032004</v>
      </c>
      <c r="I4401" s="57">
        <v>53000</v>
      </c>
      <c r="J4401" s="54">
        <v>4400</v>
      </c>
      <c r="K4401" s="57">
        <v>51822.95</v>
      </c>
      <c r="M4401" s="107">
        <v>0.6</v>
      </c>
    </row>
    <row r="4402" spans="1:13">
      <c r="A4402" s="57">
        <f>'Infographic data 1'!$G$9</f>
        <v>45186.777265301724</v>
      </c>
      <c r="B4402" s="54">
        <v>4401</v>
      </c>
      <c r="C4402" s="57">
        <v>43298.777265301724</v>
      </c>
      <c r="E4402" s="57">
        <v>77217.391228032007</v>
      </c>
      <c r="F4402" s="54">
        <v>4401</v>
      </c>
      <c r="G4402" s="57">
        <v>71937.391228032007</v>
      </c>
      <c r="I4402" s="57">
        <v>53000</v>
      </c>
      <c r="J4402" s="54">
        <v>4401</v>
      </c>
      <c r="K4402" s="57">
        <v>51820</v>
      </c>
      <c r="M4402" s="107">
        <v>0.6</v>
      </c>
    </row>
    <row r="4403" spans="1:13">
      <c r="A4403" s="57">
        <f>'Infographic data 1'!$G$9</f>
        <v>45186.777265301724</v>
      </c>
      <c r="B4403" s="54">
        <v>4402</v>
      </c>
      <c r="C4403" s="57">
        <v>43294.057265301723</v>
      </c>
      <c r="E4403" s="57">
        <v>77217.391228032007</v>
      </c>
      <c r="F4403" s="54">
        <v>4402</v>
      </c>
      <c r="G4403" s="57">
        <v>71924.19122803201</v>
      </c>
      <c r="I4403" s="57">
        <v>53000</v>
      </c>
      <c r="J4403" s="54">
        <v>4402</v>
      </c>
      <c r="K4403" s="57">
        <v>51817.05</v>
      </c>
      <c r="M4403" s="107">
        <v>0.6</v>
      </c>
    </row>
    <row r="4404" spans="1:13">
      <c r="A4404" s="57">
        <f>'Infographic data 1'!$G$9</f>
        <v>45186.777265301724</v>
      </c>
      <c r="B4404" s="54">
        <v>4403</v>
      </c>
      <c r="C4404" s="57">
        <v>43289.337265301721</v>
      </c>
      <c r="E4404" s="57">
        <v>77217.391228032007</v>
      </c>
      <c r="F4404" s="54">
        <v>4403</v>
      </c>
      <c r="G4404" s="57">
        <v>71910.991228032013</v>
      </c>
      <c r="I4404" s="57">
        <v>53000</v>
      </c>
      <c r="J4404" s="54">
        <v>4403</v>
      </c>
      <c r="K4404" s="57">
        <v>51814.1</v>
      </c>
      <c r="M4404" s="107">
        <v>0.6</v>
      </c>
    </row>
    <row r="4405" spans="1:13">
      <c r="A4405" s="57">
        <f>'Infographic data 1'!$G$9</f>
        <v>45186.777265301724</v>
      </c>
      <c r="B4405" s="54">
        <v>4404</v>
      </c>
      <c r="C4405" s="57">
        <v>43284.617265301727</v>
      </c>
      <c r="E4405" s="57">
        <v>77217.391228032007</v>
      </c>
      <c r="F4405" s="54">
        <v>4404</v>
      </c>
      <c r="G4405" s="57">
        <v>71897.791228032002</v>
      </c>
      <c r="I4405" s="57">
        <v>53000</v>
      </c>
      <c r="J4405" s="54">
        <v>4404</v>
      </c>
      <c r="K4405" s="57">
        <v>51811.15</v>
      </c>
      <c r="M4405" s="107">
        <v>0.6</v>
      </c>
    </row>
    <row r="4406" spans="1:13">
      <c r="A4406" s="57">
        <f>'Infographic data 1'!$G$9</f>
        <v>45186.777265301724</v>
      </c>
      <c r="B4406" s="54">
        <v>4405</v>
      </c>
      <c r="C4406" s="57">
        <v>43279.897265301726</v>
      </c>
      <c r="E4406" s="57">
        <v>77217.391228032007</v>
      </c>
      <c r="F4406" s="54">
        <v>4405</v>
      </c>
      <c r="G4406" s="57">
        <v>71884.591228032004</v>
      </c>
      <c r="I4406" s="57">
        <v>53000</v>
      </c>
      <c r="J4406" s="54">
        <v>4405</v>
      </c>
      <c r="K4406" s="57">
        <v>51808.2</v>
      </c>
      <c r="M4406" s="107">
        <v>0.6</v>
      </c>
    </row>
    <row r="4407" spans="1:13">
      <c r="A4407" s="57">
        <f>'Infographic data 1'!$G$9</f>
        <v>45186.777265301724</v>
      </c>
      <c r="B4407" s="54">
        <v>4406</v>
      </c>
      <c r="C4407" s="57">
        <v>43275.177265301725</v>
      </c>
      <c r="E4407" s="57">
        <v>77217.391228032007</v>
      </c>
      <c r="F4407" s="54">
        <v>4406</v>
      </c>
      <c r="G4407" s="57">
        <v>71871.391228032007</v>
      </c>
      <c r="I4407" s="57">
        <v>53000</v>
      </c>
      <c r="J4407" s="54">
        <v>4406</v>
      </c>
      <c r="K4407" s="57">
        <v>51805.25</v>
      </c>
      <c r="M4407" s="107">
        <v>0.6</v>
      </c>
    </row>
    <row r="4408" spans="1:13">
      <c r="A4408" s="57">
        <f>'Infographic data 1'!$G$9</f>
        <v>45186.777265301724</v>
      </c>
      <c r="B4408" s="54">
        <v>4407</v>
      </c>
      <c r="C4408" s="57">
        <v>43270.457265301724</v>
      </c>
      <c r="E4408" s="57">
        <v>77217.391228032007</v>
      </c>
      <c r="F4408" s="54">
        <v>4407</v>
      </c>
      <c r="G4408" s="57">
        <v>71858.19122803201</v>
      </c>
      <c r="I4408" s="57">
        <v>53000</v>
      </c>
      <c r="J4408" s="54">
        <v>4407</v>
      </c>
      <c r="K4408" s="57">
        <v>51802.3</v>
      </c>
      <c r="M4408" s="107">
        <v>0.6</v>
      </c>
    </row>
    <row r="4409" spans="1:13">
      <c r="A4409" s="57">
        <f>'Infographic data 1'!$G$9</f>
        <v>45186.777265301724</v>
      </c>
      <c r="B4409" s="54">
        <v>4408</v>
      </c>
      <c r="C4409" s="57">
        <v>43265.737265301723</v>
      </c>
      <c r="E4409" s="57">
        <v>77217.391228032007</v>
      </c>
      <c r="F4409" s="54">
        <v>4408</v>
      </c>
      <c r="G4409" s="57">
        <v>71844.991228032013</v>
      </c>
      <c r="I4409" s="57">
        <v>53000</v>
      </c>
      <c r="J4409" s="54">
        <v>4408</v>
      </c>
      <c r="K4409" s="57">
        <v>51799.35</v>
      </c>
      <c r="M4409" s="107">
        <v>0.6</v>
      </c>
    </row>
    <row r="4410" spans="1:13">
      <c r="A4410" s="57">
        <f>'Infographic data 1'!$G$9</f>
        <v>45186.777265301724</v>
      </c>
      <c r="B4410" s="54">
        <v>4409</v>
      </c>
      <c r="C4410" s="57">
        <v>43261.017265301722</v>
      </c>
      <c r="E4410" s="57">
        <v>77217.391228032007</v>
      </c>
      <c r="F4410" s="54">
        <v>4409</v>
      </c>
      <c r="G4410" s="57">
        <v>71831.791228032002</v>
      </c>
      <c r="I4410" s="57">
        <v>53000</v>
      </c>
      <c r="J4410" s="54">
        <v>4409</v>
      </c>
      <c r="K4410" s="57">
        <v>51796.4</v>
      </c>
      <c r="M4410" s="107">
        <v>0.6</v>
      </c>
    </row>
    <row r="4411" spans="1:13">
      <c r="A4411" s="57">
        <f>'Infographic data 1'!$G$9</f>
        <v>45186.777265301724</v>
      </c>
      <c r="B4411" s="54">
        <v>4410</v>
      </c>
      <c r="C4411" s="57">
        <v>43256.29726530172</v>
      </c>
      <c r="E4411" s="57">
        <v>77217.391228032007</v>
      </c>
      <c r="F4411" s="54">
        <v>4410</v>
      </c>
      <c r="G4411" s="57">
        <v>71818.591228032004</v>
      </c>
      <c r="I4411" s="57">
        <v>53000</v>
      </c>
      <c r="J4411" s="54">
        <v>4410</v>
      </c>
      <c r="K4411" s="57">
        <v>51793.45</v>
      </c>
      <c r="M4411" s="107">
        <v>0.6</v>
      </c>
    </row>
    <row r="4412" spans="1:13">
      <c r="A4412" s="57">
        <f>'Infographic data 1'!$G$9</f>
        <v>45186.777265301724</v>
      </c>
      <c r="B4412" s="54">
        <v>4411</v>
      </c>
      <c r="C4412" s="57">
        <v>43251.577265301727</v>
      </c>
      <c r="E4412" s="57">
        <v>77217.391228032007</v>
      </c>
      <c r="F4412" s="54">
        <v>4411</v>
      </c>
      <c r="G4412" s="57">
        <v>71805.391228032007</v>
      </c>
      <c r="I4412" s="57">
        <v>53000</v>
      </c>
      <c r="J4412" s="54">
        <v>4411</v>
      </c>
      <c r="K4412" s="57">
        <v>51790.5</v>
      </c>
      <c r="M4412" s="107">
        <v>0.6</v>
      </c>
    </row>
    <row r="4413" spans="1:13">
      <c r="A4413" s="57">
        <f>'Infographic data 1'!$G$9</f>
        <v>45186.777265301724</v>
      </c>
      <c r="B4413" s="54">
        <v>4412</v>
      </c>
      <c r="C4413" s="57">
        <v>43246.857265301725</v>
      </c>
      <c r="E4413" s="57">
        <v>77217.391228032007</v>
      </c>
      <c r="F4413" s="54">
        <v>4412</v>
      </c>
      <c r="G4413" s="57">
        <v>71792.19122803201</v>
      </c>
      <c r="I4413" s="57">
        <v>53000</v>
      </c>
      <c r="J4413" s="54">
        <v>4412</v>
      </c>
      <c r="K4413" s="57">
        <v>51787.55</v>
      </c>
      <c r="M4413" s="107">
        <v>0.6</v>
      </c>
    </row>
    <row r="4414" spans="1:13">
      <c r="A4414" s="57">
        <f>'Infographic data 1'!$G$9</f>
        <v>45186.777265301724</v>
      </c>
      <c r="B4414" s="54">
        <v>4413</v>
      </c>
      <c r="C4414" s="57">
        <v>43242.137265301724</v>
      </c>
      <c r="E4414" s="57">
        <v>77217.391228032007</v>
      </c>
      <c r="F4414" s="54">
        <v>4413</v>
      </c>
      <c r="G4414" s="57">
        <v>71778.991228032013</v>
      </c>
      <c r="I4414" s="57">
        <v>53000</v>
      </c>
      <c r="J4414" s="54">
        <v>4413</v>
      </c>
      <c r="K4414" s="57">
        <v>51784.6</v>
      </c>
      <c r="M4414" s="107">
        <v>0.6</v>
      </c>
    </row>
    <row r="4415" spans="1:13">
      <c r="A4415" s="57">
        <f>'Infographic data 1'!$G$9</f>
        <v>45186.777265301724</v>
      </c>
      <c r="B4415" s="54">
        <v>4414</v>
      </c>
      <c r="C4415" s="57">
        <v>43237.417265301723</v>
      </c>
      <c r="E4415" s="57">
        <v>77217.391228032007</v>
      </c>
      <c r="F4415" s="54">
        <v>4414</v>
      </c>
      <c r="G4415" s="57">
        <v>71765.791228032002</v>
      </c>
      <c r="I4415" s="57">
        <v>53000</v>
      </c>
      <c r="J4415" s="54">
        <v>4414</v>
      </c>
      <c r="K4415" s="57">
        <v>51781.65</v>
      </c>
      <c r="M4415" s="107">
        <v>0.6</v>
      </c>
    </row>
    <row r="4416" spans="1:13">
      <c r="A4416" s="57">
        <f>'Infographic data 1'!$G$9</f>
        <v>45186.777265301724</v>
      </c>
      <c r="B4416" s="54">
        <v>4415</v>
      </c>
      <c r="C4416" s="57">
        <v>43232.697265301722</v>
      </c>
      <c r="E4416" s="57">
        <v>77217.391228032007</v>
      </c>
      <c r="F4416" s="54">
        <v>4415</v>
      </c>
      <c r="G4416" s="57">
        <v>71752.591228032004</v>
      </c>
      <c r="I4416" s="57">
        <v>53000</v>
      </c>
      <c r="J4416" s="54">
        <v>4415</v>
      </c>
      <c r="K4416" s="57">
        <v>51778.7</v>
      </c>
      <c r="M4416" s="107">
        <v>0.6</v>
      </c>
    </row>
    <row r="4417" spans="1:13">
      <c r="A4417" s="57">
        <f>'Infographic data 1'!$G$9</f>
        <v>45186.777265301724</v>
      </c>
      <c r="B4417" s="54">
        <v>4416</v>
      </c>
      <c r="C4417" s="57">
        <v>43227.977265301721</v>
      </c>
      <c r="E4417" s="57">
        <v>77217.391228032007</v>
      </c>
      <c r="F4417" s="54">
        <v>4416</v>
      </c>
      <c r="G4417" s="57">
        <v>71739.391228032007</v>
      </c>
      <c r="I4417" s="57">
        <v>53000</v>
      </c>
      <c r="J4417" s="54">
        <v>4416</v>
      </c>
      <c r="K4417" s="57">
        <v>51775.75</v>
      </c>
      <c r="M4417" s="107">
        <v>0.6</v>
      </c>
    </row>
    <row r="4418" spans="1:13">
      <c r="A4418" s="57">
        <f>'Infographic data 1'!$G$9</f>
        <v>45186.777265301724</v>
      </c>
      <c r="B4418" s="54">
        <v>4417</v>
      </c>
      <c r="C4418" s="57">
        <v>43223.257265301727</v>
      </c>
      <c r="E4418" s="57">
        <v>77217.391228032007</v>
      </c>
      <c r="F4418" s="54">
        <v>4417</v>
      </c>
      <c r="G4418" s="57">
        <v>71726.19122803201</v>
      </c>
      <c r="I4418" s="57">
        <v>53000</v>
      </c>
      <c r="J4418" s="54">
        <v>4417</v>
      </c>
      <c r="K4418" s="57">
        <v>51772.800000000003</v>
      </c>
      <c r="M4418" s="107">
        <v>0.6</v>
      </c>
    </row>
    <row r="4419" spans="1:13">
      <c r="A4419" s="57">
        <f>'Infographic data 1'!$G$9</f>
        <v>45186.777265301724</v>
      </c>
      <c r="B4419" s="54">
        <v>4418</v>
      </c>
      <c r="C4419" s="57">
        <v>43218.537265301726</v>
      </c>
      <c r="E4419" s="57">
        <v>77217.391228032007</v>
      </c>
      <c r="F4419" s="54">
        <v>4418</v>
      </c>
      <c r="G4419" s="57">
        <v>71712.991228032013</v>
      </c>
      <c r="I4419" s="57">
        <v>53000</v>
      </c>
      <c r="J4419" s="54">
        <v>4418</v>
      </c>
      <c r="K4419" s="57">
        <v>51769.85</v>
      </c>
      <c r="M4419" s="107">
        <v>0.6</v>
      </c>
    </row>
    <row r="4420" spans="1:13">
      <c r="A4420" s="57">
        <f>'Infographic data 1'!$G$9</f>
        <v>45186.777265301724</v>
      </c>
      <c r="B4420" s="54">
        <v>4419</v>
      </c>
      <c r="C4420" s="57">
        <v>43213.817265301725</v>
      </c>
      <c r="E4420" s="57">
        <v>77217.391228032007</v>
      </c>
      <c r="F4420" s="54">
        <v>4419</v>
      </c>
      <c r="G4420" s="57">
        <v>71699.791228032002</v>
      </c>
      <c r="I4420" s="57">
        <v>53000</v>
      </c>
      <c r="J4420" s="54">
        <v>4419</v>
      </c>
      <c r="K4420" s="57">
        <v>51766.9</v>
      </c>
      <c r="M4420" s="107">
        <v>0.6</v>
      </c>
    </row>
    <row r="4421" spans="1:13">
      <c r="A4421" s="57">
        <f>'Infographic data 1'!$G$9</f>
        <v>45186.777265301724</v>
      </c>
      <c r="B4421" s="54">
        <v>4420</v>
      </c>
      <c r="C4421" s="57">
        <v>43209.097265301723</v>
      </c>
      <c r="E4421" s="57">
        <v>77217.391228032007</v>
      </c>
      <c r="F4421" s="54">
        <v>4420</v>
      </c>
      <c r="G4421" s="57">
        <v>71686.591228032004</v>
      </c>
      <c r="I4421" s="57">
        <v>53000</v>
      </c>
      <c r="J4421" s="54">
        <v>4420</v>
      </c>
      <c r="K4421" s="57">
        <v>51763.95</v>
      </c>
      <c r="M4421" s="107">
        <v>0.6</v>
      </c>
    </row>
    <row r="4422" spans="1:13">
      <c r="A4422" s="57">
        <f>'Infographic data 1'!$G$9</f>
        <v>45186.777265301724</v>
      </c>
      <c r="B4422" s="54">
        <v>4421</v>
      </c>
      <c r="C4422" s="57">
        <v>43204.377265301722</v>
      </c>
      <c r="E4422" s="57">
        <v>77217.391228032007</v>
      </c>
      <c r="F4422" s="54">
        <v>4421</v>
      </c>
      <c r="G4422" s="57">
        <v>71673.391228032007</v>
      </c>
      <c r="I4422" s="57">
        <v>53000</v>
      </c>
      <c r="J4422" s="54">
        <v>4421</v>
      </c>
      <c r="K4422" s="57">
        <v>51761</v>
      </c>
      <c r="M4422" s="107">
        <v>0.6</v>
      </c>
    </row>
    <row r="4423" spans="1:13">
      <c r="A4423" s="57">
        <f>'Infographic data 1'!$G$9</f>
        <v>45186.777265301724</v>
      </c>
      <c r="B4423" s="54">
        <v>4422</v>
      </c>
      <c r="C4423" s="57">
        <v>43199.657265301721</v>
      </c>
      <c r="E4423" s="57">
        <v>77217.391228032007</v>
      </c>
      <c r="F4423" s="54">
        <v>4422</v>
      </c>
      <c r="G4423" s="57">
        <v>71660.19122803201</v>
      </c>
      <c r="I4423" s="57">
        <v>53000</v>
      </c>
      <c r="J4423" s="54">
        <v>4422</v>
      </c>
      <c r="K4423" s="57">
        <v>51758.05</v>
      </c>
      <c r="M4423" s="107">
        <v>0.6</v>
      </c>
    </row>
    <row r="4424" spans="1:13">
      <c r="A4424" s="57">
        <f>'Infographic data 1'!$G$9</f>
        <v>45186.777265301724</v>
      </c>
      <c r="B4424" s="54">
        <v>4423</v>
      </c>
      <c r="C4424" s="57">
        <v>43194.937265301727</v>
      </c>
      <c r="E4424" s="57">
        <v>77217.391228032007</v>
      </c>
      <c r="F4424" s="54">
        <v>4423</v>
      </c>
      <c r="G4424" s="57">
        <v>71646.991228032013</v>
      </c>
      <c r="I4424" s="57">
        <v>53000</v>
      </c>
      <c r="J4424" s="54">
        <v>4423</v>
      </c>
      <c r="K4424" s="57">
        <v>51755.1</v>
      </c>
      <c r="M4424" s="107">
        <v>0.6</v>
      </c>
    </row>
    <row r="4425" spans="1:13">
      <c r="A4425" s="57">
        <f>'Infographic data 1'!$G$9</f>
        <v>45186.777265301724</v>
      </c>
      <c r="B4425" s="54">
        <v>4424</v>
      </c>
      <c r="C4425" s="57">
        <v>43190.217265301726</v>
      </c>
      <c r="E4425" s="57">
        <v>77217.391228032007</v>
      </c>
      <c r="F4425" s="54">
        <v>4424</v>
      </c>
      <c r="G4425" s="57">
        <v>71633.791228032002</v>
      </c>
      <c r="I4425" s="57">
        <v>53000</v>
      </c>
      <c r="J4425" s="54">
        <v>4424</v>
      </c>
      <c r="K4425" s="57">
        <v>51752.15</v>
      </c>
      <c r="M4425" s="107">
        <v>0.6</v>
      </c>
    </row>
    <row r="4426" spans="1:13">
      <c r="A4426" s="57">
        <f>'Infographic data 1'!$G$9</f>
        <v>45186.777265301724</v>
      </c>
      <c r="B4426" s="54">
        <v>4425</v>
      </c>
      <c r="C4426" s="57">
        <v>43185.497265301725</v>
      </c>
      <c r="E4426" s="57">
        <v>77217.391228032007</v>
      </c>
      <c r="F4426" s="54">
        <v>4425</v>
      </c>
      <c r="G4426" s="57">
        <v>71620.591228032004</v>
      </c>
      <c r="I4426" s="57">
        <v>53000</v>
      </c>
      <c r="J4426" s="54">
        <v>4425</v>
      </c>
      <c r="K4426" s="57">
        <v>51749.2</v>
      </c>
      <c r="M4426" s="107">
        <v>0.6</v>
      </c>
    </row>
    <row r="4427" spans="1:13">
      <c r="A4427" s="57">
        <f>'Infographic data 1'!$G$9</f>
        <v>45186.777265301724</v>
      </c>
      <c r="B4427" s="54">
        <v>4426</v>
      </c>
      <c r="C4427" s="57">
        <v>43180.777265301724</v>
      </c>
      <c r="E4427" s="57">
        <v>77217.391228032007</v>
      </c>
      <c r="F4427" s="54">
        <v>4426</v>
      </c>
      <c r="G4427" s="57">
        <v>71607.391228032007</v>
      </c>
      <c r="I4427" s="57">
        <v>53000</v>
      </c>
      <c r="J4427" s="54">
        <v>4426</v>
      </c>
      <c r="K4427" s="57">
        <v>51746.25</v>
      </c>
      <c r="M4427" s="107">
        <v>0.6</v>
      </c>
    </row>
    <row r="4428" spans="1:13">
      <c r="A4428" s="57">
        <f>'Infographic data 1'!$G$9</f>
        <v>45186.777265301724</v>
      </c>
      <c r="B4428" s="54">
        <v>4427</v>
      </c>
      <c r="C4428" s="57">
        <v>43176.057265301723</v>
      </c>
      <c r="E4428" s="57">
        <v>77217.391228032007</v>
      </c>
      <c r="F4428" s="54">
        <v>4427</v>
      </c>
      <c r="G4428" s="57">
        <v>71594.19122803201</v>
      </c>
      <c r="I4428" s="57">
        <v>53000</v>
      </c>
      <c r="J4428" s="54">
        <v>4427</v>
      </c>
      <c r="K4428" s="57">
        <v>51743.3</v>
      </c>
      <c r="M4428" s="107">
        <v>0.6</v>
      </c>
    </row>
    <row r="4429" spans="1:13">
      <c r="A4429" s="57">
        <f>'Infographic data 1'!$G$9</f>
        <v>45186.777265301724</v>
      </c>
      <c r="B4429" s="54">
        <v>4428</v>
      </c>
      <c r="C4429" s="57">
        <v>43171.337265301721</v>
      </c>
      <c r="E4429" s="57">
        <v>77217.391228032007</v>
      </c>
      <c r="F4429" s="54">
        <v>4428</v>
      </c>
      <c r="G4429" s="57">
        <v>71580.991228032013</v>
      </c>
      <c r="I4429" s="57">
        <v>53000</v>
      </c>
      <c r="J4429" s="54">
        <v>4428</v>
      </c>
      <c r="K4429" s="57">
        <v>51740.35</v>
      </c>
      <c r="M4429" s="107">
        <v>0.6</v>
      </c>
    </row>
    <row r="4430" spans="1:13">
      <c r="A4430" s="57">
        <f>'Infographic data 1'!$G$9</f>
        <v>45186.777265301724</v>
      </c>
      <c r="B4430" s="54">
        <v>4429</v>
      </c>
      <c r="C4430" s="57">
        <v>43166.617265301727</v>
      </c>
      <c r="E4430" s="57">
        <v>77217.391228032007</v>
      </c>
      <c r="F4430" s="54">
        <v>4429</v>
      </c>
      <c r="G4430" s="57">
        <v>71567.791228032002</v>
      </c>
      <c r="I4430" s="57">
        <v>53000</v>
      </c>
      <c r="J4430" s="54">
        <v>4429</v>
      </c>
      <c r="K4430" s="57">
        <v>51737.4</v>
      </c>
      <c r="M4430" s="107">
        <v>0.6</v>
      </c>
    </row>
    <row r="4431" spans="1:13">
      <c r="A4431" s="57">
        <f>'Infographic data 1'!$G$9</f>
        <v>45186.777265301724</v>
      </c>
      <c r="B4431" s="54">
        <v>4430</v>
      </c>
      <c r="C4431" s="57">
        <v>43161.897265301726</v>
      </c>
      <c r="E4431" s="57">
        <v>77217.391228032007</v>
      </c>
      <c r="F4431" s="54">
        <v>4430</v>
      </c>
      <c r="G4431" s="57">
        <v>71554.591228032004</v>
      </c>
      <c r="I4431" s="57">
        <v>53000</v>
      </c>
      <c r="J4431" s="54">
        <v>4430</v>
      </c>
      <c r="K4431" s="57">
        <v>51734.45</v>
      </c>
      <c r="M4431" s="107">
        <v>0.6</v>
      </c>
    </row>
    <row r="4432" spans="1:13">
      <c r="A4432" s="57">
        <f>'Infographic data 1'!$G$9</f>
        <v>45186.777265301724</v>
      </c>
      <c r="B4432" s="54">
        <v>4431</v>
      </c>
      <c r="C4432" s="57">
        <v>43157.177265301725</v>
      </c>
      <c r="E4432" s="57">
        <v>77217.391228032007</v>
      </c>
      <c r="F4432" s="54">
        <v>4431</v>
      </c>
      <c r="G4432" s="57">
        <v>71541.391228032007</v>
      </c>
      <c r="I4432" s="57">
        <v>53000</v>
      </c>
      <c r="J4432" s="54">
        <v>4431</v>
      </c>
      <c r="K4432" s="57">
        <v>51731.5</v>
      </c>
      <c r="M4432" s="107">
        <v>0.6</v>
      </c>
    </row>
    <row r="4433" spans="1:13">
      <c r="A4433" s="57">
        <f>'Infographic data 1'!$G$9</f>
        <v>45186.777265301724</v>
      </c>
      <c r="B4433" s="54">
        <v>4432</v>
      </c>
      <c r="C4433" s="57">
        <v>43152.457265301724</v>
      </c>
      <c r="E4433" s="57">
        <v>77217.391228032007</v>
      </c>
      <c r="F4433" s="54">
        <v>4432</v>
      </c>
      <c r="G4433" s="57">
        <v>71528.19122803201</v>
      </c>
      <c r="I4433" s="57">
        <v>53000</v>
      </c>
      <c r="J4433" s="54">
        <v>4432</v>
      </c>
      <c r="K4433" s="57">
        <v>51728.55</v>
      </c>
      <c r="M4433" s="107">
        <v>0.6</v>
      </c>
    </row>
    <row r="4434" spans="1:13">
      <c r="A4434" s="57">
        <f>'Infographic data 1'!$G$9</f>
        <v>45186.777265301724</v>
      </c>
      <c r="B4434" s="54">
        <v>4433</v>
      </c>
      <c r="C4434" s="57">
        <v>43147.737265301723</v>
      </c>
      <c r="E4434" s="57">
        <v>77217.391228032007</v>
      </c>
      <c r="F4434" s="54">
        <v>4433</v>
      </c>
      <c r="G4434" s="57">
        <v>71514.991228032013</v>
      </c>
      <c r="I4434" s="57">
        <v>53000</v>
      </c>
      <c r="J4434" s="54">
        <v>4433</v>
      </c>
      <c r="K4434" s="57">
        <v>51725.599999999999</v>
      </c>
      <c r="M4434" s="107">
        <v>0.6</v>
      </c>
    </row>
    <row r="4435" spans="1:13">
      <c r="A4435" s="57">
        <f>'Infographic data 1'!$G$9</f>
        <v>45186.777265301724</v>
      </c>
      <c r="B4435" s="54">
        <v>4434</v>
      </c>
      <c r="C4435" s="57">
        <v>43143.017265301722</v>
      </c>
      <c r="E4435" s="57">
        <v>77217.391228032007</v>
      </c>
      <c r="F4435" s="54">
        <v>4434</v>
      </c>
      <c r="G4435" s="57">
        <v>71501.791228032002</v>
      </c>
      <c r="I4435" s="57">
        <v>53000</v>
      </c>
      <c r="J4435" s="54">
        <v>4434</v>
      </c>
      <c r="K4435" s="57">
        <v>51722.65</v>
      </c>
      <c r="M4435" s="107">
        <v>0.6</v>
      </c>
    </row>
    <row r="4436" spans="1:13">
      <c r="A4436" s="57">
        <f>'Infographic data 1'!$G$9</f>
        <v>45186.777265301724</v>
      </c>
      <c r="B4436" s="54">
        <v>4435</v>
      </c>
      <c r="C4436" s="57">
        <v>43138.29726530172</v>
      </c>
      <c r="E4436" s="57">
        <v>77217.391228032007</v>
      </c>
      <c r="F4436" s="54">
        <v>4435</v>
      </c>
      <c r="G4436" s="57">
        <v>71488.591228032004</v>
      </c>
      <c r="I4436" s="57">
        <v>53000</v>
      </c>
      <c r="J4436" s="54">
        <v>4435</v>
      </c>
      <c r="K4436" s="57">
        <v>51719.7</v>
      </c>
      <c r="M4436" s="107">
        <v>0.6</v>
      </c>
    </row>
    <row r="4437" spans="1:13">
      <c r="A4437" s="57">
        <f>'Infographic data 1'!$G$9</f>
        <v>45186.777265301724</v>
      </c>
      <c r="B4437" s="54">
        <v>4436</v>
      </c>
      <c r="C4437" s="57">
        <v>43133.577265301727</v>
      </c>
      <c r="E4437" s="57">
        <v>77217.391228032007</v>
      </c>
      <c r="F4437" s="54">
        <v>4436</v>
      </c>
      <c r="G4437" s="57">
        <v>71475.391228032007</v>
      </c>
      <c r="I4437" s="57">
        <v>53000</v>
      </c>
      <c r="J4437" s="54">
        <v>4436</v>
      </c>
      <c r="K4437" s="57">
        <v>51716.75</v>
      </c>
      <c r="M4437" s="107">
        <v>0.6</v>
      </c>
    </row>
    <row r="4438" spans="1:13">
      <c r="A4438" s="57">
        <f>'Infographic data 1'!$G$9</f>
        <v>45186.777265301724</v>
      </c>
      <c r="B4438" s="54">
        <v>4437</v>
      </c>
      <c r="C4438" s="57">
        <v>43128.857265301725</v>
      </c>
      <c r="E4438" s="57">
        <v>77217.391228032007</v>
      </c>
      <c r="F4438" s="54">
        <v>4437</v>
      </c>
      <c r="G4438" s="57">
        <v>71462.19122803201</v>
      </c>
      <c r="I4438" s="57">
        <v>53000</v>
      </c>
      <c r="J4438" s="54">
        <v>4437</v>
      </c>
      <c r="K4438" s="57">
        <v>51713.8</v>
      </c>
      <c r="M4438" s="107">
        <v>0.6</v>
      </c>
    </row>
    <row r="4439" spans="1:13">
      <c r="A4439" s="57">
        <f>'Infographic data 1'!$G$9</f>
        <v>45186.777265301724</v>
      </c>
      <c r="B4439" s="54">
        <v>4438</v>
      </c>
      <c r="C4439" s="57">
        <v>43124.137265301724</v>
      </c>
      <c r="E4439" s="57">
        <v>77217.391228032007</v>
      </c>
      <c r="F4439" s="54">
        <v>4438</v>
      </c>
      <c r="G4439" s="57">
        <v>71448.991228032013</v>
      </c>
      <c r="I4439" s="57">
        <v>53000</v>
      </c>
      <c r="J4439" s="54">
        <v>4438</v>
      </c>
      <c r="K4439" s="57">
        <v>51710.85</v>
      </c>
      <c r="M4439" s="107">
        <v>0.6</v>
      </c>
    </row>
    <row r="4440" spans="1:13">
      <c r="A4440" s="57">
        <f>'Infographic data 1'!$G$9</f>
        <v>45186.777265301724</v>
      </c>
      <c r="B4440" s="54">
        <v>4439</v>
      </c>
      <c r="C4440" s="57">
        <v>43119.417265301723</v>
      </c>
      <c r="E4440" s="57">
        <v>77217.391228032007</v>
      </c>
      <c r="F4440" s="54">
        <v>4439</v>
      </c>
      <c r="G4440" s="57">
        <v>71435.791228032002</v>
      </c>
      <c r="I4440" s="57">
        <v>53000</v>
      </c>
      <c r="J4440" s="54">
        <v>4439</v>
      </c>
      <c r="K4440" s="57">
        <v>51707.9</v>
      </c>
      <c r="M4440" s="107">
        <v>0.6</v>
      </c>
    </row>
    <row r="4441" spans="1:13">
      <c r="A4441" s="57">
        <f>'Infographic data 1'!$G$9</f>
        <v>45186.777265301724</v>
      </c>
      <c r="B4441" s="54">
        <v>4440</v>
      </c>
      <c r="C4441" s="57">
        <v>43114.697265301722</v>
      </c>
      <c r="E4441" s="57">
        <v>77217.391228032007</v>
      </c>
      <c r="F4441" s="54">
        <v>4440</v>
      </c>
      <c r="G4441" s="57">
        <v>71422.591228032004</v>
      </c>
      <c r="I4441" s="57">
        <v>53000</v>
      </c>
      <c r="J4441" s="54">
        <v>4440</v>
      </c>
      <c r="K4441" s="57">
        <v>51704.95</v>
      </c>
      <c r="M4441" s="107">
        <v>0.6</v>
      </c>
    </row>
    <row r="4442" spans="1:13">
      <c r="A4442" s="57">
        <f>'Infographic data 1'!$G$9</f>
        <v>45186.777265301724</v>
      </c>
      <c r="B4442" s="54">
        <v>4441</v>
      </c>
      <c r="C4442" s="57">
        <v>43109.977265301721</v>
      </c>
      <c r="E4442" s="57">
        <v>77217.391228032007</v>
      </c>
      <c r="F4442" s="54">
        <v>4441</v>
      </c>
      <c r="G4442" s="57">
        <v>71409.391228032007</v>
      </c>
      <c r="I4442" s="57">
        <v>53000</v>
      </c>
      <c r="J4442" s="54">
        <v>4441</v>
      </c>
      <c r="K4442" s="57">
        <v>51702</v>
      </c>
      <c r="M4442" s="107">
        <v>0.6</v>
      </c>
    </row>
    <row r="4443" spans="1:13">
      <c r="A4443" s="57">
        <f>'Infographic data 1'!$G$9</f>
        <v>45186.777265301724</v>
      </c>
      <c r="B4443" s="54">
        <v>4442</v>
      </c>
      <c r="C4443" s="57">
        <v>43105.257265301727</v>
      </c>
      <c r="E4443" s="57">
        <v>77217.391228032007</v>
      </c>
      <c r="F4443" s="54">
        <v>4442</v>
      </c>
      <c r="G4443" s="57">
        <v>71396.19122803201</v>
      </c>
      <c r="I4443" s="57">
        <v>53000</v>
      </c>
      <c r="J4443" s="54">
        <v>4442</v>
      </c>
      <c r="K4443" s="57">
        <v>51699.05</v>
      </c>
      <c r="M4443" s="107">
        <v>0.6</v>
      </c>
    </row>
    <row r="4444" spans="1:13">
      <c r="A4444" s="57">
        <f>'Infographic data 1'!$G$9</f>
        <v>45186.777265301724</v>
      </c>
      <c r="B4444" s="54">
        <v>4443</v>
      </c>
      <c r="C4444" s="57">
        <v>43100.537265301726</v>
      </c>
      <c r="E4444" s="57">
        <v>77217.391228032007</v>
      </c>
      <c r="F4444" s="54">
        <v>4443</v>
      </c>
      <c r="G4444" s="57">
        <v>71382.991228032013</v>
      </c>
      <c r="I4444" s="57">
        <v>53000</v>
      </c>
      <c r="J4444" s="54">
        <v>4443</v>
      </c>
      <c r="K4444" s="57">
        <v>51696.1</v>
      </c>
      <c r="M4444" s="107">
        <v>0.6</v>
      </c>
    </row>
    <row r="4445" spans="1:13">
      <c r="A4445" s="57">
        <f>'Infographic data 1'!$G$9</f>
        <v>45186.777265301724</v>
      </c>
      <c r="B4445" s="54">
        <v>4444</v>
      </c>
      <c r="C4445" s="57">
        <v>43095.817265301725</v>
      </c>
      <c r="E4445" s="57">
        <v>77217.391228032007</v>
      </c>
      <c r="F4445" s="54">
        <v>4444</v>
      </c>
      <c r="G4445" s="57">
        <v>71369.791228032002</v>
      </c>
      <c r="I4445" s="57">
        <v>53000</v>
      </c>
      <c r="J4445" s="54">
        <v>4444</v>
      </c>
      <c r="K4445" s="57">
        <v>51693.15</v>
      </c>
      <c r="M4445" s="107">
        <v>0.6</v>
      </c>
    </row>
    <row r="4446" spans="1:13">
      <c r="A4446" s="57">
        <f>'Infographic data 1'!$G$9</f>
        <v>45186.777265301724</v>
      </c>
      <c r="B4446" s="54">
        <v>4445</v>
      </c>
      <c r="C4446" s="57">
        <v>43091.097265301723</v>
      </c>
      <c r="E4446" s="57">
        <v>77217.391228032007</v>
      </c>
      <c r="F4446" s="54">
        <v>4445</v>
      </c>
      <c r="G4446" s="57">
        <v>71356.591228032004</v>
      </c>
      <c r="I4446" s="57">
        <v>53000</v>
      </c>
      <c r="J4446" s="54">
        <v>4445</v>
      </c>
      <c r="K4446" s="57">
        <v>51690.2</v>
      </c>
      <c r="M4446" s="107">
        <v>0.6</v>
      </c>
    </row>
    <row r="4447" spans="1:13">
      <c r="A4447" s="57">
        <f>'Infographic data 1'!$G$9</f>
        <v>45186.777265301724</v>
      </c>
      <c r="B4447" s="54">
        <v>4446</v>
      </c>
      <c r="C4447" s="57">
        <v>43086.377265301722</v>
      </c>
      <c r="E4447" s="57">
        <v>77217.391228032007</v>
      </c>
      <c r="F4447" s="54">
        <v>4446</v>
      </c>
      <c r="G4447" s="57">
        <v>71343.391228032007</v>
      </c>
      <c r="I4447" s="57">
        <v>53000</v>
      </c>
      <c r="J4447" s="54">
        <v>4446</v>
      </c>
      <c r="K4447" s="57">
        <v>51687.25</v>
      </c>
      <c r="M4447" s="107">
        <v>0.6</v>
      </c>
    </row>
    <row r="4448" spans="1:13">
      <c r="A4448" s="57">
        <f>'Infographic data 1'!$G$9</f>
        <v>45186.777265301724</v>
      </c>
      <c r="B4448" s="54">
        <v>4447</v>
      </c>
      <c r="C4448" s="57">
        <v>43081.657265301721</v>
      </c>
      <c r="E4448" s="57">
        <v>77217.391228032007</v>
      </c>
      <c r="F4448" s="54">
        <v>4447</v>
      </c>
      <c r="G4448" s="57">
        <v>71330.19122803201</v>
      </c>
      <c r="I4448" s="57">
        <v>53000</v>
      </c>
      <c r="J4448" s="54">
        <v>4447</v>
      </c>
      <c r="K4448" s="57">
        <v>51684.3</v>
      </c>
      <c r="M4448" s="107">
        <v>0.6</v>
      </c>
    </row>
    <row r="4449" spans="1:13">
      <c r="A4449" s="57">
        <f>'Infographic data 1'!$G$9</f>
        <v>45186.777265301724</v>
      </c>
      <c r="B4449" s="54">
        <v>4448</v>
      </c>
      <c r="C4449" s="57">
        <v>43076.937265301727</v>
      </c>
      <c r="E4449" s="57">
        <v>77217.391228032007</v>
      </c>
      <c r="F4449" s="54">
        <v>4448</v>
      </c>
      <c r="G4449" s="57">
        <v>71316.991228032013</v>
      </c>
      <c r="I4449" s="57">
        <v>53000</v>
      </c>
      <c r="J4449" s="54">
        <v>4448</v>
      </c>
      <c r="K4449" s="57">
        <v>51681.35</v>
      </c>
      <c r="M4449" s="107">
        <v>0.6</v>
      </c>
    </row>
    <row r="4450" spans="1:13">
      <c r="A4450" s="57">
        <f>'Infographic data 1'!$G$9</f>
        <v>45186.777265301724</v>
      </c>
      <c r="B4450" s="54">
        <v>4449</v>
      </c>
      <c r="C4450" s="57">
        <v>43072.217265301726</v>
      </c>
      <c r="E4450" s="57">
        <v>77217.391228032007</v>
      </c>
      <c r="F4450" s="54">
        <v>4449</v>
      </c>
      <c r="G4450" s="57">
        <v>71303.791228032002</v>
      </c>
      <c r="I4450" s="57">
        <v>53000</v>
      </c>
      <c r="J4450" s="54">
        <v>4449</v>
      </c>
      <c r="K4450" s="57">
        <v>51678.400000000001</v>
      </c>
      <c r="M4450" s="107">
        <v>0.6</v>
      </c>
    </row>
    <row r="4451" spans="1:13">
      <c r="A4451" s="57">
        <f>'Infographic data 1'!$G$9</f>
        <v>45186.777265301724</v>
      </c>
      <c r="B4451" s="54">
        <v>4450</v>
      </c>
      <c r="C4451" s="57">
        <v>43067.497265301725</v>
      </c>
      <c r="E4451" s="57">
        <v>77217.391228032007</v>
      </c>
      <c r="F4451" s="54">
        <v>4450</v>
      </c>
      <c r="G4451" s="57">
        <v>71290.591228032004</v>
      </c>
      <c r="I4451" s="57">
        <v>53000</v>
      </c>
      <c r="J4451" s="54">
        <v>4450</v>
      </c>
      <c r="K4451" s="57">
        <v>51675.45</v>
      </c>
      <c r="M4451" s="107">
        <v>0.6</v>
      </c>
    </row>
    <row r="4452" spans="1:13">
      <c r="A4452" s="57">
        <f>'Infographic data 1'!$G$9</f>
        <v>45186.777265301724</v>
      </c>
      <c r="B4452" s="54">
        <v>4451</v>
      </c>
      <c r="C4452" s="57">
        <v>43062.777265301724</v>
      </c>
      <c r="E4452" s="57">
        <v>77217.391228032007</v>
      </c>
      <c r="F4452" s="54">
        <v>4451</v>
      </c>
      <c r="G4452" s="57">
        <v>71277.391228032007</v>
      </c>
      <c r="I4452" s="57">
        <v>53000</v>
      </c>
      <c r="J4452" s="54">
        <v>4451</v>
      </c>
      <c r="K4452" s="57">
        <v>51672.5</v>
      </c>
      <c r="M4452" s="107">
        <v>0.6</v>
      </c>
    </row>
    <row r="4453" spans="1:13">
      <c r="A4453" s="57">
        <f>'Infographic data 1'!$G$9</f>
        <v>45186.777265301724</v>
      </c>
      <c r="B4453" s="54">
        <v>4452</v>
      </c>
      <c r="C4453" s="57">
        <v>43058.057265301723</v>
      </c>
      <c r="E4453" s="57">
        <v>77217.391228032007</v>
      </c>
      <c r="F4453" s="54">
        <v>4452</v>
      </c>
      <c r="G4453" s="57">
        <v>71264.19122803201</v>
      </c>
      <c r="I4453" s="57">
        <v>53000</v>
      </c>
      <c r="J4453" s="54">
        <v>4452</v>
      </c>
      <c r="K4453" s="57">
        <v>51669.55</v>
      </c>
      <c r="M4453" s="107">
        <v>0.6</v>
      </c>
    </row>
    <row r="4454" spans="1:13">
      <c r="A4454" s="57">
        <f>'Infographic data 1'!$G$9</f>
        <v>45186.777265301724</v>
      </c>
      <c r="B4454" s="54">
        <v>4453</v>
      </c>
      <c r="C4454" s="57">
        <v>43053.337265301721</v>
      </c>
      <c r="E4454" s="57">
        <v>77217.391228032007</v>
      </c>
      <c r="F4454" s="54">
        <v>4453</v>
      </c>
      <c r="G4454" s="57">
        <v>71250.991228032013</v>
      </c>
      <c r="I4454" s="57">
        <v>53000</v>
      </c>
      <c r="J4454" s="54">
        <v>4453</v>
      </c>
      <c r="K4454" s="57">
        <v>51666.6</v>
      </c>
      <c r="M4454" s="107">
        <v>0.6</v>
      </c>
    </row>
    <row r="4455" spans="1:13">
      <c r="A4455" s="57">
        <f>'Infographic data 1'!$G$9</f>
        <v>45186.777265301724</v>
      </c>
      <c r="B4455" s="54">
        <v>4454</v>
      </c>
      <c r="C4455" s="57">
        <v>43048.617265301727</v>
      </c>
      <c r="E4455" s="57">
        <v>77217.391228032007</v>
      </c>
      <c r="F4455" s="54">
        <v>4454</v>
      </c>
      <c r="G4455" s="57">
        <v>71237.791228032002</v>
      </c>
      <c r="I4455" s="57">
        <v>53000</v>
      </c>
      <c r="J4455" s="54">
        <v>4454</v>
      </c>
      <c r="K4455" s="57">
        <v>51663.65</v>
      </c>
      <c r="M4455" s="107">
        <v>0.6</v>
      </c>
    </row>
    <row r="4456" spans="1:13">
      <c r="A4456" s="57">
        <f>'Infographic data 1'!$G$9</f>
        <v>45186.777265301724</v>
      </c>
      <c r="B4456" s="54">
        <v>4455</v>
      </c>
      <c r="C4456" s="57">
        <v>43043.897265301726</v>
      </c>
      <c r="E4456" s="57">
        <v>77217.391228032007</v>
      </c>
      <c r="F4456" s="54">
        <v>4455</v>
      </c>
      <c r="G4456" s="57">
        <v>71224.591228032004</v>
      </c>
      <c r="I4456" s="57">
        <v>53000</v>
      </c>
      <c r="J4456" s="54">
        <v>4455</v>
      </c>
      <c r="K4456" s="57">
        <v>51660.7</v>
      </c>
      <c r="M4456" s="107">
        <v>0.6</v>
      </c>
    </row>
    <row r="4457" spans="1:13">
      <c r="A4457" s="57">
        <f>'Infographic data 1'!$G$9</f>
        <v>45186.777265301724</v>
      </c>
      <c r="B4457" s="54">
        <v>4456</v>
      </c>
      <c r="C4457" s="57">
        <v>43039.177265301725</v>
      </c>
      <c r="E4457" s="57">
        <v>77217.391228032007</v>
      </c>
      <c r="F4457" s="54">
        <v>4456</v>
      </c>
      <c r="G4457" s="57">
        <v>71211.391228032007</v>
      </c>
      <c r="I4457" s="57">
        <v>53000</v>
      </c>
      <c r="J4457" s="54">
        <v>4456</v>
      </c>
      <c r="K4457" s="57">
        <v>51657.75</v>
      </c>
      <c r="M4457" s="107">
        <v>0.6</v>
      </c>
    </row>
    <row r="4458" spans="1:13">
      <c r="A4458" s="57">
        <f>'Infographic data 1'!$G$9</f>
        <v>45186.777265301724</v>
      </c>
      <c r="B4458" s="54">
        <v>4457</v>
      </c>
      <c r="C4458" s="57">
        <v>43034.457265301724</v>
      </c>
      <c r="E4458" s="57">
        <v>77217.391228032007</v>
      </c>
      <c r="F4458" s="54">
        <v>4457</v>
      </c>
      <c r="G4458" s="57">
        <v>71198.19122803201</v>
      </c>
      <c r="I4458" s="57">
        <v>53000</v>
      </c>
      <c r="J4458" s="54">
        <v>4457</v>
      </c>
      <c r="K4458" s="57">
        <v>51654.8</v>
      </c>
      <c r="M4458" s="107">
        <v>0.6</v>
      </c>
    </row>
    <row r="4459" spans="1:13">
      <c r="A4459" s="57">
        <f>'Infographic data 1'!$G$9</f>
        <v>45186.777265301724</v>
      </c>
      <c r="B4459" s="54">
        <v>4458</v>
      </c>
      <c r="C4459" s="57">
        <v>43029.737265301723</v>
      </c>
      <c r="E4459" s="57">
        <v>77217.391228032007</v>
      </c>
      <c r="F4459" s="54">
        <v>4458</v>
      </c>
      <c r="G4459" s="57">
        <v>71184.991228032013</v>
      </c>
      <c r="I4459" s="57">
        <v>53000</v>
      </c>
      <c r="J4459" s="54">
        <v>4458</v>
      </c>
      <c r="K4459" s="57">
        <v>51651.85</v>
      </c>
      <c r="M4459" s="107">
        <v>0.6</v>
      </c>
    </row>
    <row r="4460" spans="1:13">
      <c r="A4460" s="57">
        <f>'Infographic data 1'!$G$9</f>
        <v>45186.777265301724</v>
      </c>
      <c r="B4460" s="54">
        <v>4459</v>
      </c>
      <c r="C4460" s="57">
        <v>43025.017265301722</v>
      </c>
      <c r="E4460" s="57">
        <v>77217.391228032007</v>
      </c>
      <c r="F4460" s="54">
        <v>4459</v>
      </c>
      <c r="G4460" s="57">
        <v>71171.791228032002</v>
      </c>
      <c r="I4460" s="57">
        <v>53000</v>
      </c>
      <c r="J4460" s="54">
        <v>4459</v>
      </c>
      <c r="K4460" s="57">
        <v>51648.9</v>
      </c>
      <c r="M4460" s="107">
        <v>0.6</v>
      </c>
    </row>
    <row r="4461" spans="1:13">
      <c r="A4461" s="57">
        <f>'Infographic data 1'!$G$9</f>
        <v>45186.777265301724</v>
      </c>
      <c r="B4461" s="54">
        <v>4460</v>
      </c>
      <c r="C4461" s="57">
        <v>43020.29726530172</v>
      </c>
      <c r="E4461" s="57">
        <v>77217.391228032007</v>
      </c>
      <c r="F4461" s="54">
        <v>4460</v>
      </c>
      <c r="G4461" s="57">
        <v>71158.591228032004</v>
      </c>
      <c r="I4461" s="57">
        <v>53000</v>
      </c>
      <c r="J4461" s="54">
        <v>4460</v>
      </c>
      <c r="K4461" s="57">
        <v>51645.95</v>
      </c>
      <c r="M4461" s="107">
        <v>0.6</v>
      </c>
    </row>
    <row r="4462" spans="1:13">
      <c r="A4462" s="57">
        <f>'Infographic data 1'!$G$9</f>
        <v>45186.777265301724</v>
      </c>
      <c r="B4462" s="54">
        <v>4461</v>
      </c>
      <c r="C4462" s="57">
        <v>43015.577265301727</v>
      </c>
      <c r="E4462" s="57">
        <v>77217.391228032007</v>
      </c>
      <c r="F4462" s="54">
        <v>4461</v>
      </c>
      <c r="G4462" s="57">
        <v>71145.391228032007</v>
      </c>
      <c r="I4462" s="57">
        <v>53000</v>
      </c>
      <c r="J4462" s="54">
        <v>4461</v>
      </c>
      <c r="K4462" s="57">
        <v>51643</v>
      </c>
      <c r="M4462" s="107">
        <v>0.6</v>
      </c>
    </row>
    <row r="4463" spans="1:13">
      <c r="A4463" s="57">
        <f>'Infographic data 1'!$G$9</f>
        <v>45186.777265301724</v>
      </c>
      <c r="B4463" s="54">
        <v>4462</v>
      </c>
      <c r="C4463" s="57">
        <v>43010.857265301725</v>
      </c>
      <c r="E4463" s="57">
        <v>77217.391228032007</v>
      </c>
      <c r="F4463" s="54">
        <v>4462</v>
      </c>
      <c r="G4463" s="57">
        <v>71132.19122803201</v>
      </c>
      <c r="I4463" s="57">
        <v>53000</v>
      </c>
      <c r="J4463" s="54">
        <v>4462</v>
      </c>
      <c r="K4463" s="57">
        <v>51640.05</v>
      </c>
      <c r="M4463" s="107">
        <v>0.6</v>
      </c>
    </row>
    <row r="4464" spans="1:13">
      <c r="A4464" s="57">
        <f>'Infographic data 1'!$G$9</f>
        <v>45186.777265301724</v>
      </c>
      <c r="B4464" s="54">
        <v>4463</v>
      </c>
      <c r="C4464" s="57">
        <v>43006.137265301724</v>
      </c>
      <c r="E4464" s="57">
        <v>77217.391228032007</v>
      </c>
      <c r="F4464" s="54">
        <v>4463</v>
      </c>
      <c r="G4464" s="57">
        <v>71118.991228032013</v>
      </c>
      <c r="I4464" s="57">
        <v>53000</v>
      </c>
      <c r="J4464" s="54">
        <v>4463</v>
      </c>
      <c r="K4464" s="57">
        <v>51637.1</v>
      </c>
      <c r="M4464" s="107">
        <v>0.6</v>
      </c>
    </row>
    <row r="4465" spans="1:13">
      <c r="A4465" s="57">
        <f>'Infographic data 1'!$G$9</f>
        <v>45186.777265301724</v>
      </c>
      <c r="B4465" s="54">
        <v>4464</v>
      </c>
      <c r="C4465" s="57">
        <v>43001.417265301723</v>
      </c>
      <c r="E4465" s="57">
        <v>77217.391228032007</v>
      </c>
      <c r="F4465" s="54">
        <v>4464</v>
      </c>
      <c r="G4465" s="57">
        <v>71105.791228032002</v>
      </c>
      <c r="I4465" s="57">
        <v>53000</v>
      </c>
      <c r="J4465" s="54">
        <v>4464</v>
      </c>
      <c r="K4465" s="57">
        <v>51634.15</v>
      </c>
      <c r="M4465" s="107">
        <v>0.6</v>
      </c>
    </row>
    <row r="4466" spans="1:13">
      <c r="A4466" s="57">
        <f>'Infographic data 1'!$G$9</f>
        <v>45186.777265301724</v>
      </c>
      <c r="B4466" s="54">
        <v>4465</v>
      </c>
      <c r="C4466" s="57">
        <v>42996.697265301722</v>
      </c>
      <c r="E4466" s="57">
        <v>77217.391228032007</v>
      </c>
      <c r="F4466" s="54">
        <v>4465</v>
      </c>
      <c r="G4466" s="57">
        <v>71092.591228032004</v>
      </c>
      <c r="I4466" s="57">
        <v>53000</v>
      </c>
      <c r="J4466" s="54">
        <v>4465</v>
      </c>
      <c r="K4466" s="57">
        <v>51631.199999999997</v>
      </c>
      <c r="M4466" s="107">
        <v>0.6</v>
      </c>
    </row>
    <row r="4467" spans="1:13">
      <c r="A4467" s="57">
        <f>'Infographic data 1'!$G$9</f>
        <v>45186.777265301724</v>
      </c>
      <c r="B4467" s="54">
        <v>4466</v>
      </c>
      <c r="C4467" s="57">
        <v>42991.977265301721</v>
      </c>
      <c r="E4467" s="57">
        <v>77217.391228032007</v>
      </c>
      <c r="F4467" s="54">
        <v>4466</v>
      </c>
      <c r="G4467" s="57">
        <v>71079.391228032007</v>
      </c>
      <c r="I4467" s="57">
        <v>53000</v>
      </c>
      <c r="J4467" s="54">
        <v>4466</v>
      </c>
      <c r="K4467" s="57">
        <v>51628.25</v>
      </c>
      <c r="M4467" s="107">
        <v>0.6</v>
      </c>
    </row>
    <row r="4468" spans="1:13">
      <c r="A4468" s="57">
        <f>'Infographic data 1'!$G$9</f>
        <v>45186.777265301724</v>
      </c>
      <c r="B4468" s="54">
        <v>4467</v>
      </c>
      <c r="C4468" s="57">
        <v>42987.257265301727</v>
      </c>
      <c r="E4468" s="57">
        <v>77217.391228032007</v>
      </c>
      <c r="F4468" s="54">
        <v>4467</v>
      </c>
      <c r="G4468" s="57">
        <v>71066.19122803201</v>
      </c>
      <c r="I4468" s="57">
        <v>53000</v>
      </c>
      <c r="J4468" s="54">
        <v>4467</v>
      </c>
      <c r="K4468" s="57">
        <v>51625.3</v>
      </c>
      <c r="M4468" s="107">
        <v>0.6</v>
      </c>
    </row>
    <row r="4469" spans="1:13">
      <c r="A4469" s="57">
        <f>'Infographic data 1'!$G$9</f>
        <v>45186.777265301724</v>
      </c>
      <c r="B4469" s="54">
        <v>4468</v>
      </c>
      <c r="C4469" s="57">
        <v>42982.537265301726</v>
      </c>
      <c r="E4469" s="57">
        <v>77217.391228032007</v>
      </c>
      <c r="F4469" s="54">
        <v>4468</v>
      </c>
      <c r="G4469" s="57">
        <v>71052.991228032013</v>
      </c>
      <c r="I4469" s="57">
        <v>53000</v>
      </c>
      <c r="J4469" s="54">
        <v>4468</v>
      </c>
      <c r="K4469" s="57">
        <v>51622.35</v>
      </c>
      <c r="M4469" s="107">
        <v>0.6</v>
      </c>
    </row>
    <row r="4470" spans="1:13">
      <c r="A4470" s="57">
        <f>'Infographic data 1'!$G$9</f>
        <v>45186.777265301724</v>
      </c>
      <c r="B4470" s="54">
        <v>4469</v>
      </c>
      <c r="C4470" s="57">
        <v>42977.817265301725</v>
      </c>
      <c r="E4470" s="57">
        <v>77217.391228032007</v>
      </c>
      <c r="F4470" s="54">
        <v>4469</v>
      </c>
      <c r="G4470" s="57">
        <v>71039.791228032002</v>
      </c>
      <c r="I4470" s="57">
        <v>53000</v>
      </c>
      <c r="J4470" s="54">
        <v>4469</v>
      </c>
      <c r="K4470" s="57">
        <v>51619.4</v>
      </c>
      <c r="M4470" s="107">
        <v>0.6</v>
      </c>
    </row>
    <row r="4471" spans="1:13">
      <c r="A4471" s="57">
        <f>'Infographic data 1'!$G$9</f>
        <v>45186.777265301724</v>
      </c>
      <c r="B4471" s="54">
        <v>4470</v>
      </c>
      <c r="C4471" s="57">
        <v>42973.097265301723</v>
      </c>
      <c r="E4471" s="57">
        <v>77217.391228032007</v>
      </c>
      <c r="F4471" s="54">
        <v>4470</v>
      </c>
      <c r="G4471" s="57">
        <v>71026.591228032004</v>
      </c>
      <c r="I4471" s="57">
        <v>53000</v>
      </c>
      <c r="J4471" s="54">
        <v>4470</v>
      </c>
      <c r="K4471" s="57">
        <v>51616.45</v>
      </c>
      <c r="M4471" s="107">
        <v>0.6</v>
      </c>
    </row>
    <row r="4472" spans="1:13">
      <c r="A4472" s="57">
        <f>'Infographic data 1'!$G$9</f>
        <v>45186.777265301724</v>
      </c>
      <c r="B4472" s="54">
        <v>4471</v>
      </c>
      <c r="C4472" s="57">
        <v>42968.377265301722</v>
      </c>
      <c r="E4472" s="57">
        <v>77217.391228032007</v>
      </c>
      <c r="F4472" s="54">
        <v>4471</v>
      </c>
      <c r="G4472" s="57">
        <v>71013.391228032007</v>
      </c>
      <c r="I4472" s="57">
        <v>53000</v>
      </c>
      <c r="J4472" s="54">
        <v>4471</v>
      </c>
      <c r="K4472" s="57">
        <v>51613.5</v>
      </c>
      <c r="M4472" s="107">
        <v>0.6</v>
      </c>
    </row>
    <row r="4473" spans="1:13">
      <c r="A4473" s="57">
        <f>'Infographic data 1'!$G$9</f>
        <v>45186.777265301724</v>
      </c>
      <c r="B4473" s="54">
        <v>4472</v>
      </c>
      <c r="C4473" s="57">
        <v>42963.657265301721</v>
      </c>
      <c r="E4473" s="57">
        <v>77217.391228032007</v>
      </c>
      <c r="F4473" s="54">
        <v>4472</v>
      </c>
      <c r="G4473" s="57">
        <v>71000.19122803201</v>
      </c>
      <c r="I4473" s="57">
        <v>53000</v>
      </c>
      <c r="J4473" s="54">
        <v>4472</v>
      </c>
      <c r="K4473" s="57">
        <v>51610.55</v>
      </c>
      <c r="M4473" s="107">
        <v>0.6</v>
      </c>
    </row>
    <row r="4474" spans="1:13">
      <c r="A4474" s="57">
        <f>'Infographic data 1'!$G$9</f>
        <v>45186.777265301724</v>
      </c>
      <c r="B4474" s="54">
        <v>4473</v>
      </c>
      <c r="C4474" s="57">
        <v>42958.937265301727</v>
      </c>
      <c r="E4474" s="57">
        <v>77217.391228032007</v>
      </c>
      <c r="F4474" s="54">
        <v>4473</v>
      </c>
      <c r="G4474" s="57">
        <v>70986.991228032013</v>
      </c>
      <c r="I4474" s="57">
        <v>53000</v>
      </c>
      <c r="J4474" s="54">
        <v>4473</v>
      </c>
      <c r="K4474" s="57">
        <v>51607.6</v>
      </c>
      <c r="M4474" s="107">
        <v>0.6</v>
      </c>
    </row>
    <row r="4475" spans="1:13">
      <c r="A4475" s="57">
        <f>'Infographic data 1'!$G$9</f>
        <v>45186.777265301724</v>
      </c>
      <c r="B4475" s="54">
        <v>4474</v>
      </c>
      <c r="C4475" s="57">
        <v>42954.217265301726</v>
      </c>
      <c r="E4475" s="57">
        <v>77217.391228032007</v>
      </c>
      <c r="F4475" s="54">
        <v>4474</v>
      </c>
      <c r="G4475" s="57">
        <v>70973.791228032002</v>
      </c>
      <c r="I4475" s="57">
        <v>53000</v>
      </c>
      <c r="J4475" s="54">
        <v>4474</v>
      </c>
      <c r="K4475" s="57">
        <v>51604.65</v>
      </c>
      <c r="M4475" s="107">
        <v>0.6</v>
      </c>
    </row>
    <row r="4476" spans="1:13">
      <c r="A4476" s="57">
        <f>'Infographic data 1'!$G$9</f>
        <v>45186.777265301724</v>
      </c>
      <c r="B4476" s="54">
        <v>4475</v>
      </c>
      <c r="C4476" s="57">
        <v>42949.497265301725</v>
      </c>
      <c r="E4476" s="57">
        <v>77217.391228032007</v>
      </c>
      <c r="F4476" s="54">
        <v>4475</v>
      </c>
      <c r="G4476" s="57">
        <v>70960.591228032004</v>
      </c>
      <c r="I4476" s="57">
        <v>53000</v>
      </c>
      <c r="J4476" s="54">
        <v>4475</v>
      </c>
      <c r="K4476" s="57">
        <v>51601.7</v>
      </c>
      <c r="M4476" s="107">
        <v>0.6</v>
      </c>
    </row>
    <row r="4477" spans="1:13">
      <c r="A4477" s="57">
        <f>'Infographic data 1'!$G$9</f>
        <v>45186.777265301724</v>
      </c>
      <c r="B4477" s="54">
        <v>4476</v>
      </c>
      <c r="C4477" s="57">
        <v>42944.777265301724</v>
      </c>
      <c r="E4477" s="57">
        <v>77217.391228032007</v>
      </c>
      <c r="F4477" s="54">
        <v>4476</v>
      </c>
      <c r="G4477" s="57">
        <v>70947.391228032007</v>
      </c>
      <c r="I4477" s="57">
        <v>53000</v>
      </c>
      <c r="J4477" s="54">
        <v>4476</v>
      </c>
      <c r="K4477" s="57">
        <v>51598.75</v>
      </c>
      <c r="M4477" s="107">
        <v>0.6</v>
      </c>
    </row>
    <row r="4478" spans="1:13">
      <c r="A4478" s="57">
        <f>'Infographic data 1'!$G$9</f>
        <v>45186.777265301724</v>
      </c>
      <c r="B4478" s="54">
        <v>4477</v>
      </c>
      <c r="C4478" s="57">
        <v>42940.057265301723</v>
      </c>
      <c r="E4478" s="57">
        <v>77217.391228032007</v>
      </c>
      <c r="F4478" s="54">
        <v>4477</v>
      </c>
      <c r="G4478" s="57">
        <v>70934.19122803201</v>
      </c>
      <c r="I4478" s="57">
        <v>53000</v>
      </c>
      <c r="J4478" s="54">
        <v>4477</v>
      </c>
      <c r="K4478" s="57">
        <v>51595.8</v>
      </c>
      <c r="M4478" s="107">
        <v>0.6</v>
      </c>
    </row>
    <row r="4479" spans="1:13">
      <c r="A4479" s="57">
        <f>'Infographic data 1'!$G$9</f>
        <v>45186.777265301724</v>
      </c>
      <c r="B4479" s="54">
        <v>4478</v>
      </c>
      <c r="C4479" s="57">
        <v>42935.337265301721</v>
      </c>
      <c r="E4479" s="57">
        <v>77217.391228032007</v>
      </c>
      <c r="F4479" s="54">
        <v>4478</v>
      </c>
      <c r="G4479" s="57">
        <v>70920.991228032013</v>
      </c>
      <c r="I4479" s="57">
        <v>53000</v>
      </c>
      <c r="J4479" s="54">
        <v>4478</v>
      </c>
      <c r="K4479" s="57">
        <v>51592.85</v>
      </c>
      <c r="M4479" s="107">
        <v>0.6</v>
      </c>
    </row>
    <row r="4480" spans="1:13">
      <c r="A4480" s="57">
        <f>'Infographic data 1'!$G$9</f>
        <v>45186.777265301724</v>
      </c>
      <c r="B4480" s="54">
        <v>4479</v>
      </c>
      <c r="C4480" s="57">
        <v>42930.617265301727</v>
      </c>
      <c r="E4480" s="57">
        <v>77217.391228032007</v>
      </c>
      <c r="F4480" s="54">
        <v>4479</v>
      </c>
      <c r="G4480" s="57">
        <v>70907.791228032002</v>
      </c>
      <c r="I4480" s="57">
        <v>53000</v>
      </c>
      <c r="J4480" s="54">
        <v>4479</v>
      </c>
      <c r="K4480" s="57">
        <v>51589.9</v>
      </c>
      <c r="M4480" s="107">
        <v>0.6</v>
      </c>
    </row>
    <row r="4481" spans="1:13">
      <c r="A4481" s="57">
        <f>'Infographic data 1'!$G$9</f>
        <v>45186.777265301724</v>
      </c>
      <c r="B4481" s="54">
        <v>4480</v>
      </c>
      <c r="C4481" s="57">
        <v>42925.897265301726</v>
      </c>
      <c r="E4481" s="57">
        <v>77217.391228032007</v>
      </c>
      <c r="F4481" s="54">
        <v>4480</v>
      </c>
      <c r="G4481" s="57">
        <v>70894.591228032004</v>
      </c>
      <c r="I4481" s="57">
        <v>53000</v>
      </c>
      <c r="J4481" s="54">
        <v>4480</v>
      </c>
      <c r="K4481" s="57">
        <v>51586.95</v>
      </c>
      <c r="M4481" s="107">
        <v>0.6</v>
      </c>
    </row>
    <row r="4482" spans="1:13">
      <c r="A4482" s="57">
        <f>'Infographic data 1'!$G$9</f>
        <v>45186.777265301724</v>
      </c>
      <c r="B4482" s="54">
        <v>4481</v>
      </c>
      <c r="C4482" s="57">
        <v>42921.177265301725</v>
      </c>
      <c r="E4482" s="57">
        <v>77217.391228032007</v>
      </c>
      <c r="F4482" s="54">
        <v>4481</v>
      </c>
      <c r="G4482" s="57">
        <v>70881.391228032007</v>
      </c>
      <c r="I4482" s="57">
        <v>53000</v>
      </c>
      <c r="J4482" s="54">
        <v>4481</v>
      </c>
      <c r="K4482" s="57">
        <v>51584</v>
      </c>
      <c r="M4482" s="107">
        <v>0.6</v>
      </c>
    </row>
    <row r="4483" spans="1:13">
      <c r="A4483" s="57">
        <f>'Infographic data 1'!$G$9</f>
        <v>45186.777265301724</v>
      </c>
      <c r="B4483" s="54">
        <v>4482</v>
      </c>
      <c r="C4483" s="57">
        <v>42916.457265301724</v>
      </c>
      <c r="E4483" s="57">
        <v>77217.391228032007</v>
      </c>
      <c r="F4483" s="54">
        <v>4482</v>
      </c>
      <c r="G4483" s="57">
        <v>70868.19122803201</v>
      </c>
      <c r="I4483" s="57">
        <v>53000</v>
      </c>
      <c r="J4483" s="54">
        <v>4482</v>
      </c>
      <c r="K4483" s="57">
        <v>51581.05</v>
      </c>
      <c r="M4483" s="107">
        <v>0.6</v>
      </c>
    </row>
    <row r="4484" spans="1:13">
      <c r="A4484" s="57">
        <f>'Infographic data 1'!$G$9</f>
        <v>45186.777265301724</v>
      </c>
      <c r="B4484" s="54">
        <v>4483</v>
      </c>
      <c r="C4484" s="57">
        <v>42911.737265301723</v>
      </c>
      <c r="E4484" s="57">
        <v>77217.391228032007</v>
      </c>
      <c r="F4484" s="54">
        <v>4483</v>
      </c>
      <c r="G4484" s="57">
        <v>70854.991228032013</v>
      </c>
      <c r="I4484" s="57">
        <v>53000</v>
      </c>
      <c r="J4484" s="54">
        <v>4483</v>
      </c>
      <c r="K4484" s="57">
        <v>51578.1</v>
      </c>
      <c r="M4484" s="107">
        <v>0.6</v>
      </c>
    </row>
    <row r="4485" spans="1:13">
      <c r="A4485" s="57">
        <f>'Infographic data 1'!$G$9</f>
        <v>45186.777265301724</v>
      </c>
      <c r="B4485" s="54">
        <v>4484</v>
      </c>
      <c r="C4485" s="57">
        <v>42907.017265301722</v>
      </c>
      <c r="E4485" s="57">
        <v>77217.391228032007</v>
      </c>
      <c r="F4485" s="54">
        <v>4484</v>
      </c>
      <c r="G4485" s="57">
        <v>70841.791228032002</v>
      </c>
      <c r="I4485" s="57">
        <v>53000</v>
      </c>
      <c r="J4485" s="54">
        <v>4484</v>
      </c>
      <c r="K4485" s="57">
        <v>51575.15</v>
      </c>
      <c r="M4485" s="107">
        <v>0.6</v>
      </c>
    </row>
    <row r="4486" spans="1:13">
      <c r="A4486" s="57">
        <f>'Infographic data 1'!$G$9</f>
        <v>45186.777265301724</v>
      </c>
      <c r="B4486" s="54">
        <v>4485</v>
      </c>
      <c r="C4486" s="57">
        <v>42902.29726530172</v>
      </c>
      <c r="E4486" s="57">
        <v>77217.391228032007</v>
      </c>
      <c r="F4486" s="54">
        <v>4485</v>
      </c>
      <c r="G4486" s="57">
        <v>70828.591228032004</v>
      </c>
      <c r="I4486" s="57">
        <v>53000</v>
      </c>
      <c r="J4486" s="54">
        <v>4485</v>
      </c>
      <c r="K4486" s="57">
        <v>51572.2</v>
      </c>
      <c r="M4486" s="107">
        <v>0.6</v>
      </c>
    </row>
    <row r="4487" spans="1:13">
      <c r="A4487" s="57">
        <f>'Infographic data 1'!$G$9</f>
        <v>45186.777265301724</v>
      </c>
      <c r="B4487" s="54">
        <v>4486</v>
      </c>
      <c r="C4487" s="57">
        <v>42897.577265301727</v>
      </c>
      <c r="E4487" s="57">
        <v>77217.391228032007</v>
      </c>
      <c r="F4487" s="54">
        <v>4486</v>
      </c>
      <c r="G4487" s="57">
        <v>70815.391228032007</v>
      </c>
      <c r="I4487" s="57">
        <v>53000</v>
      </c>
      <c r="J4487" s="54">
        <v>4486</v>
      </c>
      <c r="K4487" s="57">
        <v>51569.25</v>
      </c>
      <c r="M4487" s="107">
        <v>0.6</v>
      </c>
    </row>
    <row r="4488" spans="1:13">
      <c r="A4488" s="57">
        <f>'Infographic data 1'!$G$9</f>
        <v>45186.777265301724</v>
      </c>
      <c r="B4488" s="54">
        <v>4487</v>
      </c>
      <c r="C4488" s="57">
        <v>42892.857265301725</v>
      </c>
      <c r="E4488" s="57">
        <v>77217.391228032007</v>
      </c>
      <c r="F4488" s="54">
        <v>4487</v>
      </c>
      <c r="G4488" s="57">
        <v>70802.19122803201</v>
      </c>
      <c r="I4488" s="57">
        <v>53000</v>
      </c>
      <c r="J4488" s="54">
        <v>4487</v>
      </c>
      <c r="K4488" s="57">
        <v>51566.3</v>
      </c>
      <c r="M4488" s="107">
        <v>0.6</v>
      </c>
    </row>
    <row r="4489" spans="1:13">
      <c r="A4489" s="57">
        <f>'Infographic data 1'!$G$9</f>
        <v>45186.777265301724</v>
      </c>
      <c r="B4489" s="54">
        <v>4488</v>
      </c>
      <c r="C4489" s="57">
        <v>42888.137265301724</v>
      </c>
      <c r="E4489" s="57">
        <v>77217.391228032007</v>
      </c>
      <c r="F4489" s="54">
        <v>4488</v>
      </c>
      <c r="G4489" s="57">
        <v>70788.991228032013</v>
      </c>
      <c r="I4489" s="57">
        <v>53000</v>
      </c>
      <c r="J4489" s="54">
        <v>4488</v>
      </c>
      <c r="K4489" s="57">
        <v>51563.35</v>
      </c>
      <c r="M4489" s="107">
        <v>0.6</v>
      </c>
    </row>
    <row r="4490" spans="1:13">
      <c r="A4490" s="57">
        <f>'Infographic data 1'!$G$9</f>
        <v>45186.777265301724</v>
      </c>
      <c r="B4490" s="54">
        <v>4489</v>
      </c>
      <c r="C4490" s="57">
        <v>42883.417265301723</v>
      </c>
      <c r="E4490" s="57">
        <v>77217.391228032007</v>
      </c>
      <c r="F4490" s="54">
        <v>4489</v>
      </c>
      <c r="G4490" s="57">
        <v>70775.791228032002</v>
      </c>
      <c r="I4490" s="57">
        <v>53000</v>
      </c>
      <c r="J4490" s="54">
        <v>4489</v>
      </c>
      <c r="K4490" s="57">
        <v>51560.4</v>
      </c>
      <c r="M4490" s="107">
        <v>0.6</v>
      </c>
    </row>
    <row r="4491" spans="1:13">
      <c r="A4491" s="57">
        <f>'Infographic data 1'!$G$9</f>
        <v>45186.777265301724</v>
      </c>
      <c r="B4491" s="54">
        <v>4490</v>
      </c>
      <c r="C4491" s="57">
        <v>42878.697265301722</v>
      </c>
      <c r="E4491" s="57">
        <v>77217.391228032007</v>
      </c>
      <c r="F4491" s="54">
        <v>4490</v>
      </c>
      <c r="G4491" s="57">
        <v>70762.591228032004</v>
      </c>
      <c r="I4491" s="57">
        <v>53000</v>
      </c>
      <c r="J4491" s="54">
        <v>4490</v>
      </c>
      <c r="K4491" s="57">
        <v>51557.45</v>
      </c>
      <c r="M4491" s="107">
        <v>0.6</v>
      </c>
    </row>
    <row r="4492" spans="1:13">
      <c r="A4492" s="57">
        <f>'Infographic data 1'!$G$9</f>
        <v>45186.777265301724</v>
      </c>
      <c r="B4492" s="54">
        <v>4491</v>
      </c>
      <c r="C4492" s="57">
        <v>42873.977265301721</v>
      </c>
      <c r="E4492" s="57">
        <v>77217.391228032007</v>
      </c>
      <c r="F4492" s="54">
        <v>4491</v>
      </c>
      <c r="G4492" s="57">
        <v>70749.391228032007</v>
      </c>
      <c r="I4492" s="57">
        <v>53000</v>
      </c>
      <c r="J4492" s="54">
        <v>4491</v>
      </c>
      <c r="K4492" s="57">
        <v>51554.5</v>
      </c>
      <c r="M4492" s="107">
        <v>0.6</v>
      </c>
    </row>
    <row r="4493" spans="1:13">
      <c r="A4493" s="57">
        <f>'Infographic data 1'!$G$9</f>
        <v>45186.777265301724</v>
      </c>
      <c r="B4493" s="54">
        <v>4492</v>
      </c>
      <c r="C4493" s="57">
        <v>42869.257265301727</v>
      </c>
      <c r="E4493" s="57">
        <v>77217.391228032007</v>
      </c>
      <c r="F4493" s="54">
        <v>4492</v>
      </c>
      <c r="G4493" s="57">
        <v>70736.19122803201</v>
      </c>
      <c r="I4493" s="57">
        <v>53000</v>
      </c>
      <c r="J4493" s="54">
        <v>4492</v>
      </c>
      <c r="K4493" s="57">
        <v>51551.55</v>
      </c>
      <c r="M4493" s="107">
        <v>0.6</v>
      </c>
    </row>
    <row r="4494" spans="1:13">
      <c r="A4494" s="57">
        <f>'Infographic data 1'!$G$9</f>
        <v>45186.777265301724</v>
      </c>
      <c r="B4494" s="54">
        <v>4493</v>
      </c>
      <c r="C4494" s="57">
        <v>42864.537265301726</v>
      </c>
      <c r="E4494" s="57">
        <v>77217.391228032007</v>
      </c>
      <c r="F4494" s="54">
        <v>4493</v>
      </c>
      <c r="G4494" s="57">
        <v>70722.991228032013</v>
      </c>
      <c r="I4494" s="57">
        <v>53000</v>
      </c>
      <c r="J4494" s="54">
        <v>4493</v>
      </c>
      <c r="K4494" s="57">
        <v>51548.6</v>
      </c>
      <c r="M4494" s="107">
        <v>0.6</v>
      </c>
    </row>
    <row r="4495" spans="1:13">
      <c r="A4495" s="57">
        <f>'Infographic data 1'!$G$9</f>
        <v>45186.777265301724</v>
      </c>
      <c r="B4495" s="54">
        <v>4494</v>
      </c>
      <c r="C4495" s="57">
        <v>42859.817265301725</v>
      </c>
      <c r="E4495" s="57">
        <v>77217.391228032007</v>
      </c>
      <c r="F4495" s="54">
        <v>4494</v>
      </c>
      <c r="G4495" s="57">
        <v>70709.791228032002</v>
      </c>
      <c r="I4495" s="57">
        <v>53000</v>
      </c>
      <c r="J4495" s="54">
        <v>4494</v>
      </c>
      <c r="K4495" s="57">
        <v>51545.65</v>
      </c>
      <c r="M4495" s="107">
        <v>0.6</v>
      </c>
    </row>
    <row r="4496" spans="1:13">
      <c r="A4496" s="57">
        <f>'Infographic data 1'!$G$9</f>
        <v>45186.777265301724</v>
      </c>
      <c r="B4496" s="54">
        <v>4495</v>
      </c>
      <c r="C4496" s="57">
        <v>42855.097265301723</v>
      </c>
      <c r="E4496" s="57">
        <v>77217.391228032007</v>
      </c>
      <c r="F4496" s="54">
        <v>4495</v>
      </c>
      <c r="G4496" s="57">
        <v>70696.591228032004</v>
      </c>
      <c r="I4496" s="57">
        <v>53000</v>
      </c>
      <c r="J4496" s="54">
        <v>4495</v>
      </c>
      <c r="K4496" s="57">
        <v>51542.7</v>
      </c>
      <c r="M4496" s="107">
        <v>0.6</v>
      </c>
    </row>
    <row r="4497" spans="1:13">
      <c r="A4497" s="57">
        <f>'Infographic data 1'!$G$9</f>
        <v>45186.777265301724</v>
      </c>
      <c r="B4497" s="54">
        <v>4496</v>
      </c>
      <c r="C4497" s="57">
        <v>42850.377265301722</v>
      </c>
      <c r="E4497" s="57">
        <v>77217.391228032007</v>
      </c>
      <c r="F4497" s="54">
        <v>4496</v>
      </c>
      <c r="G4497" s="57">
        <v>70683.391228032007</v>
      </c>
      <c r="I4497" s="57">
        <v>53000</v>
      </c>
      <c r="J4497" s="54">
        <v>4496</v>
      </c>
      <c r="K4497" s="57">
        <v>51539.75</v>
      </c>
      <c r="M4497" s="107">
        <v>0.6</v>
      </c>
    </row>
    <row r="4498" spans="1:13">
      <c r="A4498" s="57">
        <f>'Infographic data 1'!$G$9</f>
        <v>45186.777265301724</v>
      </c>
      <c r="B4498" s="54">
        <v>4497</v>
      </c>
      <c r="C4498" s="57">
        <v>42845.657265301721</v>
      </c>
      <c r="E4498" s="57">
        <v>77217.391228032007</v>
      </c>
      <c r="F4498" s="54">
        <v>4497</v>
      </c>
      <c r="G4498" s="57">
        <v>70670.19122803201</v>
      </c>
      <c r="I4498" s="57">
        <v>53000</v>
      </c>
      <c r="J4498" s="54">
        <v>4497</v>
      </c>
      <c r="K4498" s="57">
        <v>51536.800000000003</v>
      </c>
      <c r="M4498" s="107">
        <v>0.6</v>
      </c>
    </row>
    <row r="4499" spans="1:13">
      <c r="A4499" s="57">
        <f>'Infographic data 1'!$G$9</f>
        <v>45186.777265301724</v>
      </c>
      <c r="B4499" s="54">
        <v>4498</v>
      </c>
      <c r="C4499" s="57">
        <v>42840.937265301727</v>
      </c>
      <c r="E4499" s="57">
        <v>77217.391228032007</v>
      </c>
      <c r="F4499" s="54">
        <v>4498</v>
      </c>
      <c r="G4499" s="57">
        <v>70656.991228032013</v>
      </c>
      <c r="I4499" s="57">
        <v>53000</v>
      </c>
      <c r="J4499" s="54">
        <v>4498</v>
      </c>
      <c r="K4499" s="57">
        <v>51533.85</v>
      </c>
      <c r="M4499" s="107">
        <v>0.6</v>
      </c>
    </row>
    <row r="4500" spans="1:13">
      <c r="A4500" s="57">
        <f>'Infographic data 1'!$G$9</f>
        <v>45186.777265301724</v>
      </c>
      <c r="B4500" s="54">
        <v>4499</v>
      </c>
      <c r="C4500" s="57">
        <v>42836.217265301726</v>
      </c>
      <c r="E4500" s="57">
        <v>77217.391228032007</v>
      </c>
      <c r="F4500" s="54">
        <v>4499</v>
      </c>
      <c r="G4500" s="57">
        <v>70643.791228032002</v>
      </c>
      <c r="I4500" s="57">
        <v>53000</v>
      </c>
      <c r="J4500" s="54">
        <v>4499</v>
      </c>
      <c r="K4500" s="57">
        <v>51530.9</v>
      </c>
      <c r="M4500" s="107">
        <v>0.6</v>
      </c>
    </row>
    <row r="4501" spans="1:13">
      <c r="A4501" s="57">
        <f>'Infographic data 1'!$G$9</f>
        <v>45186.777265301724</v>
      </c>
      <c r="B4501" s="54">
        <v>4500</v>
      </c>
      <c r="C4501" s="57">
        <v>42831.497265301725</v>
      </c>
      <c r="E4501" s="57">
        <v>77217.391228032007</v>
      </c>
      <c r="F4501" s="54">
        <v>4500</v>
      </c>
      <c r="G4501" s="57">
        <v>70630.591228032004</v>
      </c>
      <c r="I4501" s="57">
        <v>53000</v>
      </c>
      <c r="J4501" s="54">
        <v>4500</v>
      </c>
      <c r="K4501" s="57">
        <v>51527.95</v>
      </c>
      <c r="M4501" s="107">
        <v>0.6</v>
      </c>
    </row>
    <row r="4502" spans="1:13">
      <c r="A4502" s="57">
        <f>'Infographic data 1'!$G$9</f>
        <v>45186.777265301724</v>
      </c>
      <c r="B4502" s="54">
        <v>4501</v>
      </c>
      <c r="C4502" s="57">
        <v>42826.777265301724</v>
      </c>
      <c r="E4502" s="57">
        <v>77217.391228032007</v>
      </c>
      <c r="F4502" s="54">
        <v>4501</v>
      </c>
      <c r="G4502" s="57">
        <v>70617.391228032007</v>
      </c>
      <c r="I4502" s="57">
        <v>53000</v>
      </c>
      <c r="J4502" s="54">
        <v>4501</v>
      </c>
      <c r="K4502" s="57">
        <v>51525</v>
      </c>
      <c r="M4502" s="107">
        <v>0.6</v>
      </c>
    </row>
    <row r="4503" spans="1:13">
      <c r="A4503" s="57">
        <f>'Infographic data 1'!$G$9</f>
        <v>45186.777265301724</v>
      </c>
      <c r="B4503" s="54">
        <v>4502</v>
      </c>
      <c r="C4503" s="57">
        <v>42822.057265301723</v>
      </c>
      <c r="E4503" s="57">
        <v>77217.391228032007</v>
      </c>
      <c r="F4503" s="54">
        <v>4502</v>
      </c>
      <c r="G4503" s="57">
        <v>70604.19122803201</v>
      </c>
      <c r="I4503" s="57">
        <v>53000</v>
      </c>
      <c r="J4503" s="54">
        <v>4502</v>
      </c>
      <c r="K4503" s="57">
        <v>51522.05</v>
      </c>
      <c r="M4503" s="107">
        <v>0.6</v>
      </c>
    </row>
    <row r="4504" spans="1:13">
      <c r="A4504" s="57">
        <f>'Infographic data 1'!$G$9</f>
        <v>45186.777265301724</v>
      </c>
      <c r="B4504" s="54">
        <v>4503</v>
      </c>
      <c r="C4504" s="57">
        <v>42817.337265301721</v>
      </c>
      <c r="E4504" s="57">
        <v>77217.391228032007</v>
      </c>
      <c r="F4504" s="54">
        <v>4503</v>
      </c>
      <c r="G4504" s="57">
        <v>70590.991228032013</v>
      </c>
      <c r="I4504" s="57">
        <v>53000</v>
      </c>
      <c r="J4504" s="54">
        <v>4503</v>
      </c>
      <c r="K4504" s="57">
        <v>51519.1</v>
      </c>
      <c r="M4504" s="107">
        <v>0.6</v>
      </c>
    </row>
    <row r="4505" spans="1:13">
      <c r="A4505" s="57">
        <f>'Infographic data 1'!$G$9</f>
        <v>45186.777265301724</v>
      </c>
      <c r="B4505" s="54">
        <v>4504</v>
      </c>
      <c r="C4505" s="57">
        <v>42812.617265301727</v>
      </c>
      <c r="E4505" s="57">
        <v>77217.391228032007</v>
      </c>
      <c r="F4505" s="54">
        <v>4504</v>
      </c>
      <c r="G4505" s="57">
        <v>70577.791228032002</v>
      </c>
      <c r="I4505" s="57">
        <v>53000</v>
      </c>
      <c r="J4505" s="54">
        <v>4504</v>
      </c>
      <c r="K4505" s="57">
        <v>51516.15</v>
      </c>
      <c r="M4505" s="107">
        <v>0.6</v>
      </c>
    </row>
    <row r="4506" spans="1:13">
      <c r="A4506" s="57">
        <f>'Infographic data 1'!$G$9</f>
        <v>45186.777265301724</v>
      </c>
      <c r="B4506" s="54">
        <v>4505</v>
      </c>
      <c r="C4506" s="57">
        <v>42807.897265301726</v>
      </c>
      <c r="E4506" s="57">
        <v>77217.391228032007</v>
      </c>
      <c r="F4506" s="54">
        <v>4505</v>
      </c>
      <c r="G4506" s="57">
        <v>70564.591228032004</v>
      </c>
      <c r="I4506" s="57">
        <v>53000</v>
      </c>
      <c r="J4506" s="54">
        <v>4505</v>
      </c>
      <c r="K4506" s="57">
        <v>51513.2</v>
      </c>
      <c r="M4506" s="107">
        <v>0.6</v>
      </c>
    </row>
    <row r="4507" spans="1:13">
      <c r="A4507" s="57">
        <f>'Infographic data 1'!$G$9</f>
        <v>45186.777265301724</v>
      </c>
      <c r="B4507" s="54">
        <v>4506</v>
      </c>
      <c r="C4507" s="57">
        <v>42803.177265301725</v>
      </c>
      <c r="E4507" s="57">
        <v>77217.391228032007</v>
      </c>
      <c r="F4507" s="54">
        <v>4506</v>
      </c>
      <c r="G4507" s="57">
        <v>70551.391228032007</v>
      </c>
      <c r="I4507" s="57">
        <v>53000</v>
      </c>
      <c r="J4507" s="54">
        <v>4506</v>
      </c>
      <c r="K4507" s="57">
        <v>51510.25</v>
      </c>
      <c r="M4507" s="107">
        <v>0.6</v>
      </c>
    </row>
    <row r="4508" spans="1:13">
      <c r="A4508" s="57">
        <f>'Infographic data 1'!$G$9</f>
        <v>45186.777265301724</v>
      </c>
      <c r="B4508" s="54">
        <v>4507</v>
      </c>
      <c r="C4508" s="57">
        <v>42798.457265301724</v>
      </c>
      <c r="E4508" s="57">
        <v>77217.391228032007</v>
      </c>
      <c r="F4508" s="54">
        <v>4507</v>
      </c>
      <c r="G4508" s="57">
        <v>70538.19122803201</v>
      </c>
      <c r="I4508" s="57">
        <v>53000</v>
      </c>
      <c r="J4508" s="54">
        <v>4507</v>
      </c>
      <c r="K4508" s="57">
        <v>51507.3</v>
      </c>
      <c r="M4508" s="107">
        <v>0.6</v>
      </c>
    </row>
    <row r="4509" spans="1:13">
      <c r="A4509" s="57">
        <f>'Infographic data 1'!$G$9</f>
        <v>45186.777265301724</v>
      </c>
      <c r="B4509" s="54">
        <v>4508</v>
      </c>
      <c r="C4509" s="57">
        <v>42793.737265301723</v>
      </c>
      <c r="E4509" s="57">
        <v>77217.391228032007</v>
      </c>
      <c r="F4509" s="54">
        <v>4508</v>
      </c>
      <c r="G4509" s="57">
        <v>70524.991228032013</v>
      </c>
      <c r="I4509" s="57">
        <v>53000</v>
      </c>
      <c r="J4509" s="54">
        <v>4508</v>
      </c>
      <c r="K4509" s="57">
        <v>51504.35</v>
      </c>
      <c r="M4509" s="107">
        <v>0.6</v>
      </c>
    </row>
    <row r="4510" spans="1:13">
      <c r="A4510" s="57">
        <f>'Infographic data 1'!$G$9</f>
        <v>45186.777265301724</v>
      </c>
      <c r="B4510" s="54">
        <v>4509</v>
      </c>
      <c r="C4510" s="57">
        <v>42789.017265301722</v>
      </c>
      <c r="E4510" s="57">
        <v>77217.391228032007</v>
      </c>
      <c r="F4510" s="54">
        <v>4509</v>
      </c>
      <c r="G4510" s="57">
        <v>70511.791228032002</v>
      </c>
      <c r="I4510" s="57">
        <v>53000</v>
      </c>
      <c r="J4510" s="54">
        <v>4509</v>
      </c>
      <c r="K4510" s="57">
        <v>51501.4</v>
      </c>
      <c r="M4510" s="107">
        <v>0.6</v>
      </c>
    </row>
    <row r="4511" spans="1:13">
      <c r="A4511" s="57">
        <f>'Infographic data 1'!$G$9</f>
        <v>45186.777265301724</v>
      </c>
      <c r="B4511" s="54">
        <v>4510</v>
      </c>
      <c r="C4511" s="57">
        <v>42784.29726530172</v>
      </c>
      <c r="E4511" s="57">
        <v>77217.391228032007</v>
      </c>
      <c r="F4511" s="54">
        <v>4510</v>
      </c>
      <c r="G4511" s="57">
        <v>70498.591228032004</v>
      </c>
      <c r="I4511" s="57">
        <v>53000</v>
      </c>
      <c r="J4511" s="54">
        <v>4510</v>
      </c>
      <c r="K4511" s="57">
        <v>51498.45</v>
      </c>
      <c r="M4511" s="107">
        <v>0.6</v>
      </c>
    </row>
    <row r="4512" spans="1:13">
      <c r="A4512" s="57">
        <f>'Infographic data 1'!$G$9</f>
        <v>45186.777265301724</v>
      </c>
      <c r="B4512" s="54">
        <v>4511</v>
      </c>
      <c r="C4512" s="57">
        <v>42779.577265301727</v>
      </c>
      <c r="E4512" s="57">
        <v>77217.391228032007</v>
      </c>
      <c r="F4512" s="54">
        <v>4511</v>
      </c>
      <c r="G4512" s="57">
        <v>70485.391228032007</v>
      </c>
      <c r="I4512" s="57">
        <v>53000</v>
      </c>
      <c r="J4512" s="54">
        <v>4511</v>
      </c>
      <c r="K4512" s="57">
        <v>51495.5</v>
      </c>
      <c r="M4512" s="107">
        <v>0.6</v>
      </c>
    </row>
    <row r="4513" spans="1:13">
      <c r="A4513" s="57">
        <f>'Infographic data 1'!$G$9</f>
        <v>45186.777265301724</v>
      </c>
      <c r="B4513" s="54">
        <v>4512</v>
      </c>
      <c r="C4513" s="57">
        <v>42774.857265301725</v>
      </c>
      <c r="E4513" s="57">
        <v>77217.391228032007</v>
      </c>
      <c r="F4513" s="54">
        <v>4512</v>
      </c>
      <c r="G4513" s="57">
        <v>70472.19122803201</v>
      </c>
      <c r="I4513" s="57">
        <v>53000</v>
      </c>
      <c r="J4513" s="54">
        <v>4512</v>
      </c>
      <c r="K4513" s="57">
        <v>51492.55</v>
      </c>
      <c r="M4513" s="107">
        <v>0.6</v>
      </c>
    </row>
    <row r="4514" spans="1:13">
      <c r="A4514" s="57">
        <f>'Infographic data 1'!$G$9</f>
        <v>45186.777265301724</v>
      </c>
      <c r="B4514" s="54">
        <v>4513</v>
      </c>
      <c r="C4514" s="57">
        <v>42770.137265301724</v>
      </c>
      <c r="E4514" s="57">
        <v>77217.391228032007</v>
      </c>
      <c r="F4514" s="54">
        <v>4513</v>
      </c>
      <c r="G4514" s="57">
        <v>70458.991228032013</v>
      </c>
      <c r="I4514" s="57">
        <v>53000</v>
      </c>
      <c r="J4514" s="54">
        <v>4513</v>
      </c>
      <c r="K4514" s="57">
        <v>51489.599999999999</v>
      </c>
      <c r="M4514" s="107">
        <v>0.6</v>
      </c>
    </row>
    <row r="4515" spans="1:13">
      <c r="A4515" s="57">
        <f>'Infographic data 1'!$G$9</f>
        <v>45186.777265301724</v>
      </c>
      <c r="B4515" s="54">
        <v>4514</v>
      </c>
      <c r="C4515" s="57">
        <v>42765.417265301723</v>
      </c>
      <c r="E4515" s="57">
        <v>77217.391228032007</v>
      </c>
      <c r="F4515" s="54">
        <v>4514</v>
      </c>
      <c r="G4515" s="57">
        <v>70445.791228032002</v>
      </c>
      <c r="I4515" s="57">
        <v>53000</v>
      </c>
      <c r="J4515" s="54">
        <v>4514</v>
      </c>
      <c r="K4515" s="57">
        <v>51486.65</v>
      </c>
      <c r="M4515" s="107">
        <v>0.6</v>
      </c>
    </row>
    <row r="4516" spans="1:13">
      <c r="A4516" s="57">
        <f>'Infographic data 1'!$G$9</f>
        <v>45186.777265301724</v>
      </c>
      <c r="B4516" s="54">
        <v>4515</v>
      </c>
      <c r="C4516" s="57">
        <v>42760.697265301722</v>
      </c>
      <c r="E4516" s="57">
        <v>77217.391228032007</v>
      </c>
      <c r="F4516" s="54">
        <v>4515</v>
      </c>
      <c r="G4516" s="57">
        <v>70432.591228032004</v>
      </c>
      <c r="I4516" s="57">
        <v>53000</v>
      </c>
      <c r="J4516" s="54">
        <v>4515</v>
      </c>
      <c r="K4516" s="57">
        <v>51483.7</v>
      </c>
      <c r="M4516" s="107">
        <v>0.6</v>
      </c>
    </row>
    <row r="4517" spans="1:13">
      <c r="A4517" s="57">
        <f>'Infographic data 1'!$G$9</f>
        <v>45186.777265301724</v>
      </c>
      <c r="B4517" s="54">
        <v>4516</v>
      </c>
      <c r="C4517" s="57">
        <v>42755.977265301721</v>
      </c>
      <c r="E4517" s="57">
        <v>77217.391228032007</v>
      </c>
      <c r="F4517" s="54">
        <v>4516</v>
      </c>
      <c r="G4517" s="57">
        <v>70419.391228032007</v>
      </c>
      <c r="I4517" s="57">
        <v>53000</v>
      </c>
      <c r="J4517" s="54">
        <v>4516</v>
      </c>
      <c r="K4517" s="57">
        <v>51480.75</v>
      </c>
      <c r="M4517" s="107">
        <v>0.6</v>
      </c>
    </row>
    <row r="4518" spans="1:13">
      <c r="A4518" s="57">
        <f>'Infographic data 1'!$G$9</f>
        <v>45186.777265301724</v>
      </c>
      <c r="B4518" s="54">
        <v>4517</v>
      </c>
      <c r="C4518" s="57">
        <v>42751.257265301727</v>
      </c>
      <c r="E4518" s="57">
        <v>77217.391228032007</v>
      </c>
      <c r="F4518" s="54">
        <v>4517</v>
      </c>
      <c r="G4518" s="57">
        <v>70406.19122803201</v>
      </c>
      <c r="I4518" s="57">
        <v>53000</v>
      </c>
      <c r="J4518" s="54">
        <v>4517</v>
      </c>
      <c r="K4518" s="57">
        <v>51477.8</v>
      </c>
      <c r="M4518" s="107">
        <v>0.6</v>
      </c>
    </row>
    <row r="4519" spans="1:13">
      <c r="A4519" s="57">
        <f>'Infographic data 1'!$G$9</f>
        <v>45186.777265301724</v>
      </c>
      <c r="B4519" s="54">
        <v>4518</v>
      </c>
      <c r="C4519" s="57">
        <v>42746.537265301726</v>
      </c>
      <c r="E4519" s="57">
        <v>77217.391228032007</v>
      </c>
      <c r="F4519" s="54">
        <v>4518</v>
      </c>
      <c r="G4519" s="57">
        <v>70392.991228032013</v>
      </c>
      <c r="I4519" s="57">
        <v>53000</v>
      </c>
      <c r="J4519" s="54">
        <v>4518</v>
      </c>
      <c r="K4519" s="57">
        <v>51474.85</v>
      </c>
      <c r="M4519" s="107">
        <v>0.6</v>
      </c>
    </row>
    <row r="4520" spans="1:13">
      <c r="A4520" s="57">
        <f>'Infographic data 1'!$G$9</f>
        <v>45186.777265301724</v>
      </c>
      <c r="B4520" s="54">
        <v>4519</v>
      </c>
      <c r="C4520" s="57">
        <v>42741.817265301725</v>
      </c>
      <c r="E4520" s="57">
        <v>77217.391228032007</v>
      </c>
      <c r="F4520" s="54">
        <v>4519</v>
      </c>
      <c r="G4520" s="57">
        <v>70379.791228032002</v>
      </c>
      <c r="I4520" s="57">
        <v>53000</v>
      </c>
      <c r="J4520" s="54">
        <v>4519</v>
      </c>
      <c r="K4520" s="57">
        <v>51471.9</v>
      </c>
      <c r="M4520" s="107">
        <v>0.6</v>
      </c>
    </row>
    <row r="4521" spans="1:13">
      <c r="A4521" s="57">
        <f>'Infographic data 1'!$G$9</f>
        <v>45186.777265301724</v>
      </c>
      <c r="B4521" s="54">
        <v>4520</v>
      </c>
      <c r="C4521" s="57">
        <v>42737.097265301723</v>
      </c>
      <c r="E4521" s="57">
        <v>77217.391228032007</v>
      </c>
      <c r="F4521" s="54">
        <v>4520</v>
      </c>
      <c r="G4521" s="57">
        <v>70366.591228032004</v>
      </c>
      <c r="I4521" s="57">
        <v>53000</v>
      </c>
      <c r="J4521" s="54">
        <v>4520</v>
      </c>
      <c r="K4521" s="57">
        <v>51468.95</v>
      </c>
      <c r="M4521" s="107">
        <v>0.6</v>
      </c>
    </row>
    <row r="4522" spans="1:13">
      <c r="A4522" s="57">
        <f>'Infographic data 1'!$G$9</f>
        <v>45186.777265301724</v>
      </c>
      <c r="B4522" s="54">
        <v>4521</v>
      </c>
      <c r="C4522" s="57">
        <v>42732.377265301722</v>
      </c>
      <c r="E4522" s="57">
        <v>77217.391228032007</v>
      </c>
      <c r="F4522" s="54">
        <v>4521</v>
      </c>
      <c r="G4522" s="57">
        <v>70353.391228032007</v>
      </c>
      <c r="I4522" s="57">
        <v>53000</v>
      </c>
      <c r="J4522" s="54">
        <v>4521</v>
      </c>
      <c r="K4522" s="57">
        <v>51466</v>
      </c>
      <c r="M4522" s="107">
        <v>0.6</v>
      </c>
    </row>
    <row r="4523" spans="1:13">
      <c r="A4523" s="57">
        <f>'Infographic data 1'!$G$9</f>
        <v>45186.777265301724</v>
      </c>
      <c r="B4523" s="54">
        <v>4522</v>
      </c>
      <c r="C4523" s="57">
        <v>42727.657265301721</v>
      </c>
      <c r="E4523" s="57">
        <v>77217.391228032007</v>
      </c>
      <c r="F4523" s="54">
        <v>4522</v>
      </c>
      <c r="G4523" s="57">
        <v>70340.19122803201</v>
      </c>
      <c r="I4523" s="57">
        <v>53000</v>
      </c>
      <c r="J4523" s="54">
        <v>4522</v>
      </c>
      <c r="K4523" s="57">
        <v>51463.05</v>
      </c>
      <c r="M4523" s="107">
        <v>0.6</v>
      </c>
    </row>
    <row r="4524" spans="1:13">
      <c r="A4524" s="57">
        <f>'Infographic data 1'!$G$9</f>
        <v>45186.777265301724</v>
      </c>
      <c r="B4524" s="54">
        <v>4523</v>
      </c>
      <c r="C4524" s="57">
        <v>42722.937265301727</v>
      </c>
      <c r="E4524" s="57">
        <v>77217.391228032007</v>
      </c>
      <c r="F4524" s="54">
        <v>4523</v>
      </c>
      <c r="G4524" s="57">
        <v>70326.991228032013</v>
      </c>
      <c r="I4524" s="57">
        <v>53000</v>
      </c>
      <c r="J4524" s="54">
        <v>4523</v>
      </c>
      <c r="K4524" s="57">
        <v>51460.1</v>
      </c>
      <c r="M4524" s="107">
        <v>0.6</v>
      </c>
    </row>
    <row r="4525" spans="1:13">
      <c r="A4525" s="57">
        <f>'Infographic data 1'!$G$9</f>
        <v>45186.777265301724</v>
      </c>
      <c r="B4525" s="54">
        <v>4524</v>
      </c>
      <c r="C4525" s="57">
        <v>42718.217265301726</v>
      </c>
      <c r="E4525" s="57">
        <v>77217.391228032007</v>
      </c>
      <c r="F4525" s="54">
        <v>4524</v>
      </c>
      <c r="G4525" s="57">
        <v>70313.791228032002</v>
      </c>
      <c r="I4525" s="57">
        <v>53000</v>
      </c>
      <c r="J4525" s="54">
        <v>4524</v>
      </c>
      <c r="K4525" s="57">
        <v>51457.15</v>
      </c>
      <c r="M4525" s="107">
        <v>0.6</v>
      </c>
    </row>
    <row r="4526" spans="1:13">
      <c r="A4526" s="57">
        <f>'Infographic data 1'!$G$9</f>
        <v>45186.777265301724</v>
      </c>
      <c r="B4526" s="54">
        <v>4525</v>
      </c>
      <c r="C4526" s="57">
        <v>42713.497265301725</v>
      </c>
      <c r="E4526" s="57">
        <v>77217.391228032007</v>
      </c>
      <c r="F4526" s="54">
        <v>4525</v>
      </c>
      <c r="G4526" s="57">
        <v>70300.591228032004</v>
      </c>
      <c r="I4526" s="57">
        <v>53000</v>
      </c>
      <c r="J4526" s="54">
        <v>4525</v>
      </c>
      <c r="K4526" s="57">
        <v>51454.2</v>
      </c>
      <c r="M4526" s="107">
        <v>0.6</v>
      </c>
    </row>
    <row r="4527" spans="1:13">
      <c r="A4527" s="57">
        <f>'Infographic data 1'!$G$9</f>
        <v>45186.777265301724</v>
      </c>
      <c r="B4527" s="54">
        <v>4526</v>
      </c>
      <c r="C4527" s="57">
        <v>42708.777265301724</v>
      </c>
      <c r="E4527" s="57">
        <v>77217.391228032007</v>
      </c>
      <c r="F4527" s="54">
        <v>4526</v>
      </c>
      <c r="G4527" s="57">
        <v>70287.391228032007</v>
      </c>
      <c r="I4527" s="57">
        <v>53000</v>
      </c>
      <c r="J4527" s="54">
        <v>4526</v>
      </c>
      <c r="K4527" s="57">
        <v>51451.25</v>
      </c>
      <c r="M4527" s="107">
        <v>0.6</v>
      </c>
    </row>
    <row r="4528" spans="1:13">
      <c r="A4528" s="57">
        <f>'Infographic data 1'!$G$9</f>
        <v>45186.777265301724</v>
      </c>
      <c r="B4528" s="54">
        <v>4527</v>
      </c>
      <c r="C4528" s="57">
        <v>42704.057265301723</v>
      </c>
      <c r="E4528" s="57">
        <v>77217.391228032007</v>
      </c>
      <c r="F4528" s="54">
        <v>4527</v>
      </c>
      <c r="G4528" s="57">
        <v>70274.19122803201</v>
      </c>
      <c r="I4528" s="57">
        <v>53000</v>
      </c>
      <c r="J4528" s="54">
        <v>4527</v>
      </c>
      <c r="K4528" s="57">
        <v>51448.3</v>
      </c>
      <c r="M4528" s="107">
        <v>0.6</v>
      </c>
    </row>
    <row r="4529" spans="1:13">
      <c r="A4529" s="57">
        <f>'Infographic data 1'!$G$9</f>
        <v>45186.777265301724</v>
      </c>
      <c r="B4529" s="54">
        <v>4528</v>
      </c>
      <c r="C4529" s="57">
        <v>42699.337265301721</v>
      </c>
      <c r="E4529" s="57">
        <v>77217.391228032007</v>
      </c>
      <c r="F4529" s="54">
        <v>4528</v>
      </c>
      <c r="G4529" s="57">
        <v>70260.991228032013</v>
      </c>
      <c r="I4529" s="57">
        <v>53000</v>
      </c>
      <c r="J4529" s="54">
        <v>4528</v>
      </c>
      <c r="K4529" s="57">
        <v>51445.35</v>
      </c>
      <c r="M4529" s="107">
        <v>0.6</v>
      </c>
    </row>
    <row r="4530" spans="1:13">
      <c r="A4530" s="57">
        <f>'Infographic data 1'!$G$9</f>
        <v>45186.777265301724</v>
      </c>
      <c r="B4530" s="54">
        <v>4529</v>
      </c>
      <c r="C4530" s="57">
        <v>42694.617265301727</v>
      </c>
      <c r="E4530" s="57">
        <v>77217.391228032007</v>
      </c>
      <c r="F4530" s="54">
        <v>4529</v>
      </c>
      <c r="G4530" s="57">
        <v>70247.791228032002</v>
      </c>
      <c r="I4530" s="57">
        <v>53000</v>
      </c>
      <c r="J4530" s="54">
        <v>4529</v>
      </c>
      <c r="K4530" s="57">
        <v>51442.400000000001</v>
      </c>
      <c r="M4530" s="107">
        <v>0.6</v>
      </c>
    </row>
    <row r="4531" spans="1:13">
      <c r="A4531" s="57">
        <f>'Infographic data 1'!$G$9</f>
        <v>45186.777265301724</v>
      </c>
      <c r="B4531" s="54">
        <v>4530</v>
      </c>
      <c r="C4531" s="57">
        <v>42689.897265301726</v>
      </c>
      <c r="E4531" s="57">
        <v>77217.391228032007</v>
      </c>
      <c r="F4531" s="54">
        <v>4530</v>
      </c>
      <c r="G4531" s="57">
        <v>70234.591228032004</v>
      </c>
      <c r="I4531" s="57">
        <v>53000</v>
      </c>
      <c r="J4531" s="54">
        <v>4530</v>
      </c>
      <c r="K4531" s="57">
        <v>51439.45</v>
      </c>
      <c r="M4531" s="107">
        <v>0.6</v>
      </c>
    </row>
    <row r="4532" spans="1:13">
      <c r="A4532" s="57">
        <f>'Infographic data 1'!$G$9</f>
        <v>45186.777265301724</v>
      </c>
      <c r="B4532" s="54">
        <v>4531</v>
      </c>
      <c r="C4532" s="57">
        <v>42685.177265301725</v>
      </c>
      <c r="E4532" s="57">
        <v>77217.391228032007</v>
      </c>
      <c r="F4532" s="54">
        <v>4531</v>
      </c>
      <c r="G4532" s="57">
        <v>70221.391228032007</v>
      </c>
      <c r="I4532" s="57">
        <v>53000</v>
      </c>
      <c r="J4532" s="54">
        <v>4531</v>
      </c>
      <c r="K4532" s="57">
        <v>51436.5</v>
      </c>
      <c r="M4532" s="107">
        <v>0.6</v>
      </c>
    </row>
    <row r="4533" spans="1:13">
      <c r="A4533" s="57">
        <f>'Infographic data 1'!$G$9</f>
        <v>45186.777265301724</v>
      </c>
      <c r="B4533" s="54">
        <v>4532</v>
      </c>
      <c r="C4533" s="57">
        <v>42680.457265301724</v>
      </c>
      <c r="E4533" s="57">
        <v>77217.391228032007</v>
      </c>
      <c r="F4533" s="54">
        <v>4532</v>
      </c>
      <c r="G4533" s="57">
        <v>70208.19122803201</v>
      </c>
      <c r="I4533" s="57">
        <v>53000</v>
      </c>
      <c r="J4533" s="54">
        <v>4532</v>
      </c>
      <c r="K4533" s="57">
        <v>51433.55</v>
      </c>
      <c r="M4533" s="107">
        <v>0.6</v>
      </c>
    </row>
    <row r="4534" spans="1:13">
      <c r="A4534" s="57">
        <f>'Infographic data 1'!$G$9</f>
        <v>45186.777265301724</v>
      </c>
      <c r="B4534" s="54">
        <v>4533</v>
      </c>
      <c r="C4534" s="57">
        <v>42675.737265301723</v>
      </c>
      <c r="E4534" s="57">
        <v>77217.391228032007</v>
      </c>
      <c r="F4534" s="54">
        <v>4533</v>
      </c>
      <c r="G4534" s="57">
        <v>70194.991228032013</v>
      </c>
      <c r="I4534" s="57">
        <v>53000</v>
      </c>
      <c r="J4534" s="54">
        <v>4533</v>
      </c>
      <c r="K4534" s="57">
        <v>51430.6</v>
      </c>
      <c r="M4534" s="107">
        <v>0.6</v>
      </c>
    </row>
    <row r="4535" spans="1:13">
      <c r="A4535" s="57">
        <f>'Infographic data 1'!$G$9</f>
        <v>45186.777265301724</v>
      </c>
      <c r="B4535" s="54">
        <v>4534</v>
      </c>
      <c r="C4535" s="57">
        <v>42671.017265301722</v>
      </c>
      <c r="E4535" s="57">
        <v>77217.391228032007</v>
      </c>
      <c r="F4535" s="54">
        <v>4534</v>
      </c>
      <c r="G4535" s="57">
        <v>70181.791228032002</v>
      </c>
      <c r="I4535" s="57">
        <v>53000</v>
      </c>
      <c r="J4535" s="54">
        <v>4534</v>
      </c>
      <c r="K4535" s="57">
        <v>51427.65</v>
      </c>
      <c r="M4535" s="107">
        <v>0.6</v>
      </c>
    </row>
    <row r="4536" spans="1:13">
      <c r="A4536" s="57">
        <f>'Infographic data 1'!$G$9</f>
        <v>45186.777265301724</v>
      </c>
      <c r="B4536" s="54">
        <v>4535</v>
      </c>
      <c r="C4536" s="57">
        <v>42666.29726530172</v>
      </c>
      <c r="E4536" s="57">
        <v>77217.391228032007</v>
      </c>
      <c r="F4536" s="54">
        <v>4535</v>
      </c>
      <c r="G4536" s="57">
        <v>70168.591228032004</v>
      </c>
      <c r="I4536" s="57">
        <v>53000</v>
      </c>
      <c r="J4536" s="54">
        <v>4535</v>
      </c>
      <c r="K4536" s="57">
        <v>51424.7</v>
      </c>
      <c r="M4536" s="107">
        <v>0.6</v>
      </c>
    </row>
    <row r="4537" spans="1:13">
      <c r="A4537" s="57">
        <f>'Infographic data 1'!$G$9</f>
        <v>45186.777265301724</v>
      </c>
      <c r="B4537" s="54">
        <v>4536</v>
      </c>
      <c r="C4537" s="57">
        <v>42661.577265301727</v>
      </c>
      <c r="E4537" s="57">
        <v>77217.391228032007</v>
      </c>
      <c r="F4537" s="54">
        <v>4536</v>
      </c>
      <c r="G4537" s="57">
        <v>70155.391228032007</v>
      </c>
      <c r="I4537" s="57">
        <v>53000</v>
      </c>
      <c r="J4537" s="54">
        <v>4536</v>
      </c>
      <c r="K4537" s="57">
        <v>51421.75</v>
      </c>
      <c r="M4537" s="107">
        <v>0.6</v>
      </c>
    </row>
    <row r="4538" spans="1:13">
      <c r="A4538" s="57">
        <f>'Infographic data 1'!$G$9</f>
        <v>45186.777265301724</v>
      </c>
      <c r="B4538" s="54">
        <v>4537</v>
      </c>
      <c r="C4538" s="57">
        <v>42656.857265301725</v>
      </c>
      <c r="E4538" s="57">
        <v>77217.391228032007</v>
      </c>
      <c r="F4538" s="54">
        <v>4537</v>
      </c>
      <c r="G4538" s="57">
        <v>70142.19122803201</v>
      </c>
      <c r="I4538" s="57">
        <v>53000</v>
      </c>
      <c r="J4538" s="54">
        <v>4537</v>
      </c>
      <c r="K4538" s="57">
        <v>51418.8</v>
      </c>
      <c r="M4538" s="107">
        <v>0.6</v>
      </c>
    </row>
    <row r="4539" spans="1:13">
      <c r="A4539" s="57">
        <f>'Infographic data 1'!$G$9</f>
        <v>45186.777265301724</v>
      </c>
      <c r="B4539" s="54">
        <v>4538</v>
      </c>
      <c r="C4539" s="57">
        <v>42652.137265301724</v>
      </c>
      <c r="E4539" s="57">
        <v>77217.391228032007</v>
      </c>
      <c r="F4539" s="54">
        <v>4538</v>
      </c>
      <c r="G4539" s="57">
        <v>70128.991228032013</v>
      </c>
      <c r="I4539" s="57">
        <v>53000</v>
      </c>
      <c r="J4539" s="54">
        <v>4538</v>
      </c>
      <c r="K4539" s="57">
        <v>51415.85</v>
      </c>
      <c r="M4539" s="107">
        <v>0.6</v>
      </c>
    </row>
    <row r="4540" spans="1:13">
      <c r="A4540" s="57">
        <f>'Infographic data 1'!$G$9</f>
        <v>45186.777265301724</v>
      </c>
      <c r="B4540" s="54">
        <v>4539</v>
      </c>
      <c r="C4540" s="57">
        <v>42647.417265301723</v>
      </c>
      <c r="E4540" s="57">
        <v>77217.391228032007</v>
      </c>
      <c r="F4540" s="54">
        <v>4539</v>
      </c>
      <c r="G4540" s="57">
        <v>70115.791228032002</v>
      </c>
      <c r="I4540" s="57">
        <v>53000</v>
      </c>
      <c r="J4540" s="54">
        <v>4539</v>
      </c>
      <c r="K4540" s="57">
        <v>51412.9</v>
      </c>
      <c r="M4540" s="107">
        <v>0.6</v>
      </c>
    </row>
    <row r="4541" spans="1:13">
      <c r="A4541" s="57">
        <f>'Infographic data 1'!$G$9</f>
        <v>45186.777265301724</v>
      </c>
      <c r="B4541" s="54">
        <v>4540</v>
      </c>
      <c r="C4541" s="57">
        <v>42642.697265301722</v>
      </c>
      <c r="E4541" s="57">
        <v>77217.391228032007</v>
      </c>
      <c r="F4541" s="54">
        <v>4540</v>
      </c>
      <c r="G4541" s="57">
        <v>70102.591228032004</v>
      </c>
      <c r="I4541" s="57">
        <v>53000</v>
      </c>
      <c r="J4541" s="54">
        <v>4540</v>
      </c>
      <c r="K4541" s="57">
        <v>51409.95</v>
      </c>
      <c r="M4541" s="107">
        <v>0.6</v>
      </c>
    </row>
    <row r="4542" spans="1:13">
      <c r="A4542" s="57">
        <f>'Infographic data 1'!$G$9</f>
        <v>45186.777265301724</v>
      </c>
      <c r="B4542" s="54">
        <v>4541</v>
      </c>
      <c r="C4542" s="57">
        <v>42637.977265301721</v>
      </c>
      <c r="E4542" s="57">
        <v>77217.391228032007</v>
      </c>
      <c r="F4542" s="54">
        <v>4541</v>
      </c>
      <c r="G4542" s="57">
        <v>70089.391228032007</v>
      </c>
      <c r="I4542" s="57">
        <v>53000</v>
      </c>
      <c r="J4542" s="54">
        <v>4541</v>
      </c>
      <c r="K4542" s="57">
        <v>51407</v>
      </c>
      <c r="M4542" s="107">
        <v>0.6</v>
      </c>
    </row>
    <row r="4543" spans="1:13">
      <c r="A4543" s="57">
        <f>'Infographic data 1'!$G$9</f>
        <v>45186.777265301724</v>
      </c>
      <c r="B4543" s="54">
        <v>4542</v>
      </c>
      <c r="C4543" s="57">
        <v>42633.257265301727</v>
      </c>
      <c r="E4543" s="57">
        <v>77217.391228032007</v>
      </c>
      <c r="F4543" s="54">
        <v>4542</v>
      </c>
      <c r="G4543" s="57">
        <v>70076.19122803201</v>
      </c>
      <c r="I4543" s="57">
        <v>53000</v>
      </c>
      <c r="J4543" s="54">
        <v>4542</v>
      </c>
      <c r="K4543" s="57">
        <v>51404.05</v>
      </c>
      <c r="M4543" s="107">
        <v>0.6</v>
      </c>
    </row>
    <row r="4544" spans="1:13">
      <c r="A4544" s="57">
        <f>'Infographic data 1'!$G$9</f>
        <v>45186.777265301724</v>
      </c>
      <c r="B4544" s="54">
        <v>4543</v>
      </c>
      <c r="C4544" s="57">
        <v>42628.537265301726</v>
      </c>
      <c r="E4544" s="57">
        <v>77217.391228032007</v>
      </c>
      <c r="F4544" s="54">
        <v>4543</v>
      </c>
      <c r="G4544" s="57">
        <v>70062.991228032013</v>
      </c>
      <c r="I4544" s="57">
        <v>53000</v>
      </c>
      <c r="J4544" s="54">
        <v>4543</v>
      </c>
      <c r="K4544" s="57">
        <v>51401.1</v>
      </c>
      <c r="M4544" s="107">
        <v>0.6</v>
      </c>
    </row>
    <row r="4545" spans="1:13">
      <c r="A4545" s="57">
        <f>'Infographic data 1'!$G$9</f>
        <v>45186.777265301724</v>
      </c>
      <c r="B4545" s="54">
        <v>4544</v>
      </c>
      <c r="C4545" s="57">
        <v>42623.817265301725</v>
      </c>
      <c r="E4545" s="57">
        <v>77217.391228032007</v>
      </c>
      <c r="F4545" s="54">
        <v>4544</v>
      </c>
      <c r="G4545" s="57">
        <v>70049.791228032002</v>
      </c>
      <c r="I4545" s="57">
        <v>53000</v>
      </c>
      <c r="J4545" s="54">
        <v>4544</v>
      </c>
      <c r="K4545" s="57">
        <v>51398.15</v>
      </c>
      <c r="M4545" s="107">
        <v>0.6</v>
      </c>
    </row>
    <row r="4546" spans="1:13">
      <c r="A4546" s="57">
        <f>'Infographic data 1'!$G$9</f>
        <v>45186.777265301724</v>
      </c>
      <c r="B4546" s="54">
        <v>4545</v>
      </c>
      <c r="C4546" s="57">
        <v>42619.097265301723</v>
      </c>
      <c r="E4546" s="57">
        <v>77217.391228032007</v>
      </c>
      <c r="F4546" s="54">
        <v>4545</v>
      </c>
      <c r="G4546" s="57">
        <v>70036.591228032004</v>
      </c>
      <c r="I4546" s="57">
        <v>53000</v>
      </c>
      <c r="J4546" s="54">
        <v>4545</v>
      </c>
      <c r="K4546" s="57">
        <v>51395.199999999997</v>
      </c>
      <c r="M4546" s="107">
        <v>0.6</v>
      </c>
    </row>
    <row r="4547" spans="1:13">
      <c r="A4547" s="57">
        <f>'Infographic data 1'!$G$9</f>
        <v>45186.777265301724</v>
      </c>
      <c r="B4547" s="54">
        <v>4546</v>
      </c>
      <c r="C4547" s="57">
        <v>42614.377265301722</v>
      </c>
      <c r="E4547" s="57">
        <v>77217.391228032007</v>
      </c>
      <c r="F4547" s="54">
        <v>4546</v>
      </c>
      <c r="G4547" s="57">
        <v>70023.391228032007</v>
      </c>
      <c r="I4547" s="57">
        <v>53000</v>
      </c>
      <c r="J4547" s="54">
        <v>4546</v>
      </c>
      <c r="K4547" s="57">
        <v>51392.25</v>
      </c>
      <c r="M4547" s="107">
        <v>0.6</v>
      </c>
    </row>
    <row r="4548" spans="1:13">
      <c r="A4548" s="57">
        <f>'Infographic data 1'!$G$9</f>
        <v>45186.777265301724</v>
      </c>
      <c r="B4548" s="54">
        <v>4547</v>
      </c>
      <c r="C4548" s="57">
        <v>42609.657265301721</v>
      </c>
      <c r="E4548" s="57">
        <v>77217.391228032007</v>
      </c>
      <c r="F4548" s="54">
        <v>4547</v>
      </c>
      <c r="G4548" s="57">
        <v>70010.19122803201</v>
      </c>
      <c r="I4548" s="57">
        <v>53000</v>
      </c>
      <c r="J4548" s="54">
        <v>4547</v>
      </c>
      <c r="K4548" s="57">
        <v>51389.3</v>
      </c>
      <c r="M4548" s="107">
        <v>0.6</v>
      </c>
    </row>
    <row r="4549" spans="1:13">
      <c r="A4549" s="57">
        <f>'Infographic data 1'!$G$9</f>
        <v>45186.777265301724</v>
      </c>
      <c r="B4549" s="54">
        <v>4548</v>
      </c>
      <c r="C4549" s="57">
        <v>42604.937265301727</v>
      </c>
      <c r="E4549" s="57">
        <v>77217.391228032007</v>
      </c>
      <c r="F4549" s="54">
        <v>4548</v>
      </c>
      <c r="G4549" s="57">
        <v>69996.991228032013</v>
      </c>
      <c r="I4549" s="57">
        <v>53000</v>
      </c>
      <c r="J4549" s="54">
        <v>4548</v>
      </c>
      <c r="K4549" s="57">
        <v>51386.35</v>
      </c>
      <c r="M4549" s="107">
        <v>0.6</v>
      </c>
    </row>
    <row r="4550" spans="1:13">
      <c r="A4550" s="57">
        <f>'Infographic data 1'!$G$9</f>
        <v>45186.777265301724</v>
      </c>
      <c r="B4550" s="54">
        <v>4549</v>
      </c>
      <c r="C4550" s="57">
        <v>42600.217265301726</v>
      </c>
      <c r="E4550" s="57">
        <v>77217.391228032007</v>
      </c>
      <c r="F4550" s="54">
        <v>4549</v>
      </c>
      <c r="G4550" s="57">
        <v>69983.791228032002</v>
      </c>
      <c r="I4550" s="57">
        <v>53000</v>
      </c>
      <c r="J4550" s="54">
        <v>4549</v>
      </c>
      <c r="K4550" s="57">
        <v>51383.4</v>
      </c>
      <c r="M4550" s="107">
        <v>0.6</v>
      </c>
    </row>
    <row r="4551" spans="1:13">
      <c r="A4551" s="57">
        <f>'Infographic data 1'!$G$9</f>
        <v>45186.777265301724</v>
      </c>
      <c r="B4551" s="54">
        <v>4550</v>
      </c>
      <c r="C4551" s="57">
        <v>42595.497265301725</v>
      </c>
      <c r="E4551" s="57">
        <v>77217.391228032007</v>
      </c>
      <c r="F4551" s="54">
        <v>4550</v>
      </c>
      <c r="G4551" s="57">
        <v>69970.591228032004</v>
      </c>
      <c r="I4551" s="57">
        <v>53000</v>
      </c>
      <c r="J4551" s="54">
        <v>4550</v>
      </c>
      <c r="K4551" s="57">
        <v>51380.45</v>
      </c>
      <c r="M4551" s="107">
        <v>0.6</v>
      </c>
    </row>
    <row r="4552" spans="1:13">
      <c r="A4552" s="57">
        <f>'Infographic data 1'!$G$9</f>
        <v>45186.777265301724</v>
      </c>
      <c r="B4552" s="54">
        <v>4551</v>
      </c>
      <c r="C4552" s="57">
        <v>42590.777265301724</v>
      </c>
      <c r="E4552" s="57">
        <v>77217.391228032007</v>
      </c>
      <c r="F4552" s="54">
        <v>4551</v>
      </c>
      <c r="G4552" s="57">
        <v>69957.391228032007</v>
      </c>
      <c r="I4552" s="57">
        <v>53000</v>
      </c>
      <c r="J4552" s="54">
        <v>4551</v>
      </c>
      <c r="K4552" s="57">
        <v>51377.5</v>
      </c>
      <c r="M4552" s="107">
        <v>0.6</v>
      </c>
    </row>
    <row r="4553" spans="1:13">
      <c r="A4553" s="57">
        <f>'Infographic data 1'!$G$9</f>
        <v>45186.777265301724</v>
      </c>
      <c r="B4553" s="54">
        <v>4552</v>
      </c>
      <c r="C4553" s="57">
        <v>42586.057265301723</v>
      </c>
      <c r="E4553" s="57">
        <v>77217.391228032007</v>
      </c>
      <c r="F4553" s="54">
        <v>4552</v>
      </c>
      <c r="G4553" s="57">
        <v>69944.19122803201</v>
      </c>
      <c r="I4553" s="57">
        <v>53000</v>
      </c>
      <c r="J4553" s="54">
        <v>4552</v>
      </c>
      <c r="K4553" s="57">
        <v>51374.55</v>
      </c>
      <c r="M4553" s="107">
        <v>0.6</v>
      </c>
    </row>
    <row r="4554" spans="1:13">
      <c r="A4554" s="57">
        <f>'Infographic data 1'!$G$9</f>
        <v>45186.777265301724</v>
      </c>
      <c r="B4554" s="54">
        <v>4553</v>
      </c>
      <c r="C4554" s="57">
        <v>42581.337265301721</v>
      </c>
      <c r="E4554" s="57">
        <v>77217.391228032007</v>
      </c>
      <c r="F4554" s="54">
        <v>4553</v>
      </c>
      <c r="G4554" s="57">
        <v>69930.991228032013</v>
      </c>
      <c r="I4554" s="57">
        <v>53000</v>
      </c>
      <c r="J4554" s="54">
        <v>4553</v>
      </c>
      <c r="K4554" s="57">
        <v>51371.6</v>
      </c>
      <c r="M4554" s="107">
        <v>0.6</v>
      </c>
    </row>
    <row r="4555" spans="1:13">
      <c r="A4555" s="57">
        <f>'Infographic data 1'!$G$9</f>
        <v>45186.777265301724</v>
      </c>
      <c r="B4555" s="54">
        <v>4554</v>
      </c>
      <c r="C4555" s="57">
        <v>42576.617265301727</v>
      </c>
      <c r="E4555" s="57">
        <v>77217.391228032007</v>
      </c>
      <c r="F4555" s="54">
        <v>4554</v>
      </c>
      <c r="G4555" s="57">
        <v>69917.791228032002</v>
      </c>
      <c r="I4555" s="57">
        <v>53000</v>
      </c>
      <c r="J4555" s="54">
        <v>4554</v>
      </c>
      <c r="K4555" s="57">
        <v>51368.65</v>
      </c>
      <c r="M4555" s="107">
        <v>0.6</v>
      </c>
    </row>
    <row r="4556" spans="1:13">
      <c r="A4556" s="57">
        <f>'Infographic data 1'!$G$9</f>
        <v>45186.777265301724</v>
      </c>
      <c r="B4556" s="54">
        <v>4555</v>
      </c>
      <c r="C4556" s="57">
        <v>42571.897265301726</v>
      </c>
      <c r="E4556" s="57">
        <v>77217.391228032007</v>
      </c>
      <c r="F4556" s="54">
        <v>4555</v>
      </c>
      <c r="G4556" s="57">
        <v>69904.591228032004</v>
      </c>
      <c r="I4556" s="57">
        <v>53000</v>
      </c>
      <c r="J4556" s="54">
        <v>4555</v>
      </c>
      <c r="K4556" s="57">
        <v>51365.7</v>
      </c>
      <c r="M4556" s="107">
        <v>0.6</v>
      </c>
    </row>
    <row r="4557" spans="1:13">
      <c r="A4557" s="57">
        <f>'Infographic data 1'!$G$9</f>
        <v>45186.777265301724</v>
      </c>
      <c r="B4557" s="54">
        <v>4556</v>
      </c>
      <c r="C4557" s="57">
        <v>42567.177265301725</v>
      </c>
      <c r="E4557" s="57">
        <v>77217.391228032007</v>
      </c>
      <c r="F4557" s="54">
        <v>4556</v>
      </c>
      <c r="G4557" s="57">
        <v>69891.391228032007</v>
      </c>
      <c r="I4557" s="57">
        <v>53000</v>
      </c>
      <c r="J4557" s="54">
        <v>4556</v>
      </c>
      <c r="K4557" s="57">
        <v>51362.75</v>
      </c>
      <c r="M4557" s="107">
        <v>0.6</v>
      </c>
    </row>
    <row r="4558" spans="1:13">
      <c r="A4558" s="57">
        <f>'Infographic data 1'!$G$9</f>
        <v>45186.777265301724</v>
      </c>
      <c r="B4558" s="54">
        <v>4557</v>
      </c>
      <c r="C4558" s="57">
        <v>42562.457265301724</v>
      </c>
      <c r="E4558" s="57">
        <v>77217.391228032007</v>
      </c>
      <c r="F4558" s="54">
        <v>4557</v>
      </c>
      <c r="G4558" s="57">
        <v>69878.19122803201</v>
      </c>
      <c r="I4558" s="57">
        <v>53000</v>
      </c>
      <c r="J4558" s="54">
        <v>4557</v>
      </c>
      <c r="K4558" s="57">
        <v>51359.8</v>
      </c>
      <c r="M4558" s="107">
        <v>0.6</v>
      </c>
    </row>
    <row r="4559" spans="1:13">
      <c r="A4559" s="57">
        <f>'Infographic data 1'!$G$9</f>
        <v>45186.777265301724</v>
      </c>
      <c r="B4559" s="54">
        <v>4558</v>
      </c>
      <c r="C4559" s="57">
        <v>42557.737265301723</v>
      </c>
      <c r="E4559" s="57">
        <v>77217.391228032007</v>
      </c>
      <c r="F4559" s="54">
        <v>4558</v>
      </c>
      <c r="G4559" s="57">
        <v>69864.991228032013</v>
      </c>
      <c r="I4559" s="57">
        <v>53000</v>
      </c>
      <c r="J4559" s="54">
        <v>4558</v>
      </c>
      <c r="K4559" s="57">
        <v>51356.85</v>
      </c>
      <c r="M4559" s="107">
        <v>0.6</v>
      </c>
    </row>
    <row r="4560" spans="1:13">
      <c r="A4560" s="57">
        <f>'Infographic data 1'!$G$9</f>
        <v>45186.777265301724</v>
      </c>
      <c r="B4560" s="54">
        <v>4559</v>
      </c>
      <c r="C4560" s="57">
        <v>42553.017265301722</v>
      </c>
      <c r="E4560" s="57">
        <v>77217.391228032007</v>
      </c>
      <c r="F4560" s="54">
        <v>4559</v>
      </c>
      <c r="G4560" s="57">
        <v>69851.791228032002</v>
      </c>
      <c r="I4560" s="57">
        <v>53000</v>
      </c>
      <c r="J4560" s="54">
        <v>4559</v>
      </c>
      <c r="K4560" s="57">
        <v>51353.9</v>
      </c>
      <c r="M4560" s="107">
        <v>0.6</v>
      </c>
    </row>
    <row r="4561" spans="1:13">
      <c r="A4561" s="57">
        <f>'Infographic data 1'!$G$9</f>
        <v>45186.777265301724</v>
      </c>
      <c r="B4561" s="54">
        <v>4560</v>
      </c>
      <c r="C4561" s="57">
        <v>42548.29726530172</v>
      </c>
      <c r="E4561" s="57">
        <v>77217.391228032007</v>
      </c>
      <c r="F4561" s="54">
        <v>4560</v>
      </c>
      <c r="G4561" s="57">
        <v>69838.591228032004</v>
      </c>
      <c r="I4561" s="57">
        <v>53000</v>
      </c>
      <c r="J4561" s="54">
        <v>4560</v>
      </c>
      <c r="K4561" s="57">
        <v>51350.95</v>
      </c>
      <c r="M4561" s="107">
        <v>0.6</v>
      </c>
    </row>
    <row r="4562" spans="1:13">
      <c r="A4562" s="57">
        <f>'Infographic data 1'!$G$9</f>
        <v>45186.777265301724</v>
      </c>
      <c r="B4562" s="54">
        <v>4561</v>
      </c>
      <c r="C4562" s="57">
        <v>42543.577265301727</v>
      </c>
      <c r="E4562" s="57">
        <v>77217.391228032007</v>
      </c>
      <c r="F4562" s="54">
        <v>4561</v>
      </c>
      <c r="G4562" s="57">
        <v>69825.391228032007</v>
      </c>
      <c r="I4562" s="57">
        <v>53000</v>
      </c>
      <c r="J4562" s="54">
        <v>4561</v>
      </c>
      <c r="K4562" s="57">
        <v>51348</v>
      </c>
      <c r="M4562" s="107">
        <v>0.6</v>
      </c>
    </row>
    <row r="4563" spans="1:13">
      <c r="A4563" s="57">
        <f>'Infographic data 1'!$G$9</f>
        <v>45186.777265301724</v>
      </c>
      <c r="B4563" s="54">
        <v>4562</v>
      </c>
      <c r="C4563" s="57">
        <v>42538.857265301725</v>
      </c>
      <c r="E4563" s="57">
        <v>77217.391228032007</v>
      </c>
      <c r="F4563" s="54">
        <v>4562</v>
      </c>
      <c r="G4563" s="57">
        <v>69812.19122803201</v>
      </c>
      <c r="I4563" s="57">
        <v>53000</v>
      </c>
      <c r="J4563" s="54">
        <v>4562</v>
      </c>
      <c r="K4563" s="57">
        <v>51345.05</v>
      </c>
      <c r="M4563" s="107">
        <v>0.6</v>
      </c>
    </row>
    <row r="4564" spans="1:13">
      <c r="A4564" s="57">
        <f>'Infographic data 1'!$G$9</f>
        <v>45186.777265301724</v>
      </c>
      <c r="B4564" s="54">
        <v>4563</v>
      </c>
      <c r="C4564" s="57">
        <v>42534.137265301724</v>
      </c>
      <c r="E4564" s="57">
        <v>77217.391228032007</v>
      </c>
      <c r="F4564" s="54">
        <v>4563</v>
      </c>
      <c r="G4564" s="57">
        <v>69798.991228032013</v>
      </c>
      <c r="I4564" s="57">
        <v>53000</v>
      </c>
      <c r="J4564" s="54">
        <v>4563</v>
      </c>
      <c r="K4564" s="57">
        <v>51342.1</v>
      </c>
      <c r="M4564" s="107">
        <v>0.6</v>
      </c>
    </row>
    <row r="4565" spans="1:13">
      <c r="A4565" s="57">
        <f>'Infographic data 1'!$G$9</f>
        <v>45186.777265301724</v>
      </c>
      <c r="B4565" s="54">
        <v>4564</v>
      </c>
      <c r="C4565" s="57">
        <v>42529.417265301723</v>
      </c>
      <c r="E4565" s="57">
        <v>77217.391228032007</v>
      </c>
      <c r="F4565" s="54">
        <v>4564</v>
      </c>
      <c r="G4565" s="57">
        <v>69785.791228032002</v>
      </c>
      <c r="I4565" s="57">
        <v>53000</v>
      </c>
      <c r="J4565" s="54">
        <v>4564</v>
      </c>
      <c r="K4565" s="57">
        <v>51339.15</v>
      </c>
      <c r="M4565" s="107">
        <v>0.6</v>
      </c>
    </row>
    <row r="4566" spans="1:13">
      <c r="A4566" s="57">
        <f>'Infographic data 1'!$G$9</f>
        <v>45186.777265301724</v>
      </c>
      <c r="B4566" s="54">
        <v>4565</v>
      </c>
      <c r="C4566" s="57">
        <v>42524.697265301722</v>
      </c>
      <c r="E4566" s="57">
        <v>77217.391228032007</v>
      </c>
      <c r="F4566" s="54">
        <v>4565</v>
      </c>
      <c r="G4566" s="57">
        <v>69772.591228032004</v>
      </c>
      <c r="I4566" s="57">
        <v>53000</v>
      </c>
      <c r="J4566" s="54">
        <v>4565</v>
      </c>
      <c r="K4566" s="57">
        <v>51336.2</v>
      </c>
      <c r="M4566" s="107">
        <v>0.6</v>
      </c>
    </row>
    <row r="4567" spans="1:13">
      <c r="A4567" s="57">
        <f>'Infographic data 1'!$G$9</f>
        <v>45186.777265301724</v>
      </c>
      <c r="B4567" s="54">
        <v>4566</v>
      </c>
      <c r="C4567" s="57">
        <v>42519.977265301721</v>
      </c>
      <c r="E4567" s="57">
        <v>77217.391228032007</v>
      </c>
      <c r="F4567" s="54">
        <v>4566</v>
      </c>
      <c r="G4567" s="57">
        <v>69759.391228032007</v>
      </c>
      <c r="I4567" s="57">
        <v>53000</v>
      </c>
      <c r="J4567" s="54">
        <v>4566</v>
      </c>
      <c r="K4567" s="57">
        <v>51333.25</v>
      </c>
      <c r="M4567" s="107">
        <v>0.6</v>
      </c>
    </row>
    <row r="4568" spans="1:13">
      <c r="A4568" s="57">
        <f>'Infographic data 1'!$G$9</f>
        <v>45186.777265301724</v>
      </c>
      <c r="B4568" s="54">
        <v>4567</v>
      </c>
      <c r="C4568" s="57">
        <v>42515.257265301727</v>
      </c>
      <c r="E4568" s="57">
        <v>77217.391228032007</v>
      </c>
      <c r="F4568" s="54">
        <v>4567</v>
      </c>
      <c r="G4568" s="57">
        <v>69746.19122803201</v>
      </c>
      <c r="I4568" s="57">
        <v>53000</v>
      </c>
      <c r="J4568" s="54">
        <v>4567</v>
      </c>
      <c r="K4568" s="57">
        <v>51330.3</v>
      </c>
      <c r="M4568" s="107">
        <v>0.6</v>
      </c>
    </row>
    <row r="4569" spans="1:13">
      <c r="A4569" s="57">
        <f>'Infographic data 1'!$G$9</f>
        <v>45186.777265301724</v>
      </c>
      <c r="B4569" s="54">
        <v>4568</v>
      </c>
      <c r="C4569" s="57">
        <v>42510.537265301726</v>
      </c>
      <c r="E4569" s="57">
        <v>77217.391228032007</v>
      </c>
      <c r="F4569" s="54">
        <v>4568</v>
      </c>
      <c r="G4569" s="57">
        <v>69732.991228032013</v>
      </c>
      <c r="I4569" s="57">
        <v>53000</v>
      </c>
      <c r="J4569" s="54">
        <v>4568</v>
      </c>
      <c r="K4569" s="57">
        <v>51327.35</v>
      </c>
      <c r="M4569" s="107">
        <v>0.6</v>
      </c>
    </row>
    <row r="4570" spans="1:13">
      <c r="A4570" s="57">
        <f>'Infographic data 1'!$G$9</f>
        <v>45186.777265301724</v>
      </c>
      <c r="B4570" s="54">
        <v>4569</v>
      </c>
      <c r="C4570" s="57">
        <v>42505.817265301725</v>
      </c>
      <c r="E4570" s="57">
        <v>77217.391228032007</v>
      </c>
      <c r="F4570" s="54">
        <v>4569</v>
      </c>
      <c r="G4570" s="57">
        <v>69719.791228032002</v>
      </c>
      <c r="I4570" s="57">
        <v>53000</v>
      </c>
      <c r="J4570" s="54">
        <v>4569</v>
      </c>
      <c r="K4570" s="57">
        <v>51324.4</v>
      </c>
      <c r="M4570" s="107">
        <v>0.6</v>
      </c>
    </row>
    <row r="4571" spans="1:13">
      <c r="A4571" s="57">
        <f>'Infographic data 1'!$G$9</f>
        <v>45186.777265301724</v>
      </c>
      <c r="B4571" s="54">
        <v>4570</v>
      </c>
      <c r="C4571" s="57">
        <v>42501.097265301723</v>
      </c>
      <c r="E4571" s="57">
        <v>77217.391228032007</v>
      </c>
      <c r="F4571" s="54">
        <v>4570</v>
      </c>
      <c r="G4571" s="57">
        <v>69706.591228032004</v>
      </c>
      <c r="I4571" s="57">
        <v>53000</v>
      </c>
      <c r="J4571" s="54">
        <v>4570</v>
      </c>
      <c r="K4571" s="57">
        <v>51321.45</v>
      </c>
      <c r="M4571" s="107">
        <v>0.6</v>
      </c>
    </row>
    <row r="4572" spans="1:13">
      <c r="A4572" s="57">
        <f>'Infographic data 1'!$G$9</f>
        <v>45186.777265301724</v>
      </c>
      <c r="B4572" s="54">
        <v>4571</v>
      </c>
      <c r="C4572" s="57">
        <v>42496.377265301722</v>
      </c>
      <c r="E4572" s="57">
        <v>77217.391228032007</v>
      </c>
      <c r="F4572" s="54">
        <v>4571</v>
      </c>
      <c r="G4572" s="57">
        <v>69693.391228032007</v>
      </c>
      <c r="I4572" s="57">
        <v>53000</v>
      </c>
      <c r="J4572" s="54">
        <v>4571</v>
      </c>
      <c r="K4572" s="57">
        <v>51318.5</v>
      </c>
      <c r="M4572" s="107">
        <v>0.6</v>
      </c>
    </row>
    <row r="4573" spans="1:13">
      <c r="A4573" s="57">
        <f>'Infographic data 1'!$G$9</f>
        <v>45186.777265301724</v>
      </c>
      <c r="B4573" s="54">
        <v>4572</v>
      </c>
      <c r="C4573" s="57">
        <v>42491.657265301721</v>
      </c>
      <c r="E4573" s="57">
        <v>77217.391228032007</v>
      </c>
      <c r="F4573" s="54">
        <v>4572</v>
      </c>
      <c r="G4573" s="57">
        <v>69680.19122803201</v>
      </c>
      <c r="I4573" s="57">
        <v>53000</v>
      </c>
      <c r="J4573" s="54">
        <v>4572</v>
      </c>
      <c r="K4573" s="57">
        <v>51315.55</v>
      </c>
      <c r="M4573" s="107">
        <v>0.6</v>
      </c>
    </row>
    <row r="4574" spans="1:13">
      <c r="A4574" s="57">
        <f>'Infographic data 1'!$G$9</f>
        <v>45186.777265301724</v>
      </c>
      <c r="B4574" s="54">
        <v>4573</v>
      </c>
      <c r="C4574" s="57">
        <v>42486.937265301727</v>
      </c>
      <c r="E4574" s="57">
        <v>77217.391228032007</v>
      </c>
      <c r="F4574" s="54">
        <v>4573</v>
      </c>
      <c r="G4574" s="57">
        <v>69666.991228032013</v>
      </c>
      <c r="I4574" s="57">
        <v>53000</v>
      </c>
      <c r="J4574" s="54">
        <v>4573</v>
      </c>
      <c r="K4574" s="57">
        <v>51312.6</v>
      </c>
      <c r="M4574" s="107">
        <v>0.6</v>
      </c>
    </row>
    <row r="4575" spans="1:13">
      <c r="A4575" s="57">
        <f>'Infographic data 1'!$G$9</f>
        <v>45186.777265301724</v>
      </c>
      <c r="B4575" s="54">
        <v>4574</v>
      </c>
      <c r="C4575" s="57">
        <v>42482.217265301726</v>
      </c>
      <c r="E4575" s="57">
        <v>77217.391228032007</v>
      </c>
      <c r="F4575" s="54">
        <v>4574</v>
      </c>
      <c r="G4575" s="57">
        <v>69653.791228032002</v>
      </c>
      <c r="I4575" s="57">
        <v>53000</v>
      </c>
      <c r="J4575" s="54">
        <v>4574</v>
      </c>
      <c r="K4575" s="57">
        <v>51309.65</v>
      </c>
      <c r="M4575" s="107">
        <v>0.6</v>
      </c>
    </row>
    <row r="4576" spans="1:13">
      <c r="A4576" s="57">
        <f>'Infographic data 1'!$G$9</f>
        <v>45186.777265301724</v>
      </c>
      <c r="B4576" s="54">
        <v>4575</v>
      </c>
      <c r="C4576" s="57">
        <v>42477.497265301725</v>
      </c>
      <c r="E4576" s="57">
        <v>77217.391228032007</v>
      </c>
      <c r="F4576" s="54">
        <v>4575</v>
      </c>
      <c r="G4576" s="57">
        <v>69640.591228032004</v>
      </c>
      <c r="I4576" s="57">
        <v>53000</v>
      </c>
      <c r="J4576" s="54">
        <v>4575</v>
      </c>
      <c r="K4576" s="57">
        <v>51306.7</v>
      </c>
      <c r="M4576" s="107">
        <v>0.6</v>
      </c>
    </row>
    <row r="4577" spans="1:13">
      <c r="A4577" s="57">
        <f>'Infographic data 1'!$G$9</f>
        <v>45186.777265301724</v>
      </c>
      <c r="B4577" s="54">
        <v>4576</v>
      </c>
      <c r="C4577" s="57">
        <v>42472.777265301724</v>
      </c>
      <c r="E4577" s="57">
        <v>77217.391228032007</v>
      </c>
      <c r="F4577" s="54">
        <v>4576</v>
      </c>
      <c r="G4577" s="57">
        <v>69627.391228032007</v>
      </c>
      <c r="I4577" s="57">
        <v>53000</v>
      </c>
      <c r="J4577" s="54">
        <v>4576</v>
      </c>
      <c r="K4577" s="57">
        <v>51303.75</v>
      </c>
      <c r="M4577" s="107">
        <v>0.6</v>
      </c>
    </row>
    <row r="4578" spans="1:13">
      <c r="A4578" s="57">
        <f>'Infographic data 1'!$G$9</f>
        <v>45186.777265301724</v>
      </c>
      <c r="B4578" s="54">
        <v>4577</v>
      </c>
      <c r="C4578" s="57">
        <v>42468.057265301723</v>
      </c>
      <c r="E4578" s="57">
        <v>77217.391228032007</v>
      </c>
      <c r="F4578" s="54">
        <v>4577</v>
      </c>
      <c r="G4578" s="57">
        <v>69614.19122803201</v>
      </c>
      <c r="I4578" s="57">
        <v>53000</v>
      </c>
      <c r="J4578" s="54">
        <v>4577</v>
      </c>
      <c r="K4578" s="57">
        <v>51300.800000000003</v>
      </c>
      <c r="M4578" s="107">
        <v>0.6</v>
      </c>
    </row>
    <row r="4579" spans="1:13">
      <c r="A4579" s="57">
        <f>'Infographic data 1'!$G$9</f>
        <v>45186.777265301724</v>
      </c>
      <c r="B4579" s="54">
        <v>4578</v>
      </c>
      <c r="C4579" s="57">
        <v>42463.337265301721</v>
      </c>
      <c r="E4579" s="57">
        <v>77217.391228032007</v>
      </c>
      <c r="F4579" s="54">
        <v>4578</v>
      </c>
      <c r="G4579" s="57">
        <v>69600.991228032013</v>
      </c>
      <c r="I4579" s="57">
        <v>53000</v>
      </c>
      <c r="J4579" s="54">
        <v>4578</v>
      </c>
      <c r="K4579" s="57">
        <v>51297.85</v>
      </c>
      <c r="M4579" s="107">
        <v>0.6</v>
      </c>
    </row>
    <row r="4580" spans="1:13">
      <c r="A4580" s="57">
        <f>'Infographic data 1'!$G$9</f>
        <v>45186.777265301724</v>
      </c>
      <c r="B4580" s="54">
        <v>4579</v>
      </c>
      <c r="C4580" s="57">
        <v>42458.617265301727</v>
      </c>
      <c r="E4580" s="57">
        <v>77217.391228032007</v>
      </c>
      <c r="F4580" s="54">
        <v>4579</v>
      </c>
      <c r="G4580" s="57">
        <v>69587.791228032002</v>
      </c>
      <c r="I4580" s="57">
        <v>53000</v>
      </c>
      <c r="J4580" s="54">
        <v>4579</v>
      </c>
      <c r="K4580" s="57">
        <v>51294.9</v>
      </c>
      <c r="M4580" s="107">
        <v>0.6</v>
      </c>
    </row>
    <row r="4581" spans="1:13">
      <c r="A4581" s="57">
        <f>'Infographic data 1'!$G$9</f>
        <v>45186.777265301724</v>
      </c>
      <c r="B4581" s="54">
        <v>4580</v>
      </c>
      <c r="C4581" s="57">
        <v>42453.897265301726</v>
      </c>
      <c r="E4581" s="57">
        <v>77217.391228032007</v>
      </c>
      <c r="F4581" s="54">
        <v>4580</v>
      </c>
      <c r="G4581" s="57">
        <v>69574.591228032004</v>
      </c>
      <c r="I4581" s="57">
        <v>53000</v>
      </c>
      <c r="J4581" s="54">
        <v>4580</v>
      </c>
      <c r="K4581" s="57">
        <v>51291.95</v>
      </c>
      <c r="M4581" s="107">
        <v>0.6</v>
      </c>
    </row>
    <row r="4582" spans="1:13">
      <c r="A4582" s="57">
        <f>'Infographic data 1'!$G$9</f>
        <v>45186.777265301724</v>
      </c>
      <c r="B4582" s="54">
        <v>4581</v>
      </c>
      <c r="C4582" s="57">
        <v>42449.177265301725</v>
      </c>
      <c r="E4582" s="57">
        <v>77217.391228032007</v>
      </c>
      <c r="F4582" s="54">
        <v>4581</v>
      </c>
      <c r="G4582" s="57">
        <v>69561.391228032007</v>
      </c>
      <c r="I4582" s="57">
        <v>53000</v>
      </c>
      <c r="J4582" s="54">
        <v>4581</v>
      </c>
      <c r="K4582" s="57">
        <v>51289</v>
      </c>
      <c r="M4582" s="107">
        <v>0.6</v>
      </c>
    </row>
    <row r="4583" spans="1:13">
      <c r="A4583" s="57">
        <f>'Infographic data 1'!$G$9</f>
        <v>45186.777265301724</v>
      </c>
      <c r="B4583" s="54">
        <v>4582</v>
      </c>
      <c r="C4583" s="57">
        <v>42444.457265301724</v>
      </c>
      <c r="E4583" s="57">
        <v>77217.391228032007</v>
      </c>
      <c r="F4583" s="54">
        <v>4582</v>
      </c>
      <c r="G4583" s="57">
        <v>69548.19122803201</v>
      </c>
      <c r="I4583" s="57">
        <v>53000</v>
      </c>
      <c r="J4583" s="54">
        <v>4582</v>
      </c>
      <c r="K4583" s="57">
        <v>51286.05</v>
      </c>
      <c r="M4583" s="107">
        <v>0.6</v>
      </c>
    </row>
    <row r="4584" spans="1:13">
      <c r="A4584" s="57">
        <f>'Infographic data 1'!$G$9</f>
        <v>45186.777265301724</v>
      </c>
      <c r="B4584" s="54">
        <v>4583</v>
      </c>
      <c r="C4584" s="57">
        <v>42439.737265301723</v>
      </c>
      <c r="E4584" s="57">
        <v>77217.391228032007</v>
      </c>
      <c r="F4584" s="54">
        <v>4583</v>
      </c>
      <c r="G4584" s="57">
        <v>69534.991228032013</v>
      </c>
      <c r="I4584" s="57">
        <v>53000</v>
      </c>
      <c r="J4584" s="54">
        <v>4583</v>
      </c>
      <c r="K4584" s="57">
        <v>51283.1</v>
      </c>
      <c r="M4584" s="107">
        <v>0.6</v>
      </c>
    </row>
    <row r="4585" spans="1:13">
      <c r="A4585" s="57">
        <f>'Infographic data 1'!$G$9</f>
        <v>45186.777265301724</v>
      </c>
      <c r="B4585" s="54">
        <v>4584</v>
      </c>
      <c r="C4585" s="57">
        <v>42435.017265301722</v>
      </c>
      <c r="E4585" s="57">
        <v>77217.391228032007</v>
      </c>
      <c r="F4585" s="54">
        <v>4584</v>
      </c>
      <c r="G4585" s="57">
        <v>69521.791228032002</v>
      </c>
      <c r="I4585" s="57">
        <v>53000</v>
      </c>
      <c r="J4585" s="54">
        <v>4584</v>
      </c>
      <c r="K4585" s="57">
        <v>51280.15</v>
      </c>
      <c r="M4585" s="107">
        <v>0.6</v>
      </c>
    </row>
    <row r="4586" spans="1:13">
      <c r="A4586" s="57">
        <f>'Infographic data 1'!$G$9</f>
        <v>45186.777265301724</v>
      </c>
      <c r="B4586" s="54">
        <v>4585</v>
      </c>
      <c r="C4586" s="57">
        <v>42430.29726530172</v>
      </c>
      <c r="E4586" s="57">
        <v>77217.391228032007</v>
      </c>
      <c r="F4586" s="54">
        <v>4585</v>
      </c>
      <c r="G4586" s="57">
        <v>69508.591228032004</v>
      </c>
      <c r="I4586" s="57">
        <v>53000</v>
      </c>
      <c r="J4586" s="54">
        <v>4585</v>
      </c>
      <c r="K4586" s="57">
        <v>51277.2</v>
      </c>
      <c r="M4586" s="107">
        <v>0.6</v>
      </c>
    </row>
    <row r="4587" spans="1:13">
      <c r="A4587" s="57">
        <f>'Infographic data 1'!$G$9</f>
        <v>45186.777265301724</v>
      </c>
      <c r="B4587" s="54">
        <v>4586</v>
      </c>
      <c r="C4587" s="57">
        <v>42425.577265301727</v>
      </c>
      <c r="E4587" s="57">
        <v>77217.391228032007</v>
      </c>
      <c r="F4587" s="54">
        <v>4586</v>
      </c>
      <c r="G4587" s="57">
        <v>69495.391228032007</v>
      </c>
      <c r="I4587" s="57">
        <v>53000</v>
      </c>
      <c r="J4587" s="54">
        <v>4586</v>
      </c>
      <c r="K4587" s="57">
        <v>51274.25</v>
      </c>
      <c r="M4587" s="107">
        <v>0.6</v>
      </c>
    </row>
    <row r="4588" spans="1:13">
      <c r="A4588" s="57">
        <f>'Infographic data 1'!$G$9</f>
        <v>45186.777265301724</v>
      </c>
      <c r="B4588" s="54">
        <v>4587</v>
      </c>
      <c r="C4588" s="57">
        <v>42420.857265301725</v>
      </c>
      <c r="E4588" s="57">
        <v>77217.391228032007</v>
      </c>
      <c r="F4588" s="54">
        <v>4587</v>
      </c>
      <c r="G4588" s="57">
        <v>69482.19122803201</v>
      </c>
      <c r="I4588" s="57">
        <v>53000</v>
      </c>
      <c r="J4588" s="54">
        <v>4587</v>
      </c>
      <c r="K4588" s="57">
        <v>51271.3</v>
      </c>
      <c r="M4588" s="107">
        <v>0.6</v>
      </c>
    </row>
    <row r="4589" spans="1:13">
      <c r="A4589" s="57">
        <f>'Infographic data 1'!$G$9</f>
        <v>45186.777265301724</v>
      </c>
      <c r="B4589" s="54">
        <v>4588</v>
      </c>
      <c r="C4589" s="57">
        <v>42416.137265301724</v>
      </c>
      <c r="E4589" s="57">
        <v>77217.391228032007</v>
      </c>
      <c r="F4589" s="54">
        <v>4588</v>
      </c>
      <c r="G4589" s="57">
        <v>69468.991228032013</v>
      </c>
      <c r="I4589" s="57">
        <v>53000</v>
      </c>
      <c r="J4589" s="54">
        <v>4588</v>
      </c>
      <c r="K4589" s="57">
        <v>51268.35</v>
      </c>
      <c r="M4589" s="107">
        <v>0.6</v>
      </c>
    </row>
    <row r="4590" spans="1:13">
      <c r="A4590" s="57">
        <f>'Infographic data 1'!$G$9</f>
        <v>45186.777265301724</v>
      </c>
      <c r="B4590" s="54">
        <v>4589</v>
      </c>
      <c r="C4590" s="57">
        <v>42411.417265301723</v>
      </c>
      <c r="E4590" s="57">
        <v>77217.391228032007</v>
      </c>
      <c r="F4590" s="54">
        <v>4589</v>
      </c>
      <c r="G4590" s="57">
        <v>69455.791228032002</v>
      </c>
      <c r="I4590" s="57">
        <v>53000</v>
      </c>
      <c r="J4590" s="54">
        <v>4589</v>
      </c>
      <c r="K4590" s="57">
        <v>51265.4</v>
      </c>
      <c r="M4590" s="107">
        <v>0.6</v>
      </c>
    </row>
    <row r="4591" spans="1:13">
      <c r="A4591" s="57">
        <f>'Infographic data 1'!$G$9</f>
        <v>45186.777265301724</v>
      </c>
      <c r="B4591" s="54">
        <v>4590</v>
      </c>
      <c r="C4591" s="57">
        <v>42406.697265301722</v>
      </c>
      <c r="E4591" s="57">
        <v>77217.391228032007</v>
      </c>
      <c r="F4591" s="54">
        <v>4590</v>
      </c>
      <c r="G4591" s="57">
        <v>69442.591228032004</v>
      </c>
      <c r="I4591" s="57">
        <v>53000</v>
      </c>
      <c r="J4591" s="54">
        <v>4590</v>
      </c>
      <c r="K4591" s="57">
        <v>51262.45</v>
      </c>
      <c r="M4591" s="107">
        <v>0.6</v>
      </c>
    </row>
    <row r="4592" spans="1:13">
      <c r="A4592" s="57">
        <f>'Infographic data 1'!$G$9</f>
        <v>45186.777265301724</v>
      </c>
      <c r="B4592" s="54">
        <v>4591</v>
      </c>
      <c r="C4592" s="57">
        <v>42401.977265301721</v>
      </c>
      <c r="E4592" s="57">
        <v>77217.391228032007</v>
      </c>
      <c r="F4592" s="54">
        <v>4591</v>
      </c>
      <c r="G4592" s="57">
        <v>69429.391228032007</v>
      </c>
      <c r="I4592" s="57">
        <v>53000</v>
      </c>
      <c r="J4592" s="54">
        <v>4591</v>
      </c>
      <c r="K4592" s="57">
        <v>51259.5</v>
      </c>
      <c r="M4592" s="107">
        <v>0.6</v>
      </c>
    </row>
    <row r="4593" spans="1:13">
      <c r="A4593" s="57">
        <f>'Infographic data 1'!$G$9</f>
        <v>45186.777265301724</v>
      </c>
      <c r="B4593" s="54">
        <v>4592</v>
      </c>
      <c r="C4593" s="57">
        <v>42397.257265301727</v>
      </c>
      <c r="E4593" s="57">
        <v>77217.391228032007</v>
      </c>
      <c r="F4593" s="54">
        <v>4592</v>
      </c>
      <c r="G4593" s="57">
        <v>69416.19122803201</v>
      </c>
      <c r="I4593" s="57">
        <v>53000</v>
      </c>
      <c r="J4593" s="54">
        <v>4592</v>
      </c>
      <c r="K4593" s="57">
        <v>51256.55</v>
      </c>
      <c r="M4593" s="107">
        <v>0.6</v>
      </c>
    </row>
    <row r="4594" spans="1:13">
      <c r="A4594" s="57">
        <f>'Infographic data 1'!$G$9</f>
        <v>45186.777265301724</v>
      </c>
      <c r="B4594" s="54">
        <v>4593</v>
      </c>
      <c r="C4594" s="57">
        <v>42392.537265301726</v>
      </c>
      <c r="E4594" s="57">
        <v>77217.391228032007</v>
      </c>
      <c r="F4594" s="54">
        <v>4593</v>
      </c>
      <c r="G4594" s="57">
        <v>69402.991228032013</v>
      </c>
      <c r="I4594" s="57">
        <v>53000</v>
      </c>
      <c r="J4594" s="54">
        <v>4593</v>
      </c>
      <c r="K4594" s="57">
        <v>51253.599999999999</v>
      </c>
      <c r="M4594" s="107">
        <v>0.6</v>
      </c>
    </row>
    <row r="4595" spans="1:13">
      <c r="A4595" s="57">
        <f>'Infographic data 1'!$G$9</f>
        <v>45186.777265301724</v>
      </c>
      <c r="B4595" s="54">
        <v>4594</v>
      </c>
      <c r="C4595" s="57">
        <v>42387.817265301725</v>
      </c>
      <c r="E4595" s="57">
        <v>77217.391228032007</v>
      </c>
      <c r="F4595" s="54">
        <v>4594</v>
      </c>
      <c r="G4595" s="57">
        <v>69389.791228032002</v>
      </c>
      <c r="I4595" s="57">
        <v>53000</v>
      </c>
      <c r="J4595" s="54">
        <v>4594</v>
      </c>
      <c r="K4595" s="57">
        <v>51250.65</v>
      </c>
      <c r="M4595" s="107">
        <v>0.6</v>
      </c>
    </row>
    <row r="4596" spans="1:13">
      <c r="A4596" s="57">
        <f>'Infographic data 1'!$G$9</f>
        <v>45186.777265301724</v>
      </c>
      <c r="B4596" s="54">
        <v>4595</v>
      </c>
      <c r="C4596" s="57">
        <v>42383.097265301723</v>
      </c>
      <c r="E4596" s="57">
        <v>77217.391228032007</v>
      </c>
      <c r="F4596" s="54">
        <v>4595</v>
      </c>
      <c r="G4596" s="57">
        <v>69376.591228032004</v>
      </c>
      <c r="I4596" s="57">
        <v>53000</v>
      </c>
      <c r="J4596" s="54">
        <v>4595</v>
      </c>
      <c r="K4596" s="57">
        <v>51247.7</v>
      </c>
      <c r="M4596" s="107">
        <v>0.6</v>
      </c>
    </row>
    <row r="4597" spans="1:13">
      <c r="A4597" s="57">
        <f>'Infographic data 1'!$G$9</f>
        <v>45186.777265301724</v>
      </c>
      <c r="B4597" s="54">
        <v>4596</v>
      </c>
      <c r="C4597" s="57">
        <v>42378.377265301722</v>
      </c>
      <c r="E4597" s="57">
        <v>77217.391228032007</v>
      </c>
      <c r="F4597" s="54">
        <v>4596</v>
      </c>
      <c r="G4597" s="57">
        <v>69363.391228032007</v>
      </c>
      <c r="I4597" s="57">
        <v>53000</v>
      </c>
      <c r="J4597" s="54">
        <v>4596</v>
      </c>
      <c r="K4597" s="57">
        <v>51244.75</v>
      </c>
      <c r="M4597" s="107">
        <v>0.6</v>
      </c>
    </row>
    <row r="4598" spans="1:13">
      <c r="A4598" s="57">
        <f>'Infographic data 1'!$G$9</f>
        <v>45186.777265301724</v>
      </c>
      <c r="B4598" s="54">
        <v>4597</v>
      </c>
      <c r="C4598" s="57">
        <v>42373.657265301721</v>
      </c>
      <c r="E4598" s="57">
        <v>77217.391228032007</v>
      </c>
      <c r="F4598" s="54">
        <v>4597</v>
      </c>
      <c r="G4598" s="57">
        <v>69350.19122803201</v>
      </c>
      <c r="I4598" s="57">
        <v>53000</v>
      </c>
      <c r="J4598" s="54">
        <v>4597</v>
      </c>
      <c r="K4598" s="57">
        <v>51241.8</v>
      </c>
      <c r="M4598" s="107">
        <v>0.6</v>
      </c>
    </row>
    <row r="4599" spans="1:13">
      <c r="A4599" s="57">
        <f>'Infographic data 1'!$G$9</f>
        <v>45186.777265301724</v>
      </c>
      <c r="B4599" s="54">
        <v>4598</v>
      </c>
      <c r="C4599" s="57">
        <v>42368.937265301727</v>
      </c>
      <c r="E4599" s="57">
        <v>77217.391228032007</v>
      </c>
      <c r="F4599" s="54">
        <v>4598</v>
      </c>
      <c r="G4599" s="57">
        <v>69336.991228032013</v>
      </c>
      <c r="I4599" s="57">
        <v>53000</v>
      </c>
      <c r="J4599" s="54">
        <v>4598</v>
      </c>
      <c r="K4599" s="57">
        <v>51238.85</v>
      </c>
      <c r="M4599" s="107">
        <v>0.6</v>
      </c>
    </row>
    <row r="4600" spans="1:13">
      <c r="A4600" s="57">
        <f>'Infographic data 1'!$G$9</f>
        <v>45186.777265301724</v>
      </c>
      <c r="B4600" s="54">
        <v>4599</v>
      </c>
      <c r="C4600" s="57">
        <v>42364.217265301726</v>
      </c>
      <c r="E4600" s="57">
        <v>77217.391228032007</v>
      </c>
      <c r="F4600" s="54">
        <v>4599</v>
      </c>
      <c r="G4600" s="57">
        <v>69323.791228032002</v>
      </c>
      <c r="I4600" s="57">
        <v>53000</v>
      </c>
      <c r="J4600" s="54">
        <v>4599</v>
      </c>
      <c r="K4600" s="57">
        <v>51235.9</v>
      </c>
      <c r="M4600" s="107">
        <v>0.6</v>
      </c>
    </row>
    <row r="4601" spans="1:13">
      <c r="A4601" s="57">
        <f>'Infographic data 1'!$G$9</f>
        <v>45186.777265301724</v>
      </c>
      <c r="B4601" s="54">
        <v>4600</v>
      </c>
      <c r="C4601" s="57">
        <v>42359.497265301725</v>
      </c>
      <c r="E4601" s="57">
        <v>77217.391228032007</v>
      </c>
      <c r="F4601" s="54">
        <v>4600</v>
      </c>
      <c r="G4601" s="57">
        <v>69310.591228032004</v>
      </c>
      <c r="I4601" s="57">
        <v>53000</v>
      </c>
      <c r="J4601" s="54">
        <v>4600</v>
      </c>
      <c r="K4601" s="57">
        <v>51232.95</v>
      </c>
      <c r="M4601" s="107">
        <v>0.6</v>
      </c>
    </row>
    <row r="4602" spans="1:13">
      <c r="A4602" s="57">
        <f>'Infographic data 1'!$G$9</f>
        <v>45186.777265301724</v>
      </c>
      <c r="B4602" s="54">
        <v>4601</v>
      </c>
      <c r="C4602" s="57">
        <v>42354.777265301724</v>
      </c>
      <c r="E4602" s="57">
        <v>77217.391228032007</v>
      </c>
      <c r="F4602" s="54">
        <v>4601</v>
      </c>
      <c r="G4602" s="57">
        <v>69297.391228032007</v>
      </c>
      <c r="I4602" s="57">
        <v>53000</v>
      </c>
      <c r="J4602" s="54">
        <v>4601</v>
      </c>
      <c r="K4602" s="57">
        <v>51230</v>
      </c>
      <c r="M4602" s="107">
        <v>0.6</v>
      </c>
    </row>
    <row r="4603" spans="1:13">
      <c r="A4603" s="57">
        <f>'Infographic data 1'!$G$9</f>
        <v>45186.777265301724</v>
      </c>
      <c r="B4603" s="54">
        <v>4602</v>
      </c>
      <c r="C4603" s="57">
        <v>42350.057265301723</v>
      </c>
      <c r="E4603" s="57">
        <v>77217.391228032007</v>
      </c>
      <c r="F4603" s="54">
        <v>4602</v>
      </c>
      <c r="G4603" s="57">
        <v>69284.19122803201</v>
      </c>
      <c r="I4603" s="57">
        <v>53000</v>
      </c>
      <c r="J4603" s="54">
        <v>4602</v>
      </c>
      <c r="K4603" s="57">
        <v>51227.05</v>
      </c>
      <c r="M4603" s="107">
        <v>0.6</v>
      </c>
    </row>
    <row r="4604" spans="1:13">
      <c r="A4604" s="57">
        <f>'Infographic data 1'!$G$9</f>
        <v>45186.777265301724</v>
      </c>
      <c r="B4604" s="54">
        <v>4603</v>
      </c>
      <c r="C4604" s="57">
        <v>42345.337265301721</v>
      </c>
      <c r="E4604" s="57">
        <v>77217.391228032007</v>
      </c>
      <c r="F4604" s="54">
        <v>4603</v>
      </c>
      <c r="G4604" s="57">
        <v>69270.991228032013</v>
      </c>
      <c r="I4604" s="57">
        <v>53000</v>
      </c>
      <c r="J4604" s="54">
        <v>4603</v>
      </c>
      <c r="K4604" s="57">
        <v>51224.1</v>
      </c>
      <c r="M4604" s="107">
        <v>0.6</v>
      </c>
    </row>
    <row r="4605" spans="1:13">
      <c r="A4605" s="57">
        <f>'Infographic data 1'!$G$9</f>
        <v>45186.777265301724</v>
      </c>
      <c r="B4605" s="54">
        <v>4604</v>
      </c>
      <c r="C4605" s="57">
        <v>42340.617265301727</v>
      </c>
      <c r="E4605" s="57">
        <v>77217.391228032007</v>
      </c>
      <c r="F4605" s="54">
        <v>4604</v>
      </c>
      <c r="G4605" s="57">
        <v>69257.791228032002</v>
      </c>
      <c r="I4605" s="57">
        <v>53000</v>
      </c>
      <c r="J4605" s="54">
        <v>4604</v>
      </c>
      <c r="K4605" s="57">
        <v>51221.15</v>
      </c>
      <c r="M4605" s="107">
        <v>0.6</v>
      </c>
    </row>
    <row r="4606" spans="1:13">
      <c r="A4606" s="57">
        <f>'Infographic data 1'!$G$9</f>
        <v>45186.777265301724</v>
      </c>
      <c r="B4606" s="54">
        <v>4605</v>
      </c>
      <c r="C4606" s="57">
        <v>42335.897265301726</v>
      </c>
      <c r="E4606" s="57">
        <v>77217.391228032007</v>
      </c>
      <c r="F4606" s="54">
        <v>4605</v>
      </c>
      <c r="G4606" s="57">
        <v>69244.591228032004</v>
      </c>
      <c r="I4606" s="57">
        <v>53000</v>
      </c>
      <c r="J4606" s="54">
        <v>4605</v>
      </c>
      <c r="K4606" s="57">
        <v>51218.2</v>
      </c>
      <c r="M4606" s="107">
        <v>0.6</v>
      </c>
    </row>
    <row r="4607" spans="1:13">
      <c r="A4607" s="57">
        <f>'Infographic data 1'!$G$9</f>
        <v>45186.777265301724</v>
      </c>
      <c r="B4607" s="54">
        <v>4606</v>
      </c>
      <c r="C4607" s="57">
        <v>42331.177265301725</v>
      </c>
      <c r="E4607" s="57">
        <v>77217.391228032007</v>
      </c>
      <c r="F4607" s="54">
        <v>4606</v>
      </c>
      <c r="G4607" s="57">
        <v>69231.391228032007</v>
      </c>
      <c r="I4607" s="57">
        <v>53000</v>
      </c>
      <c r="J4607" s="54">
        <v>4606</v>
      </c>
      <c r="K4607" s="57">
        <v>51215.25</v>
      </c>
      <c r="M4607" s="107">
        <v>0.6</v>
      </c>
    </row>
    <row r="4608" spans="1:13">
      <c r="A4608" s="57">
        <f>'Infographic data 1'!$G$9</f>
        <v>45186.777265301724</v>
      </c>
      <c r="B4608" s="54">
        <v>4607</v>
      </c>
      <c r="C4608" s="57">
        <v>42326.457265301724</v>
      </c>
      <c r="E4608" s="57">
        <v>77217.391228032007</v>
      </c>
      <c r="F4608" s="54">
        <v>4607</v>
      </c>
      <c r="G4608" s="57">
        <v>69218.19122803201</v>
      </c>
      <c r="I4608" s="57">
        <v>53000</v>
      </c>
      <c r="J4608" s="54">
        <v>4607</v>
      </c>
      <c r="K4608" s="57">
        <v>51212.3</v>
      </c>
      <c r="M4608" s="107">
        <v>0.6</v>
      </c>
    </row>
    <row r="4609" spans="1:13">
      <c r="A4609" s="57">
        <f>'Infographic data 1'!$G$9</f>
        <v>45186.777265301724</v>
      </c>
      <c r="B4609" s="54">
        <v>4608</v>
      </c>
      <c r="C4609" s="57">
        <v>42321.737265301723</v>
      </c>
      <c r="E4609" s="57">
        <v>77217.391228032007</v>
      </c>
      <c r="F4609" s="54">
        <v>4608</v>
      </c>
      <c r="G4609" s="57">
        <v>69204.991228032013</v>
      </c>
      <c r="I4609" s="57">
        <v>53000</v>
      </c>
      <c r="J4609" s="54">
        <v>4608</v>
      </c>
      <c r="K4609" s="57">
        <v>51209.35</v>
      </c>
      <c r="M4609" s="107">
        <v>0.6</v>
      </c>
    </row>
    <row r="4610" spans="1:13">
      <c r="A4610" s="57">
        <f>'Infographic data 1'!$G$9</f>
        <v>45186.777265301724</v>
      </c>
      <c r="B4610" s="54">
        <v>4609</v>
      </c>
      <c r="C4610" s="57">
        <v>42317.017265301722</v>
      </c>
      <c r="E4610" s="57">
        <v>77217.391228032007</v>
      </c>
      <c r="F4610" s="54">
        <v>4609</v>
      </c>
      <c r="G4610" s="57">
        <v>69191.791228032002</v>
      </c>
      <c r="I4610" s="57">
        <v>53000</v>
      </c>
      <c r="J4610" s="54">
        <v>4609</v>
      </c>
      <c r="K4610" s="57">
        <v>51206.400000000001</v>
      </c>
      <c r="M4610" s="107">
        <v>0.6</v>
      </c>
    </row>
    <row r="4611" spans="1:13">
      <c r="A4611" s="57">
        <f>'Infographic data 1'!$G$9</f>
        <v>45186.777265301724</v>
      </c>
      <c r="B4611" s="54">
        <v>4610</v>
      </c>
      <c r="C4611" s="57">
        <v>42312.29726530172</v>
      </c>
      <c r="E4611" s="57">
        <v>77217.391228032007</v>
      </c>
      <c r="F4611" s="54">
        <v>4610</v>
      </c>
      <c r="G4611" s="57">
        <v>69178.591228032004</v>
      </c>
      <c r="I4611" s="57">
        <v>53000</v>
      </c>
      <c r="J4611" s="54">
        <v>4610</v>
      </c>
      <c r="K4611" s="57">
        <v>51203.45</v>
      </c>
      <c r="M4611" s="107">
        <v>0.6</v>
      </c>
    </row>
    <row r="4612" spans="1:13">
      <c r="A4612" s="57">
        <f>'Infographic data 1'!$G$9</f>
        <v>45186.777265301724</v>
      </c>
      <c r="B4612" s="54">
        <v>4611</v>
      </c>
      <c r="C4612" s="57">
        <v>42307.577265301727</v>
      </c>
      <c r="E4612" s="57">
        <v>77217.391228032007</v>
      </c>
      <c r="F4612" s="54">
        <v>4611</v>
      </c>
      <c r="G4612" s="57">
        <v>69165.391228032007</v>
      </c>
      <c r="I4612" s="57">
        <v>53000</v>
      </c>
      <c r="J4612" s="54">
        <v>4611</v>
      </c>
      <c r="K4612" s="57">
        <v>51200.5</v>
      </c>
      <c r="M4612" s="107">
        <v>0.6</v>
      </c>
    </row>
    <row r="4613" spans="1:13">
      <c r="A4613" s="57">
        <f>'Infographic data 1'!$G$9</f>
        <v>45186.777265301724</v>
      </c>
      <c r="B4613" s="54">
        <v>4612</v>
      </c>
      <c r="C4613" s="57">
        <v>42302.857265301725</v>
      </c>
      <c r="E4613" s="57">
        <v>77217.391228032007</v>
      </c>
      <c r="F4613" s="54">
        <v>4612</v>
      </c>
      <c r="G4613" s="57">
        <v>69152.19122803201</v>
      </c>
      <c r="I4613" s="57">
        <v>53000</v>
      </c>
      <c r="J4613" s="54">
        <v>4612</v>
      </c>
      <c r="K4613" s="57">
        <v>51197.55</v>
      </c>
      <c r="M4613" s="107">
        <v>0.6</v>
      </c>
    </row>
    <row r="4614" spans="1:13">
      <c r="A4614" s="57">
        <f>'Infographic data 1'!$G$9</f>
        <v>45186.777265301724</v>
      </c>
      <c r="B4614" s="54">
        <v>4613</v>
      </c>
      <c r="C4614" s="57">
        <v>42298.137265301724</v>
      </c>
      <c r="E4614" s="57">
        <v>77217.391228032007</v>
      </c>
      <c r="F4614" s="54">
        <v>4613</v>
      </c>
      <c r="G4614" s="57">
        <v>69138.991228032013</v>
      </c>
      <c r="I4614" s="57">
        <v>53000</v>
      </c>
      <c r="J4614" s="54">
        <v>4613</v>
      </c>
      <c r="K4614" s="57">
        <v>51194.6</v>
      </c>
      <c r="M4614" s="107">
        <v>0.6</v>
      </c>
    </row>
    <row r="4615" spans="1:13">
      <c r="A4615" s="57">
        <f>'Infographic data 1'!$G$9</f>
        <v>45186.777265301724</v>
      </c>
      <c r="B4615" s="54">
        <v>4614</v>
      </c>
      <c r="C4615" s="57">
        <v>42293.417265301723</v>
      </c>
      <c r="E4615" s="57">
        <v>77217.391228032007</v>
      </c>
      <c r="F4615" s="54">
        <v>4614</v>
      </c>
      <c r="G4615" s="57">
        <v>69125.791228032002</v>
      </c>
      <c r="I4615" s="57">
        <v>53000</v>
      </c>
      <c r="J4615" s="54">
        <v>4614</v>
      </c>
      <c r="K4615" s="57">
        <v>51191.65</v>
      </c>
      <c r="M4615" s="107">
        <v>0.6</v>
      </c>
    </row>
    <row r="4616" spans="1:13">
      <c r="A4616" s="57">
        <f>'Infographic data 1'!$G$9</f>
        <v>45186.777265301724</v>
      </c>
      <c r="B4616" s="54">
        <v>4615</v>
      </c>
      <c r="C4616" s="57">
        <v>42288.697265301722</v>
      </c>
      <c r="E4616" s="57">
        <v>77217.391228032007</v>
      </c>
      <c r="F4616" s="54">
        <v>4615</v>
      </c>
      <c r="G4616" s="57">
        <v>69112.591228032004</v>
      </c>
      <c r="I4616" s="57">
        <v>53000</v>
      </c>
      <c r="J4616" s="54">
        <v>4615</v>
      </c>
      <c r="K4616" s="57">
        <v>51188.7</v>
      </c>
      <c r="M4616" s="107">
        <v>0.6</v>
      </c>
    </row>
    <row r="4617" spans="1:13">
      <c r="A4617" s="57">
        <f>'Infographic data 1'!$G$9</f>
        <v>45186.777265301724</v>
      </c>
      <c r="B4617" s="54">
        <v>4616</v>
      </c>
      <c r="C4617" s="57">
        <v>42283.977265301721</v>
      </c>
      <c r="E4617" s="57">
        <v>77217.391228032007</v>
      </c>
      <c r="F4617" s="54">
        <v>4616</v>
      </c>
      <c r="G4617" s="57">
        <v>69099.391228032007</v>
      </c>
      <c r="I4617" s="57">
        <v>53000</v>
      </c>
      <c r="J4617" s="54">
        <v>4616</v>
      </c>
      <c r="K4617" s="57">
        <v>51185.75</v>
      </c>
      <c r="M4617" s="107">
        <v>0.6</v>
      </c>
    </row>
    <row r="4618" spans="1:13">
      <c r="A4618" s="57">
        <f>'Infographic data 1'!$G$9</f>
        <v>45186.777265301724</v>
      </c>
      <c r="B4618" s="54">
        <v>4617</v>
      </c>
      <c r="C4618" s="57">
        <v>42279.257265301727</v>
      </c>
      <c r="E4618" s="57">
        <v>77217.391228032007</v>
      </c>
      <c r="F4618" s="54">
        <v>4617</v>
      </c>
      <c r="G4618" s="57">
        <v>69086.19122803201</v>
      </c>
      <c r="I4618" s="57">
        <v>53000</v>
      </c>
      <c r="J4618" s="54">
        <v>4617</v>
      </c>
      <c r="K4618" s="57">
        <v>51182.8</v>
      </c>
      <c r="M4618" s="107">
        <v>0.6</v>
      </c>
    </row>
    <row r="4619" spans="1:13">
      <c r="A4619" s="57">
        <f>'Infographic data 1'!$G$9</f>
        <v>45186.777265301724</v>
      </c>
      <c r="B4619" s="54">
        <v>4618</v>
      </c>
      <c r="C4619" s="57">
        <v>42274.537265301726</v>
      </c>
      <c r="E4619" s="57">
        <v>77217.391228032007</v>
      </c>
      <c r="F4619" s="54">
        <v>4618</v>
      </c>
      <c r="G4619" s="57">
        <v>69072.991228032013</v>
      </c>
      <c r="I4619" s="57">
        <v>53000</v>
      </c>
      <c r="J4619" s="54">
        <v>4618</v>
      </c>
      <c r="K4619" s="57">
        <v>51179.85</v>
      </c>
      <c r="M4619" s="107">
        <v>0.6</v>
      </c>
    </row>
    <row r="4620" spans="1:13">
      <c r="A4620" s="57">
        <f>'Infographic data 1'!$G$9</f>
        <v>45186.777265301724</v>
      </c>
      <c r="B4620" s="54">
        <v>4619</v>
      </c>
      <c r="C4620" s="57">
        <v>42269.817265301725</v>
      </c>
      <c r="E4620" s="57">
        <v>77217.391228032007</v>
      </c>
      <c r="F4620" s="54">
        <v>4619</v>
      </c>
      <c r="G4620" s="57">
        <v>69059.791228032002</v>
      </c>
      <c r="I4620" s="57">
        <v>53000</v>
      </c>
      <c r="J4620" s="54">
        <v>4619</v>
      </c>
      <c r="K4620" s="57">
        <v>51176.9</v>
      </c>
      <c r="M4620" s="107">
        <v>0.6</v>
      </c>
    </row>
    <row r="4621" spans="1:13">
      <c r="A4621" s="57">
        <f>'Infographic data 1'!$G$9</f>
        <v>45186.777265301724</v>
      </c>
      <c r="B4621" s="54">
        <v>4620</v>
      </c>
      <c r="C4621" s="57">
        <v>42265.097265301723</v>
      </c>
      <c r="E4621" s="57">
        <v>77217.391228032007</v>
      </c>
      <c r="F4621" s="54">
        <v>4620</v>
      </c>
      <c r="G4621" s="57">
        <v>69046.591228032004</v>
      </c>
      <c r="I4621" s="57">
        <v>53000</v>
      </c>
      <c r="J4621" s="54">
        <v>4620</v>
      </c>
      <c r="K4621" s="57">
        <v>51173.95</v>
      </c>
      <c r="M4621" s="107">
        <v>0.6</v>
      </c>
    </row>
    <row r="4622" spans="1:13">
      <c r="A4622" s="57">
        <f>'Infographic data 1'!$G$9</f>
        <v>45186.777265301724</v>
      </c>
      <c r="B4622" s="54">
        <v>4621</v>
      </c>
      <c r="C4622" s="57">
        <v>42260.377265301722</v>
      </c>
      <c r="E4622" s="57">
        <v>77217.391228032007</v>
      </c>
      <c r="F4622" s="54">
        <v>4621</v>
      </c>
      <c r="G4622" s="57">
        <v>69033.391228032007</v>
      </c>
      <c r="I4622" s="57">
        <v>53000</v>
      </c>
      <c r="J4622" s="54">
        <v>4621</v>
      </c>
      <c r="K4622" s="57">
        <v>51171</v>
      </c>
      <c r="M4622" s="107">
        <v>0.6</v>
      </c>
    </row>
    <row r="4623" spans="1:13">
      <c r="A4623" s="57">
        <f>'Infographic data 1'!$G$9</f>
        <v>45186.777265301724</v>
      </c>
      <c r="B4623" s="54">
        <v>4622</v>
      </c>
      <c r="C4623" s="57">
        <v>42255.657265301721</v>
      </c>
      <c r="E4623" s="57">
        <v>77217.391228032007</v>
      </c>
      <c r="F4623" s="54">
        <v>4622</v>
      </c>
      <c r="G4623" s="57">
        <v>69020.19122803201</v>
      </c>
      <c r="I4623" s="57">
        <v>53000</v>
      </c>
      <c r="J4623" s="54">
        <v>4622</v>
      </c>
      <c r="K4623" s="57">
        <v>51168.05</v>
      </c>
      <c r="M4623" s="107">
        <v>0.6</v>
      </c>
    </row>
    <row r="4624" spans="1:13">
      <c r="A4624" s="57">
        <f>'Infographic data 1'!$G$9</f>
        <v>45186.777265301724</v>
      </c>
      <c r="B4624" s="54">
        <v>4623</v>
      </c>
      <c r="C4624" s="57">
        <v>42250.937265301727</v>
      </c>
      <c r="E4624" s="57">
        <v>77217.391228032007</v>
      </c>
      <c r="F4624" s="54">
        <v>4623</v>
      </c>
      <c r="G4624" s="57">
        <v>69006.991228032013</v>
      </c>
      <c r="I4624" s="57">
        <v>53000</v>
      </c>
      <c r="J4624" s="54">
        <v>4623</v>
      </c>
      <c r="K4624" s="57">
        <v>51165.1</v>
      </c>
      <c r="M4624" s="107">
        <v>0.6</v>
      </c>
    </row>
    <row r="4625" spans="1:13">
      <c r="A4625" s="57">
        <f>'Infographic data 1'!$G$9</f>
        <v>45186.777265301724</v>
      </c>
      <c r="B4625" s="54">
        <v>4624</v>
      </c>
      <c r="C4625" s="57">
        <v>42246.217265301726</v>
      </c>
      <c r="E4625" s="57">
        <v>77217.391228032007</v>
      </c>
      <c r="F4625" s="54">
        <v>4624</v>
      </c>
      <c r="G4625" s="57">
        <v>68993.791228032002</v>
      </c>
      <c r="I4625" s="57">
        <v>53000</v>
      </c>
      <c r="J4625" s="54">
        <v>4624</v>
      </c>
      <c r="K4625" s="57">
        <v>51162.15</v>
      </c>
      <c r="M4625" s="107">
        <v>0.6</v>
      </c>
    </row>
    <row r="4626" spans="1:13">
      <c r="A4626" s="57">
        <f>'Infographic data 1'!$G$9</f>
        <v>45186.777265301724</v>
      </c>
      <c r="B4626" s="54">
        <v>4625</v>
      </c>
      <c r="C4626" s="57">
        <v>42241.497265301725</v>
      </c>
      <c r="E4626" s="57">
        <v>77217.391228032007</v>
      </c>
      <c r="F4626" s="54">
        <v>4625</v>
      </c>
      <c r="G4626" s="57">
        <v>68980.591228032004</v>
      </c>
      <c r="I4626" s="57">
        <v>53000</v>
      </c>
      <c r="J4626" s="54">
        <v>4625</v>
      </c>
      <c r="K4626" s="57">
        <v>51159.199999999997</v>
      </c>
      <c r="M4626" s="107">
        <v>0.6</v>
      </c>
    </row>
    <row r="4627" spans="1:13">
      <c r="A4627" s="57">
        <f>'Infographic data 1'!$G$9</f>
        <v>45186.777265301724</v>
      </c>
      <c r="B4627" s="54">
        <v>4626</v>
      </c>
      <c r="C4627" s="57">
        <v>42236.777265301724</v>
      </c>
      <c r="E4627" s="57">
        <v>77217.391228032007</v>
      </c>
      <c r="F4627" s="54">
        <v>4626</v>
      </c>
      <c r="G4627" s="57">
        <v>68967.391228032007</v>
      </c>
      <c r="I4627" s="57">
        <v>53000</v>
      </c>
      <c r="J4627" s="54">
        <v>4626</v>
      </c>
      <c r="K4627" s="57">
        <v>51156.25</v>
      </c>
      <c r="M4627" s="107">
        <v>0.6</v>
      </c>
    </row>
    <row r="4628" spans="1:13">
      <c r="A4628" s="57">
        <f>'Infographic data 1'!$G$9</f>
        <v>45186.777265301724</v>
      </c>
      <c r="B4628" s="54">
        <v>4627</v>
      </c>
      <c r="C4628" s="57">
        <v>42232.057265301723</v>
      </c>
      <c r="E4628" s="57">
        <v>77217.391228032007</v>
      </c>
      <c r="F4628" s="54">
        <v>4627</v>
      </c>
      <c r="G4628" s="57">
        <v>68954.19122803201</v>
      </c>
      <c r="I4628" s="57">
        <v>53000</v>
      </c>
      <c r="J4628" s="54">
        <v>4627</v>
      </c>
      <c r="K4628" s="57">
        <v>51153.3</v>
      </c>
      <c r="M4628" s="107">
        <v>0.6</v>
      </c>
    </row>
    <row r="4629" spans="1:13">
      <c r="A4629" s="57">
        <f>'Infographic data 1'!$G$9</f>
        <v>45186.777265301724</v>
      </c>
      <c r="B4629" s="54">
        <v>4628</v>
      </c>
      <c r="C4629" s="57">
        <v>42227.337265301721</v>
      </c>
      <c r="E4629" s="57">
        <v>77217.391228032007</v>
      </c>
      <c r="F4629" s="54">
        <v>4628</v>
      </c>
      <c r="G4629" s="57">
        <v>68940.991228032013</v>
      </c>
      <c r="I4629" s="57">
        <v>53000</v>
      </c>
      <c r="J4629" s="54">
        <v>4628</v>
      </c>
      <c r="K4629" s="57">
        <v>51150.35</v>
      </c>
      <c r="M4629" s="107">
        <v>0.6</v>
      </c>
    </row>
    <row r="4630" spans="1:13">
      <c r="A4630" s="57">
        <f>'Infographic data 1'!$G$9</f>
        <v>45186.777265301724</v>
      </c>
      <c r="B4630" s="54">
        <v>4629</v>
      </c>
      <c r="C4630" s="57">
        <v>42222.617265301727</v>
      </c>
      <c r="E4630" s="57">
        <v>77217.391228032007</v>
      </c>
      <c r="F4630" s="54">
        <v>4629</v>
      </c>
      <c r="G4630" s="57">
        <v>68927.791228032002</v>
      </c>
      <c r="I4630" s="57">
        <v>53000</v>
      </c>
      <c r="J4630" s="54">
        <v>4629</v>
      </c>
      <c r="K4630" s="57">
        <v>51147.4</v>
      </c>
      <c r="M4630" s="107">
        <v>0.6</v>
      </c>
    </row>
    <row r="4631" spans="1:13">
      <c r="A4631" s="57">
        <f>'Infographic data 1'!$G$9</f>
        <v>45186.777265301724</v>
      </c>
      <c r="B4631" s="54">
        <v>4630</v>
      </c>
      <c r="C4631" s="57">
        <v>42217.897265301726</v>
      </c>
      <c r="E4631" s="57">
        <v>77217.391228032007</v>
      </c>
      <c r="F4631" s="54">
        <v>4630</v>
      </c>
      <c r="G4631" s="57">
        <v>68914.591228032004</v>
      </c>
      <c r="I4631" s="57">
        <v>53000</v>
      </c>
      <c r="J4631" s="54">
        <v>4630</v>
      </c>
      <c r="K4631" s="57">
        <v>51144.45</v>
      </c>
      <c r="M4631" s="107">
        <v>0.6</v>
      </c>
    </row>
    <row r="4632" spans="1:13">
      <c r="A4632" s="57">
        <f>'Infographic data 1'!$G$9</f>
        <v>45186.777265301724</v>
      </c>
      <c r="B4632" s="54">
        <v>4631</v>
      </c>
      <c r="C4632" s="57">
        <v>42213.177265301725</v>
      </c>
      <c r="E4632" s="57">
        <v>77217.391228032007</v>
      </c>
      <c r="F4632" s="54">
        <v>4631</v>
      </c>
      <c r="G4632" s="57">
        <v>68901.391228032007</v>
      </c>
      <c r="I4632" s="57">
        <v>53000</v>
      </c>
      <c r="J4632" s="54">
        <v>4631</v>
      </c>
      <c r="K4632" s="57">
        <v>51141.5</v>
      </c>
      <c r="M4632" s="107">
        <v>0.6</v>
      </c>
    </row>
    <row r="4633" spans="1:13">
      <c r="A4633" s="57">
        <f>'Infographic data 1'!$G$9</f>
        <v>45186.777265301724</v>
      </c>
      <c r="B4633" s="54">
        <v>4632</v>
      </c>
      <c r="C4633" s="57">
        <v>42208.457265301724</v>
      </c>
      <c r="E4633" s="57">
        <v>77217.391228032007</v>
      </c>
      <c r="F4633" s="54">
        <v>4632</v>
      </c>
      <c r="G4633" s="57">
        <v>68888.19122803201</v>
      </c>
      <c r="I4633" s="57">
        <v>53000</v>
      </c>
      <c r="J4633" s="54">
        <v>4632</v>
      </c>
      <c r="K4633" s="57">
        <v>51138.55</v>
      </c>
      <c r="M4633" s="107">
        <v>0.6</v>
      </c>
    </row>
    <row r="4634" spans="1:13">
      <c r="A4634" s="57">
        <f>'Infographic data 1'!$G$9</f>
        <v>45186.777265301724</v>
      </c>
      <c r="B4634" s="54">
        <v>4633</v>
      </c>
      <c r="C4634" s="57">
        <v>42203.737265301723</v>
      </c>
      <c r="E4634" s="57">
        <v>77217.391228032007</v>
      </c>
      <c r="F4634" s="54">
        <v>4633</v>
      </c>
      <c r="G4634" s="57">
        <v>68874.991228032013</v>
      </c>
      <c r="I4634" s="57">
        <v>53000</v>
      </c>
      <c r="J4634" s="54">
        <v>4633</v>
      </c>
      <c r="K4634" s="57">
        <v>51135.6</v>
      </c>
      <c r="M4634" s="107">
        <v>0.6</v>
      </c>
    </row>
    <row r="4635" spans="1:13">
      <c r="A4635" s="57">
        <f>'Infographic data 1'!$G$9</f>
        <v>45186.777265301724</v>
      </c>
      <c r="B4635" s="54">
        <v>4634</v>
      </c>
      <c r="C4635" s="57">
        <v>42199.017265301722</v>
      </c>
      <c r="E4635" s="57">
        <v>77217.391228032007</v>
      </c>
      <c r="F4635" s="54">
        <v>4634</v>
      </c>
      <c r="G4635" s="57">
        <v>68861.791228032002</v>
      </c>
      <c r="I4635" s="57">
        <v>53000</v>
      </c>
      <c r="J4635" s="54">
        <v>4634</v>
      </c>
      <c r="K4635" s="57">
        <v>51132.65</v>
      </c>
      <c r="M4635" s="107">
        <v>0.6</v>
      </c>
    </row>
    <row r="4636" spans="1:13">
      <c r="A4636" s="57">
        <f>'Infographic data 1'!$G$9</f>
        <v>45186.777265301724</v>
      </c>
      <c r="B4636" s="54">
        <v>4635</v>
      </c>
      <c r="C4636" s="57">
        <v>42194.29726530172</v>
      </c>
      <c r="E4636" s="57">
        <v>77217.391228032007</v>
      </c>
      <c r="F4636" s="54">
        <v>4635</v>
      </c>
      <c r="G4636" s="57">
        <v>68848.591228032004</v>
      </c>
      <c r="I4636" s="57">
        <v>53000</v>
      </c>
      <c r="J4636" s="54">
        <v>4635</v>
      </c>
      <c r="K4636" s="57">
        <v>51129.7</v>
      </c>
      <c r="M4636" s="107">
        <v>0.6</v>
      </c>
    </row>
    <row r="4637" spans="1:13">
      <c r="A4637" s="57">
        <f>'Infographic data 1'!$G$9</f>
        <v>45186.777265301724</v>
      </c>
      <c r="B4637" s="54">
        <v>4636</v>
      </c>
      <c r="C4637" s="57">
        <v>42189.577265301727</v>
      </c>
      <c r="E4637" s="57">
        <v>77217.391228032007</v>
      </c>
      <c r="F4637" s="54">
        <v>4636</v>
      </c>
      <c r="G4637" s="57">
        <v>68835.391228032007</v>
      </c>
      <c r="I4637" s="57">
        <v>53000</v>
      </c>
      <c r="J4637" s="54">
        <v>4636</v>
      </c>
      <c r="K4637" s="57">
        <v>51126.75</v>
      </c>
      <c r="M4637" s="107">
        <v>0.6</v>
      </c>
    </row>
    <row r="4638" spans="1:13">
      <c r="A4638" s="57">
        <f>'Infographic data 1'!$G$9</f>
        <v>45186.777265301724</v>
      </c>
      <c r="B4638" s="54">
        <v>4637</v>
      </c>
      <c r="C4638" s="57">
        <v>42184.857265301725</v>
      </c>
      <c r="E4638" s="57">
        <v>77217.391228032007</v>
      </c>
      <c r="F4638" s="54">
        <v>4637</v>
      </c>
      <c r="G4638" s="57">
        <v>68822.19122803201</v>
      </c>
      <c r="I4638" s="57">
        <v>53000</v>
      </c>
      <c r="J4638" s="54">
        <v>4637</v>
      </c>
      <c r="K4638" s="57">
        <v>51123.8</v>
      </c>
      <c r="M4638" s="107">
        <v>0.6</v>
      </c>
    </row>
    <row r="4639" spans="1:13">
      <c r="A4639" s="57">
        <f>'Infographic data 1'!$G$9</f>
        <v>45186.777265301724</v>
      </c>
      <c r="B4639" s="54">
        <v>4638</v>
      </c>
      <c r="C4639" s="57">
        <v>42180.137265301724</v>
      </c>
      <c r="E4639" s="57">
        <v>77217.391228032007</v>
      </c>
      <c r="F4639" s="54">
        <v>4638</v>
      </c>
      <c r="G4639" s="57">
        <v>68808.991228032013</v>
      </c>
      <c r="I4639" s="57">
        <v>53000</v>
      </c>
      <c r="J4639" s="54">
        <v>4638</v>
      </c>
      <c r="K4639" s="57">
        <v>51120.85</v>
      </c>
      <c r="M4639" s="107">
        <v>0.6</v>
      </c>
    </row>
    <row r="4640" spans="1:13">
      <c r="A4640" s="57">
        <f>'Infographic data 1'!$G$9</f>
        <v>45186.777265301724</v>
      </c>
      <c r="B4640" s="54">
        <v>4639</v>
      </c>
      <c r="C4640" s="57">
        <v>42175.417265301723</v>
      </c>
      <c r="E4640" s="57">
        <v>77217.391228032007</v>
      </c>
      <c r="F4640" s="54">
        <v>4639</v>
      </c>
      <c r="G4640" s="57">
        <v>68795.791228032002</v>
      </c>
      <c r="I4640" s="57">
        <v>53000</v>
      </c>
      <c r="J4640" s="54">
        <v>4639</v>
      </c>
      <c r="K4640" s="57">
        <v>51117.9</v>
      </c>
      <c r="M4640" s="107">
        <v>0.6</v>
      </c>
    </row>
    <row r="4641" spans="1:13">
      <c r="A4641" s="57">
        <f>'Infographic data 1'!$G$9</f>
        <v>45186.777265301724</v>
      </c>
      <c r="B4641" s="54">
        <v>4640</v>
      </c>
      <c r="C4641" s="57">
        <v>42170.697265301722</v>
      </c>
      <c r="E4641" s="57">
        <v>77217.391228032007</v>
      </c>
      <c r="F4641" s="54">
        <v>4640</v>
      </c>
      <c r="G4641" s="57">
        <v>68782.591228032004</v>
      </c>
      <c r="I4641" s="57">
        <v>53000</v>
      </c>
      <c r="J4641" s="54">
        <v>4640</v>
      </c>
      <c r="K4641" s="57">
        <v>51114.95</v>
      </c>
      <c r="M4641" s="107">
        <v>0.6</v>
      </c>
    </row>
    <row r="4642" spans="1:13">
      <c r="A4642" s="57">
        <f>'Infographic data 1'!$G$9</f>
        <v>45186.777265301724</v>
      </c>
      <c r="B4642" s="54">
        <v>4641</v>
      </c>
      <c r="C4642" s="57">
        <v>42165.977265301721</v>
      </c>
      <c r="E4642" s="57">
        <v>77217.391228032007</v>
      </c>
      <c r="F4642" s="54">
        <v>4641</v>
      </c>
      <c r="G4642" s="57">
        <v>68769.391228032007</v>
      </c>
      <c r="I4642" s="57">
        <v>53000</v>
      </c>
      <c r="J4642" s="54">
        <v>4641</v>
      </c>
      <c r="K4642" s="57">
        <v>51112</v>
      </c>
      <c r="M4642" s="107">
        <v>0.6</v>
      </c>
    </row>
    <row r="4643" spans="1:13">
      <c r="A4643" s="57">
        <f>'Infographic data 1'!$G$9</f>
        <v>45186.777265301724</v>
      </c>
      <c r="B4643" s="54">
        <v>4642</v>
      </c>
      <c r="C4643" s="57">
        <v>42161.257265301727</v>
      </c>
      <c r="E4643" s="57">
        <v>77217.391228032007</v>
      </c>
      <c r="F4643" s="54">
        <v>4642</v>
      </c>
      <c r="G4643" s="57">
        <v>68756.19122803201</v>
      </c>
      <c r="I4643" s="57">
        <v>53000</v>
      </c>
      <c r="J4643" s="54">
        <v>4642</v>
      </c>
      <c r="K4643" s="57">
        <v>51109.05</v>
      </c>
      <c r="M4643" s="107">
        <v>0.6</v>
      </c>
    </row>
    <row r="4644" spans="1:13">
      <c r="A4644" s="57">
        <f>'Infographic data 1'!$G$9</f>
        <v>45186.777265301724</v>
      </c>
      <c r="B4644" s="54">
        <v>4643</v>
      </c>
      <c r="C4644" s="57">
        <v>42156.537265301726</v>
      </c>
      <c r="E4644" s="57">
        <v>77217.391228032007</v>
      </c>
      <c r="F4644" s="54">
        <v>4643</v>
      </c>
      <c r="G4644" s="57">
        <v>68742.991228032013</v>
      </c>
      <c r="I4644" s="57">
        <v>53000</v>
      </c>
      <c r="J4644" s="54">
        <v>4643</v>
      </c>
      <c r="K4644" s="57">
        <v>51106.1</v>
      </c>
      <c r="M4644" s="107">
        <v>0.6</v>
      </c>
    </row>
    <row r="4645" spans="1:13">
      <c r="A4645" s="57">
        <f>'Infographic data 1'!$G$9</f>
        <v>45186.777265301724</v>
      </c>
      <c r="B4645" s="54">
        <v>4644</v>
      </c>
      <c r="C4645" s="57">
        <v>42151.817265301725</v>
      </c>
      <c r="E4645" s="57">
        <v>77217.391228032007</v>
      </c>
      <c r="F4645" s="54">
        <v>4644</v>
      </c>
      <c r="G4645" s="57">
        <v>68729.791228032002</v>
      </c>
      <c r="I4645" s="57">
        <v>53000</v>
      </c>
      <c r="J4645" s="54">
        <v>4644</v>
      </c>
      <c r="K4645" s="57">
        <v>51103.15</v>
      </c>
      <c r="M4645" s="107">
        <v>0.6</v>
      </c>
    </row>
    <row r="4646" spans="1:13">
      <c r="A4646" s="57">
        <f>'Infographic data 1'!$G$9</f>
        <v>45186.777265301724</v>
      </c>
      <c r="B4646" s="54">
        <v>4645</v>
      </c>
      <c r="C4646" s="57">
        <v>42147.097265301723</v>
      </c>
      <c r="E4646" s="57">
        <v>77217.391228032007</v>
      </c>
      <c r="F4646" s="54">
        <v>4645</v>
      </c>
      <c r="G4646" s="57">
        <v>68716.591228032004</v>
      </c>
      <c r="I4646" s="57">
        <v>53000</v>
      </c>
      <c r="J4646" s="54">
        <v>4645</v>
      </c>
      <c r="K4646" s="57">
        <v>51100.2</v>
      </c>
      <c r="M4646" s="107">
        <v>0.6</v>
      </c>
    </row>
    <row r="4647" spans="1:13">
      <c r="A4647" s="57">
        <f>'Infographic data 1'!$G$9</f>
        <v>45186.777265301724</v>
      </c>
      <c r="B4647" s="54">
        <v>4646</v>
      </c>
      <c r="C4647" s="57">
        <v>42142.377265301722</v>
      </c>
      <c r="E4647" s="57">
        <v>77217.391228032007</v>
      </c>
      <c r="F4647" s="54">
        <v>4646</v>
      </c>
      <c r="G4647" s="57">
        <v>68703.391228032007</v>
      </c>
      <c r="I4647" s="57">
        <v>53000</v>
      </c>
      <c r="J4647" s="54">
        <v>4646</v>
      </c>
      <c r="K4647" s="57">
        <v>51097.25</v>
      </c>
      <c r="M4647" s="107">
        <v>0.6</v>
      </c>
    </row>
    <row r="4648" spans="1:13">
      <c r="A4648" s="57">
        <f>'Infographic data 1'!$G$9</f>
        <v>45186.777265301724</v>
      </c>
      <c r="B4648" s="54">
        <v>4647</v>
      </c>
      <c r="C4648" s="57">
        <v>42137.657265301721</v>
      </c>
      <c r="E4648" s="57">
        <v>77217.391228032007</v>
      </c>
      <c r="F4648" s="54">
        <v>4647</v>
      </c>
      <c r="G4648" s="57">
        <v>68690.19122803201</v>
      </c>
      <c r="I4648" s="57">
        <v>53000</v>
      </c>
      <c r="J4648" s="54">
        <v>4647</v>
      </c>
      <c r="K4648" s="57">
        <v>51094.3</v>
      </c>
      <c r="M4648" s="107">
        <v>0.6</v>
      </c>
    </row>
    <row r="4649" spans="1:13">
      <c r="A4649" s="57">
        <f>'Infographic data 1'!$G$9</f>
        <v>45186.777265301724</v>
      </c>
      <c r="B4649" s="54">
        <v>4648</v>
      </c>
      <c r="C4649" s="57">
        <v>42132.937265301727</v>
      </c>
      <c r="E4649" s="57">
        <v>77217.391228032007</v>
      </c>
      <c r="F4649" s="54">
        <v>4648</v>
      </c>
      <c r="G4649" s="57">
        <v>68676.991228032013</v>
      </c>
      <c r="I4649" s="57">
        <v>53000</v>
      </c>
      <c r="J4649" s="54">
        <v>4648</v>
      </c>
      <c r="K4649" s="57">
        <v>51091.35</v>
      </c>
      <c r="M4649" s="107">
        <v>0.6</v>
      </c>
    </row>
    <row r="4650" spans="1:13">
      <c r="A4650" s="57">
        <f>'Infographic data 1'!$G$9</f>
        <v>45186.777265301724</v>
      </c>
      <c r="B4650" s="54">
        <v>4649</v>
      </c>
      <c r="C4650" s="57">
        <v>42128.217265301726</v>
      </c>
      <c r="E4650" s="57">
        <v>77217.391228032007</v>
      </c>
      <c r="F4650" s="54">
        <v>4649</v>
      </c>
      <c r="G4650" s="57">
        <v>68663.791228032002</v>
      </c>
      <c r="I4650" s="57">
        <v>53000</v>
      </c>
      <c r="J4650" s="54">
        <v>4649</v>
      </c>
      <c r="K4650" s="57">
        <v>51088.4</v>
      </c>
      <c r="M4650" s="107">
        <v>0.6</v>
      </c>
    </row>
    <row r="4651" spans="1:13">
      <c r="A4651" s="57">
        <f>'Infographic data 1'!$G$9</f>
        <v>45186.777265301724</v>
      </c>
      <c r="B4651" s="54">
        <v>4650</v>
      </c>
      <c r="C4651" s="57">
        <v>42123.497265301725</v>
      </c>
      <c r="E4651" s="57">
        <v>77217.391228032007</v>
      </c>
      <c r="F4651" s="54">
        <v>4650</v>
      </c>
      <c r="G4651" s="57">
        <v>68650.591228032004</v>
      </c>
      <c r="I4651" s="57">
        <v>53000</v>
      </c>
      <c r="J4651" s="54">
        <v>4650</v>
      </c>
      <c r="K4651" s="57">
        <v>51085.45</v>
      </c>
      <c r="M4651" s="107">
        <v>0.6</v>
      </c>
    </row>
    <row r="4652" spans="1:13">
      <c r="A4652" s="57">
        <f>'Infographic data 1'!$G$9</f>
        <v>45186.777265301724</v>
      </c>
      <c r="B4652" s="54">
        <v>4651</v>
      </c>
      <c r="C4652" s="57">
        <v>42118.777265301724</v>
      </c>
      <c r="E4652" s="57">
        <v>77217.391228032007</v>
      </c>
      <c r="F4652" s="54">
        <v>4651</v>
      </c>
      <c r="G4652" s="57">
        <v>68637.391228032007</v>
      </c>
      <c r="I4652" s="57">
        <v>53000</v>
      </c>
      <c r="J4652" s="54">
        <v>4651</v>
      </c>
      <c r="K4652" s="57">
        <v>51082.5</v>
      </c>
      <c r="M4652" s="107">
        <v>0.6</v>
      </c>
    </row>
    <row r="4653" spans="1:13">
      <c r="A4653" s="57">
        <f>'Infographic data 1'!$G$9</f>
        <v>45186.777265301724</v>
      </c>
      <c r="B4653" s="54">
        <v>4652</v>
      </c>
      <c r="C4653" s="57">
        <v>42114.057265301723</v>
      </c>
      <c r="E4653" s="57">
        <v>77217.391228032007</v>
      </c>
      <c r="F4653" s="54">
        <v>4652</v>
      </c>
      <c r="G4653" s="57">
        <v>68624.19122803201</v>
      </c>
      <c r="I4653" s="57">
        <v>53000</v>
      </c>
      <c r="J4653" s="54">
        <v>4652</v>
      </c>
      <c r="K4653" s="57">
        <v>51079.55</v>
      </c>
      <c r="M4653" s="107">
        <v>0.6</v>
      </c>
    </row>
    <row r="4654" spans="1:13">
      <c r="A4654" s="57">
        <f>'Infographic data 1'!$G$9</f>
        <v>45186.777265301724</v>
      </c>
      <c r="B4654" s="54">
        <v>4653</v>
      </c>
      <c r="C4654" s="57">
        <v>42109.337265301721</v>
      </c>
      <c r="E4654" s="57">
        <v>77217.391228032007</v>
      </c>
      <c r="F4654" s="54">
        <v>4653</v>
      </c>
      <c r="G4654" s="57">
        <v>68610.991228032013</v>
      </c>
      <c r="I4654" s="57">
        <v>53000</v>
      </c>
      <c r="J4654" s="54">
        <v>4653</v>
      </c>
      <c r="K4654" s="57">
        <v>51076.6</v>
      </c>
      <c r="M4654" s="107">
        <v>0.6</v>
      </c>
    </row>
    <row r="4655" spans="1:13">
      <c r="A4655" s="57">
        <f>'Infographic data 1'!$G$9</f>
        <v>45186.777265301724</v>
      </c>
      <c r="B4655" s="54">
        <v>4654</v>
      </c>
      <c r="C4655" s="57">
        <v>42104.617265301727</v>
      </c>
      <c r="E4655" s="57">
        <v>77217.391228032007</v>
      </c>
      <c r="F4655" s="54">
        <v>4654</v>
      </c>
      <c r="G4655" s="57">
        <v>68597.791228032002</v>
      </c>
      <c r="I4655" s="57">
        <v>53000</v>
      </c>
      <c r="J4655" s="54">
        <v>4654</v>
      </c>
      <c r="K4655" s="57">
        <v>51073.65</v>
      </c>
      <c r="M4655" s="107">
        <v>0.6</v>
      </c>
    </row>
    <row r="4656" spans="1:13">
      <c r="A4656" s="57">
        <f>'Infographic data 1'!$G$9</f>
        <v>45186.777265301724</v>
      </c>
      <c r="B4656" s="54">
        <v>4655</v>
      </c>
      <c r="C4656" s="57">
        <v>42099.897265301726</v>
      </c>
      <c r="E4656" s="57">
        <v>77217.391228032007</v>
      </c>
      <c r="F4656" s="54">
        <v>4655</v>
      </c>
      <c r="G4656" s="57">
        <v>68584.591228032004</v>
      </c>
      <c r="I4656" s="57">
        <v>53000</v>
      </c>
      <c r="J4656" s="54">
        <v>4655</v>
      </c>
      <c r="K4656" s="57">
        <v>51070.7</v>
      </c>
      <c r="M4656" s="107">
        <v>0.6</v>
      </c>
    </row>
    <row r="4657" spans="1:13">
      <c r="A4657" s="57">
        <f>'Infographic data 1'!$G$9</f>
        <v>45186.777265301724</v>
      </c>
      <c r="B4657" s="54">
        <v>4656</v>
      </c>
      <c r="C4657" s="57">
        <v>42095.177265301725</v>
      </c>
      <c r="E4657" s="57">
        <v>77217.391228032007</v>
      </c>
      <c r="F4657" s="54">
        <v>4656</v>
      </c>
      <c r="G4657" s="57">
        <v>68571.391228032007</v>
      </c>
      <c r="I4657" s="57">
        <v>53000</v>
      </c>
      <c r="J4657" s="54">
        <v>4656</v>
      </c>
      <c r="K4657" s="57">
        <v>51067.75</v>
      </c>
      <c r="M4657" s="107">
        <v>0.6</v>
      </c>
    </row>
    <row r="4658" spans="1:13">
      <c r="A4658" s="57">
        <f>'Infographic data 1'!$G$9</f>
        <v>45186.777265301724</v>
      </c>
      <c r="B4658" s="54">
        <v>4657</v>
      </c>
      <c r="C4658" s="57">
        <v>42090.457265301724</v>
      </c>
      <c r="E4658" s="57">
        <v>77217.391228032007</v>
      </c>
      <c r="F4658" s="54">
        <v>4657</v>
      </c>
      <c r="G4658" s="57">
        <v>68558.19122803201</v>
      </c>
      <c r="I4658" s="57">
        <v>53000</v>
      </c>
      <c r="J4658" s="54">
        <v>4657</v>
      </c>
      <c r="K4658" s="57">
        <v>51064.800000000003</v>
      </c>
      <c r="M4658" s="107">
        <v>0.6</v>
      </c>
    </row>
    <row r="4659" spans="1:13">
      <c r="A4659" s="57">
        <f>'Infographic data 1'!$G$9</f>
        <v>45186.777265301724</v>
      </c>
      <c r="B4659" s="54">
        <v>4658</v>
      </c>
      <c r="C4659" s="57">
        <v>42085.737265301723</v>
      </c>
      <c r="E4659" s="57">
        <v>77217.391228032007</v>
      </c>
      <c r="F4659" s="54">
        <v>4658</v>
      </c>
      <c r="G4659" s="57">
        <v>68544.991228032013</v>
      </c>
      <c r="I4659" s="57">
        <v>53000</v>
      </c>
      <c r="J4659" s="54">
        <v>4658</v>
      </c>
      <c r="K4659" s="57">
        <v>51061.85</v>
      </c>
      <c r="M4659" s="107">
        <v>0.6</v>
      </c>
    </row>
    <row r="4660" spans="1:13">
      <c r="A4660" s="57">
        <f>'Infographic data 1'!$G$9</f>
        <v>45186.777265301724</v>
      </c>
      <c r="B4660" s="54">
        <v>4659</v>
      </c>
      <c r="C4660" s="57">
        <v>42081.017265301722</v>
      </c>
      <c r="E4660" s="57">
        <v>77217.391228032007</v>
      </c>
      <c r="F4660" s="54">
        <v>4659</v>
      </c>
      <c r="G4660" s="57">
        <v>68531.791228032002</v>
      </c>
      <c r="I4660" s="57">
        <v>53000</v>
      </c>
      <c r="J4660" s="54">
        <v>4659</v>
      </c>
      <c r="K4660" s="57">
        <v>51058.9</v>
      </c>
      <c r="M4660" s="107">
        <v>0.6</v>
      </c>
    </row>
    <row r="4661" spans="1:13">
      <c r="A4661" s="57">
        <f>'Infographic data 1'!$G$9</f>
        <v>45186.777265301724</v>
      </c>
      <c r="B4661" s="54">
        <v>4660</v>
      </c>
      <c r="C4661" s="57">
        <v>42076.29726530172</v>
      </c>
      <c r="E4661" s="57">
        <v>77217.391228032007</v>
      </c>
      <c r="F4661" s="54">
        <v>4660</v>
      </c>
      <c r="G4661" s="57">
        <v>68518.591228032004</v>
      </c>
      <c r="I4661" s="57">
        <v>53000</v>
      </c>
      <c r="J4661" s="54">
        <v>4660</v>
      </c>
      <c r="K4661" s="57">
        <v>51055.95</v>
      </c>
      <c r="M4661" s="107">
        <v>0.6</v>
      </c>
    </row>
    <row r="4662" spans="1:13">
      <c r="A4662" s="57">
        <f>'Infographic data 1'!$G$9</f>
        <v>45186.777265301724</v>
      </c>
      <c r="B4662" s="54">
        <v>4661</v>
      </c>
      <c r="C4662" s="57">
        <v>42071.577265301727</v>
      </c>
      <c r="E4662" s="57">
        <v>77217.391228032007</v>
      </c>
      <c r="F4662" s="54">
        <v>4661</v>
      </c>
      <c r="G4662" s="57">
        <v>68505.391228032007</v>
      </c>
      <c r="I4662" s="57">
        <v>53000</v>
      </c>
      <c r="J4662" s="54">
        <v>4661</v>
      </c>
      <c r="K4662" s="57">
        <v>51053</v>
      </c>
      <c r="M4662" s="107">
        <v>0.6</v>
      </c>
    </row>
    <row r="4663" spans="1:13">
      <c r="A4663" s="57">
        <f>'Infographic data 1'!$G$9</f>
        <v>45186.777265301724</v>
      </c>
      <c r="B4663" s="54">
        <v>4662</v>
      </c>
      <c r="C4663" s="57">
        <v>42066.857265301725</v>
      </c>
      <c r="E4663" s="57">
        <v>77217.391228032007</v>
      </c>
      <c r="F4663" s="54">
        <v>4662</v>
      </c>
      <c r="G4663" s="57">
        <v>68492.19122803201</v>
      </c>
      <c r="I4663" s="57">
        <v>53000</v>
      </c>
      <c r="J4663" s="54">
        <v>4662</v>
      </c>
      <c r="K4663" s="57">
        <v>51050.05</v>
      </c>
      <c r="M4663" s="107">
        <v>0.6</v>
      </c>
    </row>
    <row r="4664" spans="1:13">
      <c r="A4664" s="57">
        <f>'Infographic data 1'!$G$9</f>
        <v>45186.777265301724</v>
      </c>
      <c r="B4664" s="54">
        <v>4663</v>
      </c>
      <c r="C4664" s="57">
        <v>42062.137265301724</v>
      </c>
      <c r="E4664" s="57">
        <v>77217.391228032007</v>
      </c>
      <c r="F4664" s="54">
        <v>4663</v>
      </c>
      <c r="G4664" s="57">
        <v>68478.991228032013</v>
      </c>
      <c r="I4664" s="57">
        <v>53000</v>
      </c>
      <c r="J4664" s="54">
        <v>4663</v>
      </c>
      <c r="K4664" s="57">
        <v>51047.1</v>
      </c>
      <c r="M4664" s="107">
        <v>0.6</v>
      </c>
    </row>
    <row r="4665" spans="1:13">
      <c r="A4665" s="57">
        <f>'Infographic data 1'!$G$9</f>
        <v>45186.777265301724</v>
      </c>
      <c r="B4665" s="54">
        <v>4664</v>
      </c>
      <c r="C4665" s="57">
        <v>42057.417265301723</v>
      </c>
      <c r="E4665" s="57">
        <v>77217.391228032007</v>
      </c>
      <c r="F4665" s="54">
        <v>4664</v>
      </c>
      <c r="G4665" s="57">
        <v>68465.791228032002</v>
      </c>
      <c r="I4665" s="57">
        <v>53000</v>
      </c>
      <c r="J4665" s="54">
        <v>4664</v>
      </c>
      <c r="K4665" s="57">
        <v>51044.15</v>
      </c>
      <c r="M4665" s="107">
        <v>0.6</v>
      </c>
    </row>
    <row r="4666" spans="1:13">
      <c r="A4666" s="57">
        <f>'Infographic data 1'!$G$9</f>
        <v>45186.777265301724</v>
      </c>
      <c r="B4666" s="54">
        <v>4665</v>
      </c>
      <c r="C4666" s="57">
        <v>42052.697265301722</v>
      </c>
      <c r="E4666" s="57">
        <v>77217.391228032007</v>
      </c>
      <c r="F4666" s="54">
        <v>4665</v>
      </c>
      <c r="G4666" s="57">
        <v>68452.591228032004</v>
      </c>
      <c r="I4666" s="57">
        <v>53000</v>
      </c>
      <c r="J4666" s="54">
        <v>4665</v>
      </c>
      <c r="K4666" s="57">
        <v>51041.2</v>
      </c>
      <c r="M4666" s="107">
        <v>0.6</v>
      </c>
    </row>
    <row r="4667" spans="1:13">
      <c r="A4667" s="57">
        <f>'Infographic data 1'!$G$9</f>
        <v>45186.777265301724</v>
      </c>
      <c r="B4667" s="54">
        <v>4666</v>
      </c>
      <c r="C4667" s="57">
        <v>42047.977265301721</v>
      </c>
      <c r="E4667" s="57">
        <v>77217.391228032007</v>
      </c>
      <c r="F4667" s="54">
        <v>4666</v>
      </c>
      <c r="G4667" s="57">
        <v>68439.391228032007</v>
      </c>
      <c r="I4667" s="57">
        <v>53000</v>
      </c>
      <c r="J4667" s="54">
        <v>4666</v>
      </c>
      <c r="K4667" s="57">
        <v>51038.25</v>
      </c>
      <c r="M4667" s="107">
        <v>0.6</v>
      </c>
    </row>
    <row r="4668" spans="1:13">
      <c r="A4668" s="57">
        <f>'Infographic data 1'!$G$9</f>
        <v>45186.777265301724</v>
      </c>
      <c r="B4668" s="54">
        <v>4667</v>
      </c>
      <c r="C4668" s="57">
        <v>42043.257265301727</v>
      </c>
      <c r="E4668" s="57">
        <v>77217.391228032007</v>
      </c>
      <c r="F4668" s="54">
        <v>4667</v>
      </c>
      <c r="G4668" s="57">
        <v>68426.19122803201</v>
      </c>
      <c r="I4668" s="57">
        <v>53000</v>
      </c>
      <c r="J4668" s="54">
        <v>4667</v>
      </c>
      <c r="K4668" s="57">
        <v>51035.3</v>
      </c>
      <c r="M4668" s="107">
        <v>0.6</v>
      </c>
    </row>
    <row r="4669" spans="1:13">
      <c r="A4669" s="57">
        <f>'Infographic data 1'!$G$9</f>
        <v>45186.777265301724</v>
      </c>
      <c r="B4669" s="54">
        <v>4668</v>
      </c>
      <c r="C4669" s="57">
        <v>42038.537265301726</v>
      </c>
      <c r="E4669" s="57">
        <v>77217.391228032007</v>
      </c>
      <c r="F4669" s="54">
        <v>4668</v>
      </c>
      <c r="G4669" s="57">
        <v>68412.991228032013</v>
      </c>
      <c r="I4669" s="57">
        <v>53000</v>
      </c>
      <c r="J4669" s="54">
        <v>4668</v>
      </c>
      <c r="K4669" s="57">
        <v>51032.35</v>
      </c>
      <c r="M4669" s="107">
        <v>0.6</v>
      </c>
    </row>
    <row r="4670" spans="1:13">
      <c r="A4670" s="57">
        <f>'Infographic data 1'!$G$9</f>
        <v>45186.777265301724</v>
      </c>
      <c r="B4670" s="54">
        <v>4669</v>
      </c>
      <c r="C4670" s="57">
        <v>42033.817265301725</v>
      </c>
      <c r="E4670" s="57">
        <v>77217.391228032007</v>
      </c>
      <c r="F4670" s="54">
        <v>4669</v>
      </c>
      <c r="G4670" s="57">
        <v>68399.791228032002</v>
      </c>
      <c r="I4670" s="57">
        <v>53000</v>
      </c>
      <c r="J4670" s="54">
        <v>4669</v>
      </c>
      <c r="K4670" s="57">
        <v>51029.4</v>
      </c>
      <c r="M4670" s="107">
        <v>0.6</v>
      </c>
    </row>
    <row r="4671" spans="1:13">
      <c r="A4671" s="57">
        <f>'Infographic data 1'!$G$9</f>
        <v>45186.777265301724</v>
      </c>
      <c r="B4671" s="54">
        <v>4670</v>
      </c>
      <c r="C4671" s="57">
        <v>42029.097265301723</v>
      </c>
      <c r="E4671" s="57">
        <v>77217.391228032007</v>
      </c>
      <c r="F4671" s="54">
        <v>4670</v>
      </c>
      <c r="G4671" s="57">
        <v>68386.591228032004</v>
      </c>
      <c r="I4671" s="57">
        <v>53000</v>
      </c>
      <c r="J4671" s="54">
        <v>4670</v>
      </c>
      <c r="K4671" s="57">
        <v>51026.45</v>
      </c>
      <c r="M4671" s="107">
        <v>0.6</v>
      </c>
    </row>
    <row r="4672" spans="1:13">
      <c r="A4672" s="57">
        <f>'Infographic data 1'!$G$9</f>
        <v>45186.777265301724</v>
      </c>
      <c r="B4672" s="54">
        <v>4671</v>
      </c>
      <c r="C4672" s="57">
        <v>42024.377265301722</v>
      </c>
      <c r="E4672" s="57">
        <v>77217.391228032007</v>
      </c>
      <c r="F4672" s="54">
        <v>4671</v>
      </c>
      <c r="G4672" s="57">
        <v>68373.391228032007</v>
      </c>
      <c r="I4672" s="57">
        <v>53000</v>
      </c>
      <c r="J4672" s="54">
        <v>4671</v>
      </c>
      <c r="K4672" s="57">
        <v>51023.5</v>
      </c>
      <c r="M4672" s="107">
        <v>0.6</v>
      </c>
    </row>
    <row r="4673" spans="1:13">
      <c r="A4673" s="57">
        <f>'Infographic data 1'!$G$9</f>
        <v>45186.777265301724</v>
      </c>
      <c r="B4673" s="54">
        <v>4672</v>
      </c>
      <c r="C4673" s="57">
        <v>42019.657265301721</v>
      </c>
      <c r="E4673" s="57">
        <v>77217.391228032007</v>
      </c>
      <c r="F4673" s="54">
        <v>4672</v>
      </c>
      <c r="G4673" s="57">
        <v>68360.19122803201</v>
      </c>
      <c r="I4673" s="57">
        <v>53000</v>
      </c>
      <c r="J4673" s="54">
        <v>4672</v>
      </c>
      <c r="K4673" s="57">
        <v>51020.55</v>
      </c>
      <c r="M4673" s="107">
        <v>0.6</v>
      </c>
    </row>
    <row r="4674" spans="1:13">
      <c r="A4674" s="57">
        <f>'Infographic data 1'!$G$9</f>
        <v>45186.777265301724</v>
      </c>
      <c r="B4674" s="54">
        <v>4673</v>
      </c>
      <c r="C4674" s="57">
        <v>42014.937265301727</v>
      </c>
      <c r="E4674" s="57">
        <v>77217.391228032007</v>
      </c>
      <c r="F4674" s="54">
        <v>4673</v>
      </c>
      <c r="G4674" s="57">
        <v>68346.991228032013</v>
      </c>
      <c r="I4674" s="57">
        <v>53000</v>
      </c>
      <c r="J4674" s="54">
        <v>4673</v>
      </c>
      <c r="K4674" s="57">
        <v>51017.599999999999</v>
      </c>
      <c r="M4674" s="107">
        <v>0.6</v>
      </c>
    </row>
    <row r="4675" spans="1:13">
      <c r="A4675" s="57">
        <f>'Infographic data 1'!$G$9</f>
        <v>45186.777265301724</v>
      </c>
      <c r="B4675" s="54">
        <v>4674</v>
      </c>
      <c r="C4675" s="57">
        <v>42010.217265301726</v>
      </c>
      <c r="E4675" s="57">
        <v>77217.391228032007</v>
      </c>
      <c r="F4675" s="54">
        <v>4674</v>
      </c>
      <c r="G4675" s="57">
        <v>68333.791228032002</v>
      </c>
      <c r="I4675" s="57">
        <v>53000</v>
      </c>
      <c r="J4675" s="54">
        <v>4674</v>
      </c>
      <c r="K4675" s="57">
        <v>51014.65</v>
      </c>
      <c r="M4675" s="107">
        <v>0.6</v>
      </c>
    </row>
    <row r="4676" spans="1:13">
      <c r="A4676" s="57">
        <f>'Infographic data 1'!$G$9</f>
        <v>45186.777265301724</v>
      </c>
      <c r="B4676" s="54">
        <v>4675</v>
      </c>
      <c r="C4676" s="57">
        <v>42005.497265301725</v>
      </c>
      <c r="E4676" s="57">
        <v>77217.391228032007</v>
      </c>
      <c r="F4676" s="54">
        <v>4675</v>
      </c>
      <c r="G4676" s="57">
        <v>68320.591228032004</v>
      </c>
      <c r="I4676" s="57">
        <v>53000</v>
      </c>
      <c r="J4676" s="54">
        <v>4675</v>
      </c>
      <c r="K4676" s="57">
        <v>51011.7</v>
      </c>
      <c r="M4676" s="107">
        <v>0.6</v>
      </c>
    </row>
    <row r="4677" spans="1:13">
      <c r="A4677" s="57">
        <f>'Infographic data 1'!$G$9</f>
        <v>45186.777265301724</v>
      </c>
      <c r="B4677" s="54">
        <v>4676</v>
      </c>
      <c r="C4677" s="57">
        <v>42000.777265301724</v>
      </c>
      <c r="E4677" s="57">
        <v>77217.391228032007</v>
      </c>
      <c r="F4677" s="54">
        <v>4676</v>
      </c>
      <c r="G4677" s="57">
        <v>68307.391228032007</v>
      </c>
      <c r="I4677" s="57">
        <v>53000</v>
      </c>
      <c r="J4677" s="54">
        <v>4676</v>
      </c>
      <c r="K4677" s="57">
        <v>51008.75</v>
      </c>
      <c r="M4677" s="107">
        <v>0.6</v>
      </c>
    </row>
    <row r="4678" spans="1:13">
      <c r="A4678" s="57">
        <f>'Infographic data 1'!$G$9</f>
        <v>45186.777265301724</v>
      </c>
      <c r="B4678" s="54">
        <v>4677</v>
      </c>
      <c r="C4678" s="57">
        <v>41996.057265301723</v>
      </c>
      <c r="E4678" s="57">
        <v>77217.391228032007</v>
      </c>
      <c r="F4678" s="54">
        <v>4677</v>
      </c>
      <c r="G4678" s="57">
        <v>68294.19122803201</v>
      </c>
      <c r="I4678" s="57">
        <v>53000</v>
      </c>
      <c r="J4678" s="54">
        <v>4677</v>
      </c>
      <c r="K4678" s="57">
        <v>51005.8</v>
      </c>
      <c r="M4678" s="107">
        <v>0.6</v>
      </c>
    </row>
    <row r="4679" spans="1:13">
      <c r="A4679" s="57">
        <f>'Infographic data 1'!$G$9</f>
        <v>45186.777265301724</v>
      </c>
      <c r="B4679" s="54">
        <v>4678</v>
      </c>
      <c r="C4679" s="57">
        <v>41991.337265301721</v>
      </c>
      <c r="E4679" s="57">
        <v>77217.391228032007</v>
      </c>
      <c r="F4679" s="54">
        <v>4678</v>
      </c>
      <c r="G4679" s="57">
        <v>68280.991228032013</v>
      </c>
      <c r="I4679" s="57">
        <v>53000</v>
      </c>
      <c r="J4679" s="54">
        <v>4678</v>
      </c>
      <c r="K4679" s="57">
        <v>51002.85</v>
      </c>
      <c r="M4679" s="107">
        <v>0.6</v>
      </c>
    </row>
    <row r="4680" spans="1:13">
      <c r="A4680" s="57">
        <f>'Infographic data 1'!$G$9</f>
        <v>45186.777265301724</v>
      </c>
      <c r="B4680" s="54">
        <v>4679</v>
      </c>
      <c r="C4680" s="57">
        <v>41986.617265301727</v>
      </c>
      <c r="E4680" s="57">
        <v>77217.391228032007</v>
      </c>
      <c r="F4680" s="54">
        <v>4679</v>
      </c>
      <c r="G4680" s="57">
        <v>68267.791228032002</v>
      </c>
      <c r="I4680" s="57">
        <v>53000</v>
      </c>
      <c r="J4680" s="54">
        <v>4679</v>
      </c>
      <c r="K4680" s="57">
        <v>50999.9</v>
      </c>
      <c r="M4680" s="107">
        <v>0.6</v>
      </c>
    </row>
    <row r="4681" spans="1:13">
      <c r="A4681" s="57">
        <f>'Infographic data 1'!$G$9</f>
        <v>45186.777265301724</v>
      </c>
      <c r="B4681" s="54">
        <v>4680</v>
      </c>
      <c r="C4681" s="57">
        <v>41981.897265301726</v>
      </c>
      <c r="E4681" s="57">
        <v>77217.391228032007</v>
      </c>
      <c r="F4681" s="54">
        <v>4680</v>
      </c>
      <c r="G4681" s="57">
        <v>68254.591228032004</v>
      </c>
      <c r="I4681" s="57">
        <v>53000</v>
      </c>
      <c r="J4681" s="54">
        <v>4680</v>
      </c>
      <c r="K4681" s="57">
        <v>50996.95</v>
      </c>
      <c r="M4681" s="107">
        <v>0.6</v>
      </c>
    </row>
    <row r="4682" spans="1:13">
      <c r="A4682" s="57">
        <f>'Infographic data 1'!$G$9</f>
        <v>45186.777265301724</v>
      </c>
      <c r="B4682" s="54">
        <v>4681</v>
      </c>
      <c r="C4682" s="57">
        <v>41977.177265301725</v>
      </c>
      <c r="E4682" s="57">
        <v>77217.391228032007</v>
      </c>
      <c r="F4682" s="54">
        <v>4681</v>
      </c>
      <c r="G4682" s="57">
        <v>68241.391228032007</v>
      </c>
      <c r="I4682" s="57">
        <v>53000</v>
      </c>
      <c r="J4682" s="54">
        <v>4681</v>
      </c>
      <c r="K4682" s="57">
        <v>50994</v>
      </c>
      <c r="M4682" s="107">
        <v>0.6</v>
      </c>
    </row>
    <row r="4683" spans="1:13">
      <c r="A4683" s="57">
        <f>'Infographic data 1'!$G$9</f>
        <v>45186.777265301724</v>
      </c>
      <c r="B4683" s="54">
        <v>4682</v>
      </c>
      <c r="C4683" s="57">
        <v>41972.457265301724</v>
      </c>
      <c r="E4683" s="57">
        <v>77217.391228032007</v>
      </c>
      <c r="F4683" s="54">
        <v>4682</v>
      </c>
      <c r="G4683" s="57">
        <v>68228.19122803201</v>
      </c>
      <c r="I4683" s="57">
        <v>53000</v>
      </c>
      <c r="J4683" s="54">
        <v>4682</v>
      </c>
      <c r="K4683" s="57">
        <v>50991.05</v>
      </c>
      <c r="M4683" s="107">
        <v>0.6</v>
      </c>
    </row>
    <row r="4684" spans="1:13">
      <c r="A4684" s="57">
        <f>'Infographic data 1'!$G$9</f>
        <v>45186.777265301724</v>
      </c>
      <c r="B4684" s="54">
        <v>4683</v>
      </c>
      <c r="C4684" s="57">
        <v>41967.737265301723</v>
      </c>
      <c r="E4684" s="57">
        <v>77217.391228032007</v>
      </c>
      <c r="F4684" s="54">
        <v>4683</v>
      </c>
      <c r="G4684" s="57">
        <v>68214.991228032013</v>
      </c>
      <c r="I4684" s="57">
        <v>53000</v>
      </c>
      <c r="J4684" s="54">
        <v>4683</v>
      </c>
      <c r="K4684" s="57">
        <v>50988.1</v>
      </c>
      <c r="M4684" s="107">
        <v>0.6</v>
      </c>
    </row>
    <row r="4685" spans="1:13">
      <c r="A4685" s="57">
        <f>'Infographic data 1'!$G$9</f>
        <v>45186.777265301724</v>
      </c>
      <c r="B4685" s="54">
        <v>4684</v>
      </c>
      <c r="C4685" s="57">
        <v>41963.017265301722</v>
      </c>
      <c r="E4685" s="57">
        <v>77217.391228032007</v>
      </c>
      <c r="F4685" s="54">
        <v>4684</v>
      </c>
      <c r="G4685" s="57">
        <v>68201.791228032002</v>
      </c>
      <c r="I4685" s="57">
        <v>53000</v>
      </c>
      <c r="J4685" s="54">
        <v>4684</v>
      </c>
      <c r="K4685" s="57">
        <v>50985.15</v>
      </c>
      <c r="M4685" s="107">
        <v>0.6</v>
      </c>
    </row>
    <row r="4686" spans="1:13">
      <c r="A4686" s="57">
        <f>'Infographic data 1'!$G$9</f>
        <v>45186.777265301724</v>
      </c>
      <c r="B4686" s="54">
        <v>4685</v>
      </c>
      <c r="C4686" s="57">
        <v>41958.29726530172</v>
      </c>
      <c r="E4686" s="57">
        <v>77217.391228032007</v>
      </c>
      <c r="F4686" s="54">
        <v>4685</v>
      </c>
      <c r="G4686" s="57">
        <v>68188.591228032004</v>
      </c>
      <c r="I4686" s="57">
        <v>53000</v>
      </c>
      <c r="J4686" s="54">
        <v>4685</v>
      </c>
      <c r="K4686" s="57">
        <v>50982.2</v>
      </c>
      <c r="M4686" s="107">
        <v>0.6</v>
      </c>
    </row>
    <row r="4687" spans="1:13">
      <c r="A4687" s="57">
        <f>'Infographic data 1'!$G$9</f>
        <v>45186.777265301724</v>
      </c>
      <c r="B4687" s="54">
        <v>4686</v>
      </c>
      <c r="C4687" s="57">
        <v>41953.577265301727</v>
      </c>
      <c r="E4687" s="57">
        <v>77217.391228032007</v>
      </c>
      <c r="F4687" s="54">
        <v>4686</v>
      </c>
      <c r="G4687" s="57">
        <v>68175.391228032007</v>
      </c>
      <c r="I4687" s="57">
        <v>53000</v>
      </c>
      <c r="J4687" s="54">
        <v>4686</v>
      </c>
      <c r="K4687" s="57">
        <v>50979.25</v>
      </c>
      <c r="M4687" s="107">
        <v>0.6</v>
      </c>
    </row>
    <row r="4688" spans="1:13">
      <c r="A4688" s="57">
        <f>'Infographic data 1'!$G$9</f>
        <v>45186.777265301724</v>
      </c>
      <c r="B4688" s="54">
        <v>4687</v>
      </c>
      <c r="C4688" s="57">
        <v>41948.857265301725</v>
      </c>
      <c r="E4688" s="57">
        <v>77217.391228032007</v>
      </c>
      <c r="F4688" s="54">
        <v>4687</v>
      </c>
      <c r="G4688" s="57">
        <v>68162.19122803201</v>
      </c>
      <c r="I4688" s="57">
        <v>53000</v>
      </c>
      <c r="J4688" s="54">
        <v>4687</v>
      </c>
      <c r="K4688" s="57">
        <v>50976.3</v>
      </c>
      <c r="M4688" s="107">
        <v>0.6</v>
      </c>
    </row>
    <row r="4689" spans="1:13">
      <c r="A4689" s="57">
        <f>'Infographic data 1'!$G$9</f>
        <v>45186.777265301724</v>
      </c>
      <c r="B4689" s="54">
        <v>4688</v>
      </c>
      <c r="C4689" s="57">
        <v>41944.137265301724</v>
      </c>
      <c r="E4689" s="57">
        <v>77217.391228032007</v>
      </c>
      <c r="F4689" s="54">
        <v>4688</v>
      </c>
      <c r="G4689" s="57">
        <v>68148.991228032013</v>
      </c>
      <c r="I4689" s="57">
        <v>53000</v>
      </c>
      <c r="J4689" s="54">
        <v>4688</v>
      </c>
      <c r="K4689" s="57">
        <v>50973.35</v>
      </c>
      <c r="M4689" s="107">
        <v>0.6</v>
      </c>
    </row>
    <row r="4690" spans="1:13">
      <c r="A4690" s="57">
        <f>'Infographic data 1'!$G$9</f>
        <v>45186.777265301724</v>
      </c>
      <c r="B4690" s="54">
        <v>4689</v>
      </c>
      <c r="C4690" s="57">
        <v>41939.417265301723</v>
      </c>
      <c r="E4690" s="57">
        <v>77217.391228032007</v>
      </c>
      <c r="F4690" s="54">
        <v>4689</v>
      </c>
      <c r="G4690" s="57">
        <v>68135.791228032002</v>
      </c>
      <c r="I4690" s="57">
        <v>53000</v>
      </c>
      <c r="J4690" s="54">
        <v>4689</v>
      </c>
      <c r="K4690" s="57">
        <v>50970.400000000001</v>
      </c>
      <c r="M4690" s="107">
        <v>0.6</v>
      </c>
    </row>
    <row r="4691" spans="1:13">
      <c r="A4691" s="57">
        <f>'Infographic data 1'!$G$9</f>
        <v>45186.777265301724</v>
      </c>
      <c r="B4691" s="54">
        <v>4690</v>
      </c>
      <c r="C4691" s="57">
        <v>41934.697265301722</v>
      </c>
      <c r="E4691" s="57">
        <v>77217.391228032007</v>
      </c>
      <c r="F4691" s="54">
        <v>4690</v>
      </c>
      <c r="G4691" s="57">
        <v>68122.591228032004</v>
      </c>
      <c r="I4691" s="57">
        <v>53000</v>
      </c>
      <c r="J4691" s="54">
        <v>4690</v>
      </c>
      <c r="K4691" s="57">
        <v>50967.45</v>
      </c>
      <c r="M4691" s="107">
        <v>0.6</v>
      </c>
    </row>
    <row r="4692" spans="1:13">
      <c r="A4692" s="57">
        <f>'Infographic data 1'!$G$9</f>
        <v>45186.777265301724</v>
      </c>
      <c r="B4692" s="54">
        <v>4691</v>
      </c>
      <c r="C4692" s="57">
        <v>41929.977265301721</v>
      </c>
      <c r="E4692" s="57">
        <v>77217.391228032007</v>
      </c>
      <c r="F4692" s="54">
        <v>4691</v>
      </c>
      <c r="G4692" s="57">
        <v>68109.391228032007</v>
      </c>
      <c r="I4692" s="57">
        <v>53000</v>
      </c>
      <c r="J4692" s="54">
        <v>4691</v>
      </c>
      <c r="K4692" s="57">
        <v>50964.5</v>
      </c>
      <c r="M4692" s="107">
        <v>0.6</v>
      </c>
    </row>
    <row r="4693" spans="1:13">
      <c r="A4693" s="57">
        <f>'Infographic data 1'!$G$9</f>
        <v>45186.777265301724</v>
      </c>
      <c r="B4693" s="54">
        <v>4692</v>
      </c>
      <c r="C4693" s="57">
        <v>41925.257265301727</v>
      </c>
      <c r="E4693" s="57">
        <v>77217.391228032007</v>
      </c>
      <c r="F4693" s="54">
        <v>4692</v>
      </c>
      <c r="G4693" s="57">
        <v>68096.19122803201</v>
      </c>
      <c r="I4693" s="57">
        <v>53000</v>
      </c>
      <c r="J4693" s="54">
        <v>4692</v>
      </c>
      <c r="K4693" s="57">
        <v>50961.55</v>
      </c>
      <c r="M4693" s="107">
        <v>0.6</v>
      </c>
    </row>
    <row r="4694" spans="1:13">
      <c r="A4694" s="57">
        <f>'Infographic data 1'!$G$9</f>
        <v>45186.777265301724</v>
      </c>
      <c r="B4694" s="54">
        <v>4693</v>
      </c>
      <c r="C4694" s="57">
        <v>41920.537265301726</v>
      </c>
      <c r="E4694" s="57">
        <v>77217.391228032007</v>
      </c>
      <c r="F4694" s="54">
        <v>4693</v>
      </c>
      <c r="G4694" s="57">
        <v>68082.991228032013</v>
      </c>
      <c r="I4694" s="57">
        <v>53000</v>
      </c>
      <c r="J4694" s="54">
        <v>4693</v>
      </c>
      <c r="K4694" s="57">
        <v>50958.6</v>
      </c>
      <c r="M4694" s="107">
        <v>0.6</v>
      </c>
    </row>
    <row r="4695" spans="1:13">
      <c r="A4695" s="57">
        <f>'Infographic data 1'!$G$9</f>
        <v>45186.777265301724</v>
      </c>
      <c r="B4695" s="54">
        <v>4694</v>
      </c>
      <c r="C4695" s="57">
        <v>41915.817265301725</v>
      </c>
      <c r="E4695" s="57">
        <v>77217.391228032007</v>
      </c>
      <c r="F4695" s="54">
        <v>4694</v>
      </c>
      <c r="G4695" s="57">
        <v>68069.791228032002</v>
      </c>
      <c r="I4695" s="57">
        <v>53000</v>
      </c>
      <c r="J4695" s="54">
        <v>4694</v>
      </c>
      <c r="K4695" s="57">
        <v>50955.65</v>
      </c>
      <c r="M4695" s="107">
        <v>0.6</v>
      </c>
    </row>
    <row r="4696" spans="1:13">
      <c r="A4696" s="57">
        <f>'Infographic data 1'!$G$9</f>
        <v>45186.777265301724</v>
      </c>
      <c r="B4696" s="54">
        <v>4695</v>
      </c>
      <c r="C4696" s="57">
        <v>41911.097265301723</v>
      </c>
      <c r="E4696" s="57">
        <v>77217.391228032007</v>
      </c>
      <c r="F4696" s="54">
        <v>4695</v>
      </c>
      <c r="G4696" s="57">
        <v>68056.591228032004</v>
      </c>
      <c r="I4696" s="57">
        <v>53000</v>
      </c>
      <c r="J4696" s="54">
        <v>4695</v>
      </c>
      <c r="K4696" s="57">
        <v>50952.7</v>
      </c>
      <c r="M4696" s="107">
        <v>0.6</v>
      </c>
    </row>
    <row r="4697" spans="1:13">
      <c r="A4697" s="57">
        <f>'Infographic data 1'!$G$9</f>
        <v>45186.777265301724</v>
      </c>
      <c r="B4697" s="54">
        <v>4696</v>
      </c>
      <c r="C4697" s="57">
        <v>41906.377265301722</v>
      </c>
      <c r="E4697" s="57">
        <v>77217.391228032007</v>
      </c>
      <c r="F4697" s="54">
        <v>4696</v>
      </c>
      <c r="G4697" s="57">
        <v>68043.391228032007</v>
      </c>
      <c r="I4697" s="57">
        <v>53000</v>
      </c>
      <c r="J4697" s="54">
        <v>4696</v>
      </c>
      <c r="K4697" s="57">
        <v>50949.75</v>
      </c>
      <c r="M4697" s="107">
        <v>0.6</v>
      </c>
    </row>
    <row r="4698" spans="1:13">
      <c r="A4698" s="57">
        <f>'Infographic data 1'!$G$9</f>
        <v>45186.777265301724</v>
      </c>
      <c r="B4698" s="54">
        <v>4697</v>
      </c>
      <c r="C4698" s="57">
        <v>41901.657265301721</v>
      </c>
      <c r="E4698" s="57">
        <v>77217.391228032007</v>
      </c>
      <c r="F4698" s="54">
        <v>4697</v>
      </c>
      <c r="G4698" s="57">
        <v>68030.19122803201</v>
      </c>
      <c r="I4698" s="57">
        <v>53000</v>
      </c>
      <c r="J4698" s="54">
        <v>4697</v>
      </c>
      <c r="K4698" s="57">
        <v>50946.8</v>
      </c>
      <c r="M4698" s="107">
        <v>0.6</v>
      </c>
    </row>
    <row r="4699" spans="1:13">
      <c r="A4699" s="57">
        <f>'Infographic data 1'!$G$9</f>
        <v>45186.777265301724</v>
      </c>
      <c r="B4699" s="54">
        <v>4698</v>
      </c>
      <c r="C4699" s="57">
        <v>41896.937265301727</v>
      </c>
      <c r="E4699" s="57">
        <v>77217.391228032007</v>
      </c>
      <c r="F4699" s="54">
        <v>4698</v>
      </c>
      <c r="G4699" s="57">
        <v>68016.991228032013</v>
      </c>
      <c r="I4699" s="57">
        <v>53000</v>
      </c>
      <c r="J4699" s="54">
        <v>4698</v>
      </c>
      <c r="K4699" s="57">
        <v>50943.85</v>
      </c>
      <c r="M4699" s="107">
        <v>0.6</v>
      </c>
    </row>
    <row r="4700" spans="1:13">
      <c r="A4700" s="57">
        <f>'Infographic data 1'!$G$9</f>
        <v>45186.777265301724</v>
      </c>
      <c r="B4700" s="54">
        <v>4699</v>
      </c>
      <c r="C4700" s="57">
        <v>41892.217265301726</v>
      </c>
      <c r="E4700" s="57">
        <v>77217.391228032007</v>
      </c>
      <c r="F4700" s="54">
        <v>4699</v>
      </c>
      <c r="G4700" s="57">
        <v>68003.791228032002</v>
      </c>
      <c r="I4700" s="57">
        <v>53000</v>
      </c>
      <c r="J4700" s="54">
        <v>4699</v>
      </c>
      <c r="K4700" s="57">
        <v>50940.9</v>
      </c>
      <c r="M4700" s="107">
        <v>0.6</v>
      </c>
    </row>
    <row r="4701" spans="1:13">
      <c r="A4701" s="57">
        <f>'Infographic data 1'!$G$9</f>
        <v>45186.777265301724</v>
      </c>
      <c r="B4701" s="54">
        <v>4700</v>
      </c>
      <c r="C4701" s="57">
        <v>41887.497265301725</v>
      </c>
      <c r="E4701" s="57">
        <v>77217.391228032007</v>
      </c>
      <c r="F4701" s="54">
        <v>4700</v>
      </c>
      <c r="G4701" s="57">
        <v>67990.591228032004</v>
      </c>
      <c r="I4701" s="57">
        <v>53000</v>
      </c>
      <c r="J4701" s="54">
        <v>4700</v>
      </c>
      <c r="K4701" s="57">
        <v>50937.95</v>
      </c>
      <c r="M4701" s="107">
        <v>0.6</v>
      </c>
    </row>
    <row r="4702" spans="1:13">
      <c r="A4702" s="57">
        <f>'Infographic data 1'!$G$9</f>
        <v>45186.777265301724</v>
      </c>
      <c r="B4702" s="54">
        <v>4701</v>
      </c>
      <c r="C4702" s="57">
        <v>41882.777265301724</v>
      </c>
      <c r="E4702" s="57">
        <v>77217.391228032007</v>
      </c>
      <c r="F4702" s="54">
        <v>4701</v>
      </c>
      <c r="G4702" s="57">
        <v>67977.391228032007</v>
      </c>
      <c r="I4702" s="57">
        <v>53000</v>
      </c>
      <c r="J4702" s="54">
        <v>4701</v>
      </c>
      <c r="K4702" s="57">
        <v>50935</v>
      </c>
      <c r="M4702" s="107">
        <v>0.6</v>
      </c>
    </row>
    <row r="4703" spans="1:13">
      <c r="A4703" s="57">
        <f>'Infographic data 1'!$G$9</f>
        <v>45186.777265301724</v>
      </c>
      <c r="B4703" s="54">
        <v>4702</v>
      </c>
      <c r="C4703" s="57">
        <v>41878.057265301723</v>
      </c>
      <c r="E4703" s="57">
        <v>77217.391228032007</v>
      </c>
      <c r="F4703" s="54">
        <v>4702</v>
      </c>
      <c r="G4703" s="57">
        <v>67964.19122803201</v>
      </c>
      <c r="I4703" s="57">
        <v>53000</v>
      </c>
      <c r="J4703" s="54">
        <v>4702</v>
      </c>
      <c r="K4703" s="57">
        <v>50932.05</v>
      </c>
      <c r="M4703" s="107">
        <v>0.6</v>
      </c>
    </row>
    <row r="4704" spans="1:13">
      <c r="A4704" s="57">
        <f>'Infographic data 1'!$G$9</f>
        <v>45186.777265301724</v>
      </c>
      <c r="B4704" s="54">
        <v>4703</v>
      </c>
      <c r="C4704" s="57">
        <v>41873.337265301721</v>
      </c>
      <c r="E4704" s="57">
        <v>77217.391228032007</v>
      </c>
      <c r="F4704" s="54">
        <v>4703</v>
      </c>
      <c r="G4704" s="57">
        <v>67950.991228032013</v>
      </c>
      <c r="I4704" s="57">
        <v>53000</v>
      </c>
      <c r="J4704" s="54">
        <v>4703</v>
      </c>
      <c r="K4704" s="57">
        <v>50929.1</v>
      </c>
      <c r="M4704" s="107">
        <v>0.6</v>
      </c>
    </row>
    <row r="4705" spans="1:13">
      <c r="A4705" s="57">
        <f>'Infographic data 1'!$G$9</f>
        <v>45186.777265301724</v>
      </c>
      <c r="B4705" s="54">
        <v>4704</v>
      </c>
      <c r="C4705" s="57">
        <v>41868.617265301727</v>
      </c>
      <c r="E4705" s="57">
        <v>77217.391228032007</v>
      </c>
      <c r="F4705" s="54">
        <v>4704</v>
      </c>
      <c r="G4705" s="57">
        <v>67937.791228032002</v>
      </c>
      <c r="I4705" s="57">
        <v>53000</v>
      </c>
      <c r="J4705" s="54">
        <v>4704</v>
      </c>
      <c r="K4705" s="57">
        <v>50926.15</v>
      </c>
      <c r="M4705" s="107">
        <v>0.6</v>
      </c>
    </row>
    <row r="4706" spans="1:13">
      <c r="A4706" s="57">
        <f>'Infographic data 1'!$G$9</f>
        <v>45186.777265301724</v>
      </c>
      <c r="B4706" s="54">
        <v>4705</v>
      </c>
      <c r="C4706" s="57">
        <v>41863.897265301726</v>
      </c>
      <c r="E4706" s="57">
        <v>77217.391228032007</v>
      </c>
      <c r="F4706" s="54">
        <v>4705</v>
      </c>
      <c r="G4706" s="57">
        <v>67924.591228032004</v>
      </c>
      <c r="I4706" s="57">
        <v>53000</v>
      </c>
      <c r="J4706" s="54">
        <v>4705</v>
      </c>
      <c r="K4706" s="57">
        <v>50923.199999999997</v>
      </c>
      <c r="M4706" s="107">
        <v>0.6</v>
      </c>
    </row>
    <row r="4707" spans="1:13">
      <c r="A4707" s="57">
        <f>'Infographic data 1'!$G$9</f>
        <v>45186.777265301724</v>
      </c>
      <c r="B4707" s="54">
        <v>4706</v>
      </c>
      <c r="C4707" s="57">
        <v>41859.177265301725</v>
      </c>
      <c r="E4707" s="57">
        <v>77217.391228032007</v>
      </c>
      <c r="F4707" s="54">
        <v>4706</v>
      </c>
      <c r="G4707" s="57">
        <v>67911.391228032007</v>
      </c>
      <c r="I4707" s="57">
        <v>53000</v>
      </c>
      <c r="J4707" s="54">
        <v>4706</v>
      </c>
      <c r="K4707" s="57">
        <v>50920.25</v>
      </c>
      <c r="M4707" s="107">
        <v>0.6</v>
      </c>
    </row>
    <row r="4708" spans="1:13">
      <c r="A4708" s="57">
        <f>'Infographic data 1'!$G$9</f>
        <v>45186.777265301724</v>
      </c>
      <c r="B4708" s="54">
        <v>4707</v>
      </c>
      <c r="C4708" s="57">
        <v>41854.457265301724</v>
      </c>
      <c r="E4708" s="57">
        <v>77217.391228032007</v>
      </c>
      <c r="F4708" s="54">
        <v>4707</v>
      </c>
      <c r="G4708" s="57">
        <v>67898.19122803201</v>
      </c>
      <c r="I4708" s="57">
        <v>53000</v>
      </c>
      <c r="J4708" s="54">
        <v>4707</v>
      </c>
      <c r="K4708" s="57">
        <v>50917.3</v>
      </c>
      <c r="M4708" s="107">
        <v>0.6</v>
      </c>
    </row>
    <row r="4709" spans="1:13">
      <c r="A4709" s="57">
        <f>'Infographic data 1'!$G$9</f>
        <v>45186.777265301724</v>
      </c>
      <c r="B4709" s="54">
        <v>4708</v>
      </c>
      <c r="C4709" s="57">
        <v>41849.737265301723</v>
      </c>
      <c r="E4709" s="57">
        <v>77217.391228032007</v>
      </c>
      <c r="F4709" s="54">
        <v>4708</v>
      </c>
      <c r="G4709" s="57">
        <v>67884.991228032013</v>
      </c>
      <c r="I4709" s="57">
        <v>53000</v>
      </c>
      <c r="J4709" s="54">
        <v>4708</v>
      </c>
      <c r="K4709" s="57">
        <v>50914.35</v>
      </c>
      <c r="M4709" s="107">
        <v>0.6</v>
      </c>
    </row>
    <row r="4710" spans="1:13">
      <c r="A4710" s="57">
        <f>'Infographic data 1'!$G$9</f>
        <v>45186.777265301724</v>
      </c>
      <c r="B4710" s="54">
        <v>4709</v>
      </c>
      <c r="C4710" s="57">
        <v>41845.017265301722</v>
      </c>
      <c r="E4710" s="57">
        <v>77217.391228032007</v>
      </c>
      <c r="F4710" s="54">
        <v>4709</v>
      </c>
      <c r="G4710" s="57">
        <v>67871.791228032002</v>
      </c>
      <c r="I4710" s="57">
        <v>53000</v>
      </c>
      <c r="J4710" s="54">
        <v>4709</v>
      </c>
      <c r="K4710" s="57">
        <v>50911.4</v>
      </c>
      <c r="M4710" s="107">
        <v>0.6</v>
      </c>
    </row>
    <row r="4711" spans="1:13">
      <c r="A4711" s="57">
        <f>'Infographic data 1'!$G$9</f>
        <v>45186.777265301724</v>
      </c>
      <c r="B4711" s="54">
        <v>4710</v>
      </c>
      <c r="C4711" s="57">
        <v>41840.29726530172</v>
      </c>
      <c r="E4711" s="57">
        <v>77217.391228032007</v>
      </c>
      <c r="F4711" s="54">
        <v>4710</v>
      </c>
      <c r="G4711" s="57">
        <v>67858.591228032004</v>
      </c>
      <c r="I4711" s="57">
        <v>53000</v>
      </c>
      <c r="J4711" s="54">
        <v>4710</v>
      </c>
      <c r="K4711" s="57">
        <v>50908.45</v>
      </c>
      <c r="M4711" s="107">
        <v>0.6</v>
      </c>
    </row>
    <row r="4712" spans="1:13">
      <c r="A4712" s="57">
        <f>'Infographic data 1'!$G$9</f>
        <v>45186.777265301724</v>
      </c>
      <c r="B4712" s="54">
        <v>4711</v>
      </c>
      <c r="C4712" s="57">
        <v>41835.577265301727</v>
      </c>
      <c r="E4712" s="57">
        <v>77217.391228032007</v>
      </c>
      <c r="F4712" s="54">
        <v>4711</v>
      </c>
      <c r="G4712" s="57">
        <v>67845.391228032007</v>
      </c>
      <c r="I4712" s="57">
        <v>53000</v>
      </c>
      <c r="J4712" s="54">
        <v>4711</v>
      </c>
      <c r="K4712" s="57">
        <v>50905.5</v>
      </c>
      <c r="M4712" s="107">
        <v>0.6</v>
      </c>
    </row>
    <row r="4713" spans="1:13">
      <c r="A4713" s="57">
        <f>'Infographic data 1'!$G$9</f>
        <v>45186.777265301724</v>
      </c>
      <c r="B4713" s="54">
        <v>4712</v>
      </c>
      <c r="C4713" s="57">
        <v>41830.857265301725</v>
      </c>
      <c r="E4713" s="57">
        <v>77217.391228032007</v>
      </c>
      <c r="F4713" s="54">
        <v>4712</v>
      </c>
      <c r="G4713" s="57">
        <v>67832.19122803201</v>
      </c>
      <c r="I4713" s="57">
        <v>53000</v>
      </c>
      <c r="J4713" s="54">
        <v>4712</v>
      </c>
      <c r="K4713" s="57">
        <v>50902.55</v>
      </c>
      <c r="M4713" s="107">
        <v>0.6</v>
      </c>
    </row>
    <row r="4714" spans="1:13">
      <c r="A4714" s="57">
        <f>'Infographic data 1'!$G$9</f>
        <v>45186.777265301724</v>
      </c>
      <c r="B4714" s="54">
        <v>4713</v>
      </c>
      <c r="C4714" s="57">
        <v>41826.137265301724</v>
      </c>
      <c r="E4714" s="57">
        <v>77217.391228032007</v>
      </c>
      <c r="F4714" s="54">
        <v>4713</v>
      </c>
      <c r="G4714" s="57">
        <v>67818.991228032013</v>
      </c>
      <c r="I4714" s="57">
        <v>53000</v>
      </c>
      <c r="J4714" s="54">
        <v>4713</v>
      </c>
      <c r="K4714" s="57">
        <v>50899.6</v>
      </c>
      <c r="M4714" s="107">
        <v>0.6</v>
      </c>
    </row>
    <row r="4715" spans="1:13">
      <c r="A4715" s="57">
        <f>'Infographic data 1'!$G$9</f>
        <v>45186.777265301724</v>
      </c>
      <c r="B4715" s="54">
        <v>4714</v>
      </c>
      <c r="C4715" s="57">
        <v>41821.417265301723</v>
      </c>
      <c r="E4715" s="57">
        <v>77217.391228032007</v>
      </c>
      <c r="F4715" s="54">
        <v>4714</v>
      </c>
      <c r="G4715" s="57">
        <v>67805.791228032002</v>
      </c>
      <c r="I4715" s="57">
        <v>53000</v>
      </c>
      <c r="J4715" s="54">
        <v>4714</v>
      </c>
      <c r="K4715" s="57">
        <v>50896.65</v>
      </c>
      <c r="M4715" s="107">
        <v>0.6</v>
      </c>
    </row>
    <row r="4716" spans="1:13">
      <c r="A4716" s="57">
        <f>'Infographic data 1'!$G$9</f>
        <v>45186.777265301724</v>
      </c>
      <c r="B4716" s="54">
        <v>4715</v>
      </c>
      <c r="C4716" s="57">
        <v>41816.697265301722</v>
      </c>
      <c r="E4716" s="57">
        <v>77217.391228032007</v>
      </c>
      <c r="F4716" s="54">
        <v>4715</v>
      </c>
      <c r="G4716" s="57">
        <v>67792.591228032004</v>
      </c>
      <c r="I4716" s="57">
        <v>53000</v>
      </c>
      <c r="J4716" s="54">
        <v>4715</v>
      </c>
      <c r="K4716" s="57">
        <v>50893.7</v>
      </c>
      <c r="M4716" s="107">
        <v>0.6</v>
      </c>
    </row>
    <row r="4717" spans="1:13">
      <c r="A4717" s="57">
        <f>'Infographic data 1'!$G$9</f>
        <v>45186.777265301724</v>
      </c>
      <c r="B4717" s="54">
        <v>4716</v>
      </c>
      <c r="C4717" s="57">
        <v>41811.977265301721</v>
      </c>
      <c r="E4717" s="57">
        <v>77217.391228032007</v>
      </c>
      <c r="F4717" s="54">
        <v>4716</v>
      </c>
      <c r="G4717" s="57">
        <v>67779.391228032007</v>
      </c>
      <c r="I4717" s="57">
        <v>53000</v>
      </c>
      <c r="J4717" s="54">
        <v>4716</v>
      </c>
      <c r="K4717" s="57">
        <v>50890.75</v>
      </c>
      <c r="M4717" s="107">
        <v>0.6</v>
      </c>
    </row>
    <row r="4718" spans="1:13">
      <c r="A4718" s="57">
        <f>'Infographic data 1'!$G$9</f>
        <v>45186.777265301724</v>
      </c>
      <c r="B4718" s="54">
        <v>4717</v>
      </c>
      <c r="C4718" s="57">
        <v>41807.257265301727</v>
      </c>
      <c r="E4718" s="57">
        <v>77217.391228032007</v>
      </c>
      <c r="F4718" s="54">
        <v>4717</v>
      </c>
      <c r="G4718" s="57">
        <v>67766.19122803201</v>
      </c>
      <c r="I4718" s="57">
        <v>53000</v>
      </c>
      <c r="J4718" s="54">
        <v>4717</v>
      </c>
      <c r="K4718" s="57">
        <v>50887.8</v>
      </c>
      <c r="M4718" s="107">
        <v>0.6</v>
      </c>
    </row>
    <row r="4719" spans="1:13">
      <c r="A4719" s="57">
        <f>'Infographic data 1'!$G$9</f>
        <v>45186.777265301724</v>
      </c>
      <c r="B4719" s="54">
        <v>4718</v>
      </c>
      <c r="C4719" s="57">
        <v>41802.537265301726</v>
      </c>
      <c r="E4719" s="57">
        <v>77217.391228032007</v>
      </c>
      <c r="F4719" s="54">
        <v>4718</v>
      </c>
      <c r="G4719" s="57">
        <v>67752.991228032013</v>
      </c>
      <c r="I4719" s="57">
        <v>53000</v>
      </c>
      <c r="J4719" s="54">
        <v>4718</v>
      </c>
      <c r="K4719" s="57">
        <v>50884.85</v>
      </c>
      <c r="M4719" s="107">
        <v>0.6</v>
      </c>
    </row>
    <row r="4720" spans="1:13">
      <c r="A4720" s="57">
        <f>'Infographic data 1'!$G$9</f>
        <v>45186.777265301724</v>
      </c>
      <c r="B4720" s="54">
        <v>4719</v>
      </c>
      <c r="C4720" s="57">
        <v>41797.817265301725</v>
      </c>
      <c r="E4720" s="57">
        <v>77217.391228032007</v>
      </c>
      <c r="F4720" s="54">
        <v>4719</v>
      </c>
      <c r="G4720" s="57">
        <v>67739.791228032002</v>
      </c>
      <c r="I4720" s="57">
        <v>53000</v>
      </c>
      <c r="J4720" s="54">
        <v>4719</v>
      </c>
      <c r="K4720" s="57">
        <v>50881.9</v>
      </c>
      <c r="M4720" s="107">
        <v>0.6</v>
      </c>
    </row>
    <row r="4721" spans="1:13">
      <c r="A4721" s="57">
        <f>'Infographic data 1'!$G$9</f>
        <v>45186.777265301724</v>
      </c>
      <c r="B4721" s="54">
        <v>4720</v>
      </c>
      <c r="C4721" s="57">
        <v>41793.097265301723</v>
      </c>
      <c r="E4721" s="57">
        <v>77217.391228032007</v>
      </c>
      <c r="F4721" s="54">
        <v>4720</v>
      </c>
      <c r="G4721" s="57">
        <v>67726.591228032004</v>
      </c>
      <c r="I4721" s="57">
        <v>53000</v>
      </c>
      <c r="J4721" s="54">
        <v>4720</v>
      </c>
      <c r="K4721" s="57">
        <v>50878.95</v>
      </c>
      <c r="M4721" s="107">
        <v>0.6</v>
      </c>
    </row>
    <row r="4722" spans="1:13">
      <c r="A4722" s="57">
        <f>'Infographic data 1'!$G$9</f>
        <v>45186.777265301724</v>
      </c>
      <c r="B4722" s="54">
        <v>4721</v>
      </c>
      <c r="C4722" s="57">
        <v>41788.377265301722</v>
      </c>
      <c r="E4722" s="57">
        <v>77217.391228032007</v>
      </c>
      <c r="F4722" s="54">
        <v>4721</v>
      </c>
      <c r="G4722" s="57">
        <v>67713.391228032007</v>
      </c>
      <c r="I4722" s="57">
        <v>53000</v>
      </c>
      <c r="J4722" s="54">
        <v>4721</v>
      </c>
      <c r="K4722" s="57">
        <v>50876</v>
      </c>
      <c r="M4722" s="107">
        <v>0.6</v>
      </c>
    </row>
    <row r="4723" spans="1:13">
      <c r="A4723" s="57">
        <f>'Infographic data 1'!$G$9</f>
        <v>45186.777265301724</v>
      </c>
      <c r="B4723" s="54">
        <v>4722</v>
      </c>
      <c r="C4723" s="57">
        <v>41783.657265301721</v>
      </c>
      <c r="E4723" s="57">
        <v>77217.391228032007</v>
      </c>
      <c r="F4723" s="54">
        <v>4722</v>
      </c>
      <c r="G4723" s="57">
        <v>67700.19122803201</v>
      </c>
      <c r="I4723" s="57">
        <v>53000</v>
      </c>
      <c r="J4723" s="54">
        <v>4722</v>
      </c>
      <c r="K4723" s="57">
        <v>50873.05</v>
      </c>
      <c r="M4723" s="107">
        <v>0.6</v>
      </c>
    </row>
    <row r="4724" spans="1:13">
      <c r="A4724" s="57">
        <f>'Infographic data 1'!$G$9</f>
        <v>45186.777265301724</v>
      </c>
      <c r="B4724" s="54">
        <v>4723</v>
      </c>
      <c r="C4724" s="57">
        <v>41778.937265301727</v>
      </c>
      <c r="E4724" s="57">
        <v>77217.391228032007</v>
      </c>
      <c r="F4724" s="54">
        <v>4723</v>
      </c>
      <c r="G4724" s="57">
        <v>67686.991228032013</v>
      </c>
      <c r="I4724" s="57">
        <v>53000</v>
      </c>
      <c r="J4724" s="54">
        <v>4723</v>
      </c>
      <c r="K4724" s="57">
        <v>50870.1</v>
      </c>
      <c r="M4724" s="107">
        <v>0.6</v>
      </c>
    </row>
    <row r="4725" spans="1:13">
      <c r="A4725" s="57">
        <f>'Infographic data 1'!$G$9</f>
        <v>45186.777265301724</v>
      </c>
      <c r="B4725" s="54">
        <v>4724</v>
      </c>
      <c r="C4725" s="57">
        <v>41774.217265301726</v>
      </c>
      <c r="E4725" s="57">
        <v>77217.391228032007</v>
      </c>
      <c r="F4725" s="54">
        <v>4724</v>
      </c>
      <c r="G4725" s="57">
        <v>67673.791228032002</v>
      </c>
      <c r="I4725" s="57">
        <v>53000</v>
      </c>
      <c r="J4725" s="54">
        <v>4724</v>
      </c>
      <c r="K4725" s="57">
        <v>50867.15</v>
      </c>
      <c r="M4725" s="107">
        <v>0.6</v>
      </c>
    </row>
    <row r="4726" spans="1:13">
      <c r="A4726" s="57">
        <f>'Infographic data 1'!$G$9</f>
        <v>45186.777265301724</v>
      </c>
      <c r="B4726" s="54">
        <v>4725</v>
      </c>
      <c r="C4726" s="57">
        <v>41769.497265301725</v>
      </c>
      <c r="E4726" s="57">
        <v>77217.391228032007</v>
      </c>
      <c r="F4726" s="54">
        <v>4725</v>
      </c>
      <c r="G4726" s="57">
        <v>67660.591228032004</v>
      </c>
      <c r="I4726" s="57">
        <v>53000</v>
      </c>
      <c r="J4726" s="54">
        <v>4725</v>
      </c>
      <c r="K4726" s="57">
        <v>50864.2</v>
      </c>
      <c r="M4726" s="107">
        <v>0.6</v>
      </c>
    </row>
    <row r="4727" spans="1:13">
      <c r="A4727" s="57">
        <f>'Infographic data 1'!$G$9</f>
        <v>45186.777265301724</v>
      </c>
      <c r="B4727" s="54">
        <v>4726</v>
      </c>
      <c r="C4727" s="57">
        <v>41764.777265301724</v>
      </c>
      <c r="E4727" s="57">
        <v>77217.391228032007</v>
      </c>
      <c r="F4727" s="54">
        <v>4726</v>
      </c>
      <c r="G4727" s="57">
        <v>67647.391228032007</v>
      </c>
      <c r="I4727" s="57">
        <v>53000</v>
      </c>
      <c r="J4727" s="54">
        <v>4726</v>
      </c>
      <c r="K4727" s="57">
        <v>50861.25</v>
      </c>
      <c r="M4727" s="107">
        <v>0.6</v>
      </c>
    </row>
    <row r="4728" spans="1:13">
      <c r="A4728" s="57">
        <f>'Infographic data 1'!$G$9</f>
        <v>45186.777265301724</v>
      </c>
      <c r="B4728" s="54">
        <v>4727</v>
      </c>
      <c r="C4728" s="57">
        <v>41760.057265301723</v>
      </c>
      <c r="E4728" s="57">
        <v>77217.391228032007</v>
      </c>
      <c r="F4728" s="54">
        <v>4727</v>
      </c>
      <c r="G4728" s="57">
        <v>67634.19122803201</v>
      </c>
      <c r="I4728" s="57">
        <v>53000</v>
      </c>
      <c r="J4728" s="54">
        <v>4727</v>
      </c>
      <c r="K4728" s="57">
        <v>50858.3</v>
      </c>
      <c r="M4728" s="107">
        <v>0.6</v>
      </c>
    </row>
    <row r="4729" spans="1:13">
      <c r="A4729" s="57">
        <f>'Infographic data 1'!$G$9</f>
        <v>45186.777265301724</v>
      </c>
      <c r="B4729" s="54">
        <v>4728</v>
      </c>
      <c r="C4729" s="57">
        <v>41755.337265301721</v>
      </c>
      <c r="E4729" s="57">
        <v>77217.391228032007</v>
      </c>
      <c r="F4729" s="54">
        <v>4728</v>
      </c>
      <c r="G4729" s="57">
        <v>67620.991228032013</v>
      </c>
      <c r="I4729" s="57">
        <v>53000</v>
      </c>
      <c r="J4729" s="54">
        <v>4728</v>
      </c>
      <c r="K4729" s="57">
        <v>50855.35</v>
      </c>
      <c r="M4729" s="107">
        <v>0.6</v>
      </c>
    </row>
    <row r="4730" spans="1:13">
      <c r="A4730" s="57">
        <f>'Infographic data 1'!$G$9</f>
        <v>45186.777265301724</v>
      </c>
      <c r="B4730" s="54">
        <v>4729</v>
      </c>
      <c r="C4730" s="57">
        <v>41750.617265301727</v>
      </c>
      <c r="E4730" s="57">
        <v>77217.391228032007</v>
      </c>
      <c r="F4730" s="54">
        <v>4729</v>
      </c>
      <c r="G4730" s="57">
        <v>67607.791228032002</v>
      </c>
      <c r="I4730" s="57">
        <v>53000</v>
      </c>
      <c r="J4730" s="54">
        <v>4729</v>
      </c>
      <c r="K4730" s="57">
        <v>50852.4</v>
      </c>
      <c r="M4730" s="107">
        <v>0.6</v>
      </c>
    </row>
    <row r="4731" spans="1:13">
      <c r="A4731" s="57">
        <f>'Infographic data 1'!$G$9</f>
        <v>45186.777265301724</v>
      </c>
      <c r="B4731" s="54">
        <v>4730</v>
      </c>
      <c r="C4731" s="57">
        <v>41745.897265301726</v>
      </c>
      <c r="E4731" s="57">
        <v>77217.391228032007</v>
      </c>
      <c r="F4731" s="54">
        <v>4730</v>
      </c>
      <c r="G4731" s="57">
        <v>67594.591228032004</v>
      </c>
      <c r="I4731" s="57">
        <v>53000</v>
      </c>
      <c r="J4731" s="54">
        <v>4730</v>
      </c>
      <c r="K4731" s="57">
        <v>50849.45</v>
      </c>
      <c r="M4731" s="107">
        <v>0.6</v>
      </c>
    </row>
    <row r="4732" spans="1:13">
      <c r="A4732" s="57">
        <f>'Infographic data 1'!$G$9</f>
        <v>45186.777265301724</v>
      </c>
      <c r="B4732" s="54">
        <v>4731</v>
      </c>
      <c r="C4732" s="57">
        <v>41741.177265301725</v>
      </c>
      <c r="E4732" s="57">
        <v>77217.391228032007</v>
      </c>
      <c r="F4732" s="54">
        <v>4731</v>
      </c>
      <c r="G4732" s="57">
        <v>67581.391228032007</v>
      </c>
      <c r="I4732" s="57">
        <v>53000</v>
      </c>
      <c r="J4732" s="54">
        <v>4731</v>
      </c>
      <c r="K4732" s="57">
        <v>50846.5</v>
      </c>
      <c r="M4732" s="107">
        <v>0.6</v>
      </c>
    </row>
    <row r="4733" spans="1:13">
      <c r="A4733" s="57">
        <f>'Infographic data 1'!$G$9</f>
        <v>45186.777265301724</v>
      </c>
      <c r="B4733" s="54">
        <v>4732</v>
      </c>
      <c r="C4733" s="57">
        <v>41736.457265301724</v>
      </c>
      <c r="E4733" s="57">
        <v>77217.391228032007</v>
      </c>
      <c r="F4733" s="54">
        <v>4732</v>
      </c>
      <c r="G4733" s="57">
        <v>67568.19122803201</v>
      </c>
      <c r="I4733" s="57">
        <v>53000</v>
      </c>
      <c r="J4733" s="54">
        <v>4732</v>
      </c>
      <c r="K4733" s="57">
        <v>50843.55</v>
      </c>
      <c r="M4733" s="107">
        <v>0.6</v>
      </c>
    </row>
    <row r="4734" spans="1:13">
      <c r="A4734" s="57">
        <f>'Infographic data 1'!$G$9</f>
        <v>45186.777265301724</v>
      </c>
      <c r="B4734" s="54">
        <v>4733</v>
      </c>
      <c r="C4734" s="57">
        <v>41731.737265301723</v>
      </c>
      <c r="E4734" s="57">
        <v>77217.391228032007</v>
      </c>
      <c r="F4734" s="54">
        <v>4733</v>
      </c>
      <c r="G4734" s="57">
        <v>67554.991228032013</v>
      </c>
      <c r="I4734" s="57">
        <v>53000</v>
      </c>
      <c r="J4734" s="54">
        <v>4733</v>
      </c>
      <c r="K4734" s="57">
        <v>50840.6</v>
      </c>
      <c r="M4734" s="107">
        <v>0.6</v>
      </c>
    </row>
    <row r="4735" spans="1:13">
      <c r="A4735" s="57">
        <f>'Infographic data 1'!$G$9</f>
        <v>45186.777265301724</v>
      </c>
      <c r="B4735" s="54">
        <v>4734</v>
      </c>
      <c r="C4735" s="57">
        <v>41727.017265301722</v>
      </c>
      <c r="E4735" s="57">
        <v>77217.391228032007</v>
      </c>
      <c r="F4735" s="54">
        <v>4734</v>
      </c>
      <c r="G4735" s="57">
        <v>67541.791228032002</v>
      </c>
      <c r="I4735" s="57">
        <v>53000</v>
      </c>
      <c r="J4735" s="54">
        <v>4734</v>
      </c>
      <c r="K4735" s="57">
        <v>50837.65</v>
      </c>
      <c r="M4735" s="107">
        <v>0.6</v>
      </c>
    </row>
    <row r="4736" spans="1:13">
      <c r="A4736" s="57">
        <f>'Infographic data 1'!$G$9</f>
        <v>45186.777265301724</v>
      </c>
      <c r="B4736" s="54">
        <v>4735</v>
      </c>
      <c r="C4736" s="57">
        <v>41722.29726530172</v>
      </c>
      <c r="E4736" s="57">
        <v>77217.391228032007</v>
      </c>
      <c r="F4736" s="54">
        <v>4735</v>
      </c>
      <c r="G4736" s="57">
        <v>67528.591228032004</v>
      </c>
      <c r="I4736" s="57">
        <v>53000</v>
      </c>
      <c r="J4736" s="54">
        <v>4735</v>
      </c>
      <c r="K4736" s="57">
        <v>50834.7</v>
      </c>
      <c r="M4736" s="107">
        <v>0.6</v>
      </c>
    </row>
    <row r="4737" spans="1:13">
      <c r="A4737" s="57">
        <f>'Infographic data 1'!$G$9</f>
        <v>45186.777265301724</v>
      </c>
      <c r="B4737" s="54">
        <v>4736</v>
      </c>
      <c r="C4737" s="57">
        <v>41717.577265301727</v>
      </c>
      <c r="E4737" s="57">
        <v>77217.391228032007</v>
      </c>
      <c r="F4737" s="54">
        <v>4736</v>
      </c>
      <c r="G4737" s="57">
        <v>67515.391228032007</v>
      </c>
      <c r="I4737" s="57">
        <v>53000</v>
      </c>
      <c r="J4737" s="54">
        <v>4736</v>
      </c>
      <c r="K4737" s="57">
        <v>50831.75</v>
      </c>
      <c r="M4737" s="107">
        <v>0.6</v>
      </c>
    </row>
    <row r="4738" spans="1:13">
      <c r="A4738" s="57">
        <f>'Infographic data 1'!$G$9</f>
        <v>45186.777265301724</v>
      </c>
      <c r="B4738" s="54">
        <v>4737</v>
      </c>
      <c r="C4738" s="57">
        <v>41712.857265301725</v>
      </c>
      <c r="E4738" s="57">
        <v>77217.391228032007</v>
      </c>
      <c r="F4738" s="54">
        <v>4737</v>
      </c>
      <c r="G4738" s="57">
        <v>67502.19122803201</v>
      </c>
      <c r="I4738" s="57">
        <v>53000</v>
      </c>
      <c r="J4738" s="54">
        <v>4737</v>
      </c>
      <c r="K4738" s="57">
        <v>50828.800000000003</v>
      </c>
      <c r="M4738" s="107">
        <v>0.6</v>
      </c>
    </row>
    <row r="4739" spans="1:13">
      <c r="A4739" s="57">
        <f>'Infographic data 1'!$G$9</f>
        <v>45186.777265301724</v>
      </c>
      <c r="B4739" s="54">
        <v>4738</v>
      </c>
      <c r="C4739" s="57">
        <v>41708.137265301724</v>
      </c>
      <c r="E4739" s="57">
        <v>77217.391228032007</v>
      </c>
      <c r="F4739" s="54">
        <v>4738</v>
      </c>
      <c r="G4739" s="57">
        <v>67488.991228032013</v>
      </c>
      <c r="I4739" s="57">
        <v>53000</v>
      </c>
      <c r="J4739" s="54">
        <v>4738</v>
      </c>
      <c r="K4739" s="57">
        <v>50825.85</v>
      </c>
      <c r="M4739" s="107">
        <v>0.6</v>
      </c>
    </row>
    <row r="4740" spans="1:13">
      <c r="A4740" s="57">
        <f>'Infographic data 1'!$G$9</f>
        <v>45186.777265301724</v>
      </c>
      <c r="B4740" s="54">
        <v>4739</v>
      </c>
      <c r="C4740" s="57">
        <v>41703.417265301723</v>
      </c>
      <c r="E4740" s="57">
        <v>77217.391228032007</v>
      </c>
      <c r="F4740" s="54">
        <v>4739</v>
      </c>
      <c r="G4740" s="57">
        <v>67475.791228032002</v>
      </c>
      <c r="I4740" s="57">
        <v>53000</v>
      </c>
      <c r="J4740" s="54">
        <v>4739</v>
      </c>
      <c r="K4740" s="57">
        <v>50822.9</v>
      </c>
      <c r="M4740" s="107">
        <v>0.6</v>
      </c>
    </row>
    <row r="4741" spans="1:13">
      <c r="A4741" s="57">
        <f>'Infographic data 1'!$G$9</f>
        <v>45186.777265301724</v>
      </c>
      <c r="B4741" s="54">
        <v>4740</v>
      </c>
      <c r="C4741" s="57">
        <v>41698.697265301722</v>
      </c>
      <c r="E4741" s="57">
        <v>77217.391228032007</v>
      </c>
      <c r="F4741" s="54">
        <v>4740</v>
      </c>
      <c r="G4741" s="57">
        <v>67462.591228032004</v>
      </c>
      <c r="I4741" s="57">
        <v>53000</v>
      </c>
      <c r="J4741" s="54">
        <v>4740</v>
      </c>
      <c r="K4741" s="57">
        <v>50819.95</v>
      </c>
      <c r="M4741" s="107">
        <v>0.6</v>
      </c>
    </row>
    <row r="4742" spans="1:13">
      <c r="A4742" s="57">
        <f>'Infographic data 1'!$G$9</f>
        <v>45186.777265301724</v>
      </c>
      <c r="B4742" s="54">
        <v>4741</v>
      </c>
      <c r="C4742" s="57">
        <v>41693.977265301721</v>
      </c>
      <c r="E4742" s="57">
        <v>77217.391228032007</v>
      </c>
      <c r="F4742" s="54">
        <v>4741</v>
      </c>
      <c r="G4742" s="57">
        <v>67449.391228032007</v>
      </c>
      <c r="I4742" s="57">
        <v>53000</v>
      </c>
      <c r="J4742" s="54">
        <v>4741</v>
      </c>
      <c r="K4742" s="57">
        <v>50817</v>
      </c>
      <c r="M4742" s="107">
        <v>0.6</v>
      </c>
    </row>
    <row r="4743" spans="1:13">
      <c r="A4743" s="57">
        <f>'Infographic data 1'!$G$9</f>
        <v>45186.777265301724</v>
      </c>
      <c r="B4743" s="54">
        <v>4742</v>
      </c>
      <c r="C4743" s="57">
        <v>41689.257265301727</v>
      </c>
      <c r="E4743" s="57">
        <v>77217.391228032007</v>
      </c>
      <c r="F4743" s="54">
        <v>4742</v>
      </c>
      <c r="G4743" s="57">
        <v>67436.19122803201</v>
      </c>
      <c r="I4743" s="57">
        <v>53000</v>
      </c>
      <c r="J4743" s="54">
        <v>4742</v>
      </c>
      <c r="K4743" s="57">
        <v>50814.05</v>
      </c>
      <c r="M4743" s="107">
        <v>0.6</v>
      </c>
    </row>
    <row r="4744" spans="1:13">
      <c r="A4744" s="57">
        <f>'Infographic data 1'!$G$9</f>
        <v>45186.777265301724</v>
      </c>
      <c r="B4744" s="54">
        <v>4743</v>
      </c>
      <c r="C4744" s="57">
        <v>41684.537265301726</v>
      </c>
      <c r="E4744" s="57">
        <v>77217.391228032007</v>
      </c>
      <c r="F4744" s="54">
        <v>4743</v>
      </c>
      <c r="G4744" s="57">
        <v>67422.991228032013</v>
      </c>
      <c r="I4744" s="57">
        <v>53000</v>
      </c>
      <c r="J4744" s="54">
        <v>4743</v>
      </c>
      <c r="K4744" s="57">
        <v>50811.1</v>
      </c>
      <c r="M4744" s="107">
        <v>0.6</v>
      </c>
    </row>
    <row r="4745" spans="1:13">
      <c r="A4745" s="57">
        <f>'Infographic data 1'!$G$9</f>
        <v>45186.777265301724</v>
      </c>
      <c r="B4745" s="54">
        <v>4744</v>
      </c>
      <c r="C4745" s="57">
        <v>41679.817265301725</v>
      </c>
      <c r="E4745" s="57">
        <v>77217.391228032007</v>
      </c>
      <c r="F4745" s="54">
        <v>4744</v>
      </c>
      <c r="G4745" s="57">
        <v>67409.791228032002</v>
      </c>
      <c r="I4745" s="57">
        <v>53000</v>
      </c>
      <c r="J4745" s="54">
        <v>4744</v>
      </c>
      <c r="K4745" s="57">
        <v>50808.15</v>
      </c>
      <c r="M4745" s="107">
        <v>0.6</v>
      </c>
    </row>
    <row r="4746" spans="1:13">
      <c r="A4746" s="57">
        <f>'Infographic data 1'!$G$9</f>
        <v>45186.777265301724</v>
      </c>
      <c r="B4746" s="54">
        <v>4745</v>
      </c>
      <c r="C4746" s="57">
        <v>41675.097265301723</v>
      </c>
      <c r="E4746" s="57">
        <v>77217.391228032007</v>
      </c>
      <c r="F4746" s="54">
        <v>4745</v>
      </c>
      <c r="G4746" s="57">
        <v>67396.591228032004</v>
      </c>
      <c r="I4746" s="57">
        <v>53000</v>
      </c>
      <c r="J4746" s="54">
        <v>4745</v>
      </c>
      <c r="K4746" s="57">
        <v>50805.2</v>
      </c>
      <c r="M4746" s="107">
        <v>0.6</v>
      </c>
    </row>
    <row r="4747" spans="1:13">
      <c r="A4747" s="57">
        <f>'Infographic data 1'!$G$9</f>
        <v>45186.777265301724</v>
      </c>
      <c r="B4747" s="54">
        <v>4746</v>
      </c>
      <c r="C4747" s="57">
        <v>41670.377265301722</v>
      </c>
      <c r="E4747" s="57">
        <v>77217.391228032007</v>
      </c>
      <c r="F4747" s="54">
        <v>4746</v>
      </c>
      <c r="G4747" s="57">
        <v>67383.391228032007</v>
      </c>
      <c r="I4747" s="57">
        <v>53000</v>
      </c>
      <c r="J4747" s="54">
        <v>4746</v>
      </c>
      <c r="K4747" s="57">
        <v>50802.25</v>
      </c>
      <c r="M4747" s="107">
        <v>0.6</v>
      </c>
    </row>
    <row r="4748" spans="1:13">
      <c r="A4748" s="57">
        <f>'Infographic data 1'!$G$9</f>
        <v>45186.777265301724</v>
      </c>
      <c r="B4748" s="54">
        <v>4747</v>
      </c>
      <c r="C4748" s="57">
        <v>41665.657265301721</v>
      </c>
      <c r="E4748" s="57">
        <v>77217.391228032007</v>
      </c>
      <c r="F4748" s="54">
        <v>4747</v>
      </c>
      <c r="G4748" s="57">
        <v>67370.19122803201</v>
      </c>
      <c r="I4748" s="57">
        <v>53000</v>
      </c>
      <c r="J4748" s="54">
        <v>4747</v>
      </c>
      <c r="K4748" s="57">
        <v>50799.3</v>
      </c>
      <c r="M4748" s="107">
        <v>0.6</v>
      </c>
    </row>
    <row r="4749" spans="1:13">
      <c r="A4749" s="57">
        <f>'Infographic data 1'!$G$9</f>
        <v>45186.777265301724</v>
      </c>
      <c r="B4749" s="54">
        <v>4748</v>
      </c>
      <c r="C4749" s="57">
        <v>41660.937265301727</v>
      </c>
      <c r="E4749" s="57">
        <v>77217.391228032007</v>
      </c>
      <c r="F4749" s="54">
        <v>4748</v>
      </c>
      <c r="G4749" s="57">
        <v>67356.991228032013</v>
      </c>
      <c r="I4749" s="57">
        <v>53000</v>
      </c>
      <c r="J4749" s="54">
        <v>4748</v>
      </c>
      <c r="K4749" s="57">
        <v>50796.35</v>
      </c>
      <c r="M4749" s="107">
        <v>0.6</v>
      </c>
    </row>
    <row r="4750" spans="1:13">
      <c r="A4750" s="57">
        <f>'Infographic data 1'!$G$9</f>
        <v>45186.777265301724</v>
      </c>
      <c r="B4750" s="54">
        <v>4749</v>
      </c>
      <c r="C4750" s="57">
        <v>41656.217265301726</v>
      </c>
      <c r="E4750" s="57">
        <v>77217.391228032007</v>
      </c>
      <c r="F4750" s="54">
        <v>4749</v>
      </c>
      <c r="G4750" s="57">
        <v>67343.791228032002</v>
      </c>
      <c r="I4750" s="57">
        <v>53000</v>
      </c>
      <c r="J4750" s="54">
        <v>4749</v>
      </c>
      <c r="K4750" s="57">
        <v>50793.4</v>
      </c>
      <c r="M4750" s="107">
        <v>0.6</v>
      </c>
    </row>
    <row r="4751" spans="1:13">
      <c r="A4751" s="57">
        <f>'Infographic data 1'!$G$9</f>
        <v>45186.777265301724</v>
      </c>
      <c r="B4751" s="54">
        <v>4750</v>
      </c>
      <c r="C4751" s="57">
        <v>41651.497265301725</v>
      </c>
      <c r="E4751" s="57">
        <v>77217.391228032007</v>
      </c>
      <c r="F4751" s="54">
        <v>4750</v>
      </c>
      <c r="G4751" s="57">
        <v>67330.591228032004</v>
      </c>
      <c r="I4751" s="57">
        <v>53000</v>
      </c>
      <c r="J4751" s="54">
        <v>4750</v>
      </c>
      <c r="K4751" s="57">
        <v>50790.45</v>
      </c>
      <c r="M4751" s="107">
        <v>0.6</v>
      </c>
    </row>
    <row r="4752" spans="1:13">
      <c r="A4752" s="57">
        <f>'Infographic data 1'!$G$9</f>
        <v>45186.777265301724</v>
      </c>
      <c r="B4752" s="54">
        <v>4751</v>
      </c>
      <c r="C4752" s="57">
        <v>41646.777265301724</v>
      </c>
      <c r="E4752" s="57">
        <v>77217.391228032007</v>
      </c>
      <c r="F4752" s="54">
        <v>4751</v>
      </c>
      <c r="G4752" s="57">
        <v>67317.391228032007</v>
      </c>
      <c r="I4752" s="57">
        <v>53000</v>
      </c>
      <c r="J4752" s="54">
        <v>4751</v>
      </c>
      <c r="K4752" s="57">
        <v>50787.5</v>
      </c>
      <c r="M4752" s="107">
        <v>0.6</v>
      </c>
    </row>
    <row r="4753" spans="1:13">
      <c r="A4753" s="57">
        <f>'Infographic data 1'!$G$9</f>
        <v>45186.777265301724</v>
      </c>
      <c r="B4753" s="54">
        <v>4752</v>
      </c>
      <c r="C4753" s="57">
        <v>41642.057265301723</v>
      </c>
      <c r="E4753" s="57">
        <v>77217.391228032007</v>
      </c>
      <c r="F4753" s="54">
        <v>4752</v>
      </c>
      <c r="G4753" s="57">
        <v>67304.19122803201</v>
      </c>
      <c r="I4753" s="57">
        <v>53000</v>
      </c>
      <c r="J4753" s="54">
        <v>4752</v>
      </c>
      <c r="K4753" s="57">
        <v>50784.55</v>
      </c>
      <c r="M4753" s="107">
        <v>0.6</v>
      </c>
    </row>
    <row r="4754" spans="1:13">
      <c r="A4754" s="57">
        <f>'Infographic data 1'!$G$9</f>
        <v>45186.777265301724</v>
      </c>
      <c r="B4754" s="54">
        <v>4753</v>
      </c>
      <c r="C4754" s="57">
        <v>41637.337265301721</v>
      </c>
      <c r="E4754" s="57">
        <v>77217.391228032007</v>
      </c>
      <c r="F4754" s="54">
        <v>4753</v>
      </c>
      <c r="G4754" s="57">
        <v>67290.991228032013</v>
      </c>
      <c r="I4754" s="57">
        <v>53000</v>
      </c>
      <c r="J4754" s="54">
        <v>4753</v>
      </c>
      <c r="K4754" s="57">
        <v>50781.599999999999</v>
      </c>
      <c r="M4754" s="107">
        <v>0.6</v>
      </c>
    </row>
    <row r="4755" spans="1:13">
      <c r="A4755" s="57">
        <f>'Infographic data 1'!$G$9</f>
        <v>45186.777265301724</v>
      </c>
      <c r="B4755" s="54">
        <v>4754</v>
      </c>
      <c r="C4755" s="57">
        <v>41632.617265301727</v>
      </c>
      <c r="E4755" s="57">
        <v>77217.391228032007</v>
      </c>
      <c r="F4755" s="54">
        <v>4754</v>
      </c>
      <c r="G4755" s="57">
        <v>67277.791228032002</v>
      </c>
      <c r="I4755" s="57">
        <v>53000</v>
      </c>
      <c r="J4755" s="54">
        <v>4754</v>
      </c>
      <c r="K4755" s="57">
        <v>50778.65</v>
      </c>
      <c r="M4755" s="107">
        <v>0.6</v>
      </c>
    </row>
    <row r="4756" spans="1:13">
      <c r="A4756" s="57">
        <f>'Infographic data 1'!$G$9</f>
        <v>45186.777265301724</v>
      </c>
      <c r="B4756" s="54">
        <v>4755</v>
      </c>
      <c r="C4756" s="57">
        <v>41627.897265301726</v>
      </c>
      <c r="E4756" s="57">
        <v>77217.391228032007</v>
      </c>
      <c r="F4756" s="54">
        <v>4755</v>
      </c>
      <c r="G4756" s="57">
        <v>67264.591228032004</v>
      </c>
      <c r="I4756" s="57">
        <v>53000</v>
      </c>
      <c r="J4756" s="54">
        <v>4755</v>
      </c>
      <c r="K4756" s="57">
        <v>50775.7</v>
      </c>
      <c r="M4756" s="107">
        <v>0.6</v>
      </c>
    </row>
    <row r="4757" spans="1:13">
      <c r="A4757" s="57">
        <f>'Infographic data 1'!$G$9</f>
        <v>45186.777265301724</v>
      </c>
      <c r="B4757" s="54">
        <v>4756</v>
      </c>
      <c r="C4757" s="57">
        <v>41623.177265301725</v>
      </c>
      <c r="E4757" s="57">
        <v>77217.391228032007</v>
      </c>
      <c r="F4757" s="54">
        <v>4756</v>
      </c>
      <c r="G4757" s="57">
        <v>67251.391228032007</v>
      </c>
      <c r="I4757" s="57">
        <v>53000</v>
      </c>
      <c r="J4757" s="54">
        <v>4756</v>
      </c>
      <c r="K4757" s="57">
        <v>50772.75</v>
      </c>
      <c r="M4757" s="107">
        <v>0.6</v>
      </c>
    </row>
    <row r="4758" spans="1:13">
      <c r="A4758" s="57">
        <f>'Infographic data 1'!$G$9</f>
        <v>45186.777265301724</v>
      </c>
      <c r="B4758" s="54">
        <v>4757</v>
      </c>
      <c r="C4758" s="57">
        <v>41618.457265301724</v>
      </c>
      <c r="E4758" s="57">
        <v>77217.391228032007</v>
      </c>
      <c r="F4758" s="54">
        <v>4757</v>
      </c>
      <c r="G4758" s="57">
        <v>67238.19122803201</v>
      </c>
      <c r="I4758" s="57">
        <v>53000</v>
      </c>
      <c r="J4758" s="54">
        <v>4757</v>
      </c>
      <c r="K4758" s="57">
        <v>50769.8</v>
      </c>
      <c r="M4758" s="107">
        <v>0.6</v>
      </c>
    </row>
    <row r="4759" spans="1:13">
      <c r="A4759" s="57">
        <f>'Infographic data 1'!$G$9</f>
        <v>45186.777265301724</v>
      </c>
      <c r="B4759" s="54">
        <v>4758</v>
      </c>
      <c r="C4759" s="57">
        <v>41613.737265301723</v>
      </c>
      <c r="E4759" s="57">
        <v>77217.391228032007</v>
      </c>
      <c r="F4759" s="54">
        <v>4758</v>
      </c>
      <c r="G4759" s="57">
        <v>67224.991228032013</v>
      </c>
      <c r="I4759" s="57">
        <v>53000</v>
      </c>
      <c r="J4759" s="54">
        <v>4758</v>
      </c>
      <c r="K4759" s="57">
        <v>50766.85</v>
      </c>
      <c r="M4759" s="107">
        <v>0.6</v>
      </c>
    </row>
    <row r="4760" spans="1:13">
      <c r="A4760" s="57">
        <f>'Infographic data 1'!$G$9</f>
        <v>45186.777265301724</v>
      </c>
      <c r="B4760" s="54">
        <v>4759</v>
      </c>
      <c r="C4760" s="57">
        <v>41609.017265301722</v>
      </c>
      <c r="E4760" s="57">
        <v>77217.391228032007</v>
      </c>
      <c r="F4760" s="54">
        <v>4759</v>
      </c>
      <c r="G4760" s="57">
        <v>67211.791228032002</v>
      </c>
      <c r="I4760" s="57">
        <v>53000</v>
      </c>
      <c r="J4760" s="54">
        <v>4759</v>
      </c>
      <c r="K4760" s="57">
        <v>50763.9</v>
      </c>
      <c r="M4760" s="107">
        <v>0.6</v>
      </c>
    </row>
    <row r="4761" spans="1:13">
      <c r="A4761" s="57">
        <f>'Infographic data 1'!$G$9</f>
        <v>45186.777265301724</v>
      </c>
      <c r="B4761" s="54">
        <v>4760</v>
      </c>
      <c r="C4761" s="57">
        <v>41604.29726530172</v>
      </c>
      <c r="E4761" s="57">
        <v>77217.391228032007</v>
      </c>
      <c r="F4761" s="54">
        <v>4760</v>
      </c>
      <c r="G4761" s="57">
        <v>67198.591228032004</v>
      </c>
      <c r="I4761" s="57">
        <v>53000</v>
      </c>
      <c r="J4761" s="54">
        <v>4760</v>
      </c>
      <c r="K4761" s="57">
        <v>50760.95</v>
      </c>
      <c r="M4761" s="107">
        <v>0.6</v>
      </c>
    </row>
    <row r="4762" spans="1:13">
      <c r="A4762" s="57">
        <f>'Infographic data 1'!$G$9</f>
        <v>45186.777265301724</v>
      </c>
      <c r="B4762" s="54">
        <v>4761</v>
      </c>
      <c r="C4762" s="57">
        <v>41599.577265301727</v>
      </c>
      <c r="E4762" s="57">
        <v>77217.391228032007</v>
      </c>
      <c r="F4762" s="54">
        <v>4761</v>
      </c>
      <c r="G4762" s="57">
        <v>67185.391228032007</v>
      </c>
      <c r="I4762" s="57">
        <v>53000</v>
      </c>
      <c r="J4762" s="54">
        <v>4761</v>
      </c>
      <c r="K4762" s="57">
        <v>50758</v>
      </c>
      <c r="M4762" s="107">
        <v>0.6</v>
      </c>
    </row>
    <row r="4763" spans="1:13">
      <c r="A4763" s="57">
        <f>'Infographic data 1'!$G$9</f>
        <v>45186.777265301724</v>
      </c>
      <c r="B4763" s="54">
        <v>4762</v>
      </c>
      <c r="C4763" s="57">
        <v>41594.857265301725</v>
      </c>
      <c r="E4763" s="57">
        <v>77217.391228032007</v>
      </c>
      <c r="F4763" s="54">
        <v>4762</v>
      </c>
      <c r="G4763" s="57">
        <v>67172.19122803201</v>
      </c>
      <c r="I4763" s="57">
        <v>53000</v>
      </c>
      <c r="J4763" s="54">
        <v>4762</v>
      </c>
      <c r="K4763" s="57">
        <v>50755.05</v>
      </c>
      <c r="M4763" s="107">
        <v>0.6</v>
      </c>
    </row>
    <row r="4764" spans="1:13">
      <c r="A4764" s="57">
        <f>'Infographic data 1'!$G$9</f>
        <v>45186.777265301724</v>
      </c>
      <c r="B4764" s="54">
        <v>4763</v>
      </c>
      <c r="C4764" s="57">
        <v>41590.137265301724</v>
      </c>
      <c r="E4764" s="57">
        <v>77217.391228032007</v>
      </c>
      <c r="F4764" s="54">
        <v>4763</v>
      </c>
      <c r="G4764" s="57">
        <v>67158.991228032013</v>
      </c>
      <c r="I4764" s="57">
        <v>53000</v>
      </c>
      <c r="J4764" s="54">
        <v>4763</v>
      </c>
      <c r="K4764" s="57">
        <v>50752.1</v>
      </c>
      <c r="M4764" s="107">
        <v>0.6</v>
      </c>
    </row>
    <row r="4765" spans="1:13">
      <c r="A4765" s="57">
        <f>'Infographic data 1'!$G$9</f>
        <v>45186.777265301724</v>
      </c>
      <c r="B4765" s="54">
        <v>4764</v>
      </c>
      <c r="C4765" s="57">
        <v>41585.417265301723</v>
      </c>
      <c r="E4765" s="57">
        <v>77217.391228032007</v>
      </c>
      <c r="F4765" s="54">
        <v>4764</v>
      </c>
      <c r="G4765" s="57">
        <v>67145.791228032002</v>
      </c>
      <c r="I4765" s="57">
        <v>53000</v>
      </c>
      <c r="J4765" s="54">
        <v>4764</v>
      </c>
      <c r="K4765" s="57">
        <v>50749.15</v>
      </c>
      <c r="M4765" s="107">
        <v>0.6</v>
      </c>
    </row>
    <row r="4766" spans="1:13">
      <c r="A4766" s="57">
        <f>'Infographic data 1'!$G$9</f>
        <v>45186.777265301724</v>
      </c>
      <c r="B4766" s="54">
        <v>4765</v>
      </c>
      <c r="C4766" s="57">
        <v>41580.697265301722</v>
      </c>
      <c r="E4766" s="57">
        <v>77217.391228032007</v>
      </c>
      <c r="F4766" s="54">
        <v>4765</v>
      </c>
      <c r="G4766" s="57">
        <v>67132.591228032004</v>
      </c>
      <c r="I4766" s="57">
        <v>53000</v>
      </c>
      <c r="J4766" s="54">
        <v>4765</v>
      </c>
      <c r="K4766" s="57">
        <v>50746.2</v>
      </c>
      <c r="M4766" s="107">
        <v>0.6</v>
      </c>
    </row>
    <row r="4767" spans="1:13">
      <c r="A4767" s="57">
        <f>'Infographic data 1'!$G$9</f>
        <v>45186.777265301724</v>
      </c>
      <c r="B4767" s="54">
        <v>4766</v>
      </c>
      <c r="C4767" s="57">
        <v>41575.977265301721</v>
      </c>
      <c r="E4767" s="57">
        <v>77217.391228032007</v>
      </c>
      <c r="F4767" s="54">
        <v>4766</v>
      </c>
      <c r="G4767" s="57">
        <v>67119.391228032007</v>
      </c>
      <c r="I4767" s="57">
        <v>53000</v>
      </c>
      <c r="J4767" s="54">
        <v>4766</v>
      </c>
      <c r="K4767" s="57">
        <v>50743.25</v>
      </c>
      <c r="M4767" s="107">
        <v>0.6</v>
      </c>
    </row>
    <row r="4768" spans="1:13">
      <c r="A4768" s="57">
        <f>'Infographic data 1'!$G$9</f>
        <v>45186.777265301724</v>
      </c>
      <c r="B4768" s="54">
        <v>4767</v>
      </c>
      <c r="C4768" s="57">
        <v>41571.257265301727</v>
      </c>
      <c r="E4768" s="57">
        <v>77217.391228032007</v>
      </c>
      <c r="F4768" s="54">
        <v>4767</v>
      </c>
      <c r="G4768" s="57">
        <v>67106.19122803201</v>
      </c>
      <c r="I4768" s="57">
        <v>53000</v>
      </c>
      <c r="J4768" s="54">
        <v>4767</v>
      </c>
      <c r="K4768" s="57">
        <v>50740.3</v>
      </c>
      <c r="M4768" s="107">
        <v>0.6</v>
      </c>
    </row>
    <row r="4769" spans="1:13">
      <c r="A4769" s="57">
        <f>'Infographic data 1'!$G$9</f>
        <v>45186.777265301724</v>
      </c>
      <c r="B4769" s="54">
        <v>4768</v>
      </c>
      <c r="C4769" s="57">
        <v>41566.537265301726</v>
      </c>
      <c r="E4769" s="57">
        <v>77217.391228032007</v>
      </c>
      <c r="F4769" s="54">
        <v>4768</v>
      </c>
      <c r="G4769" s="57">
        <v>67092.991228032013</v>
      </c>
      <c r="I4769" s="57">
        <v>53000</v>
      </c>
      <c r="J4769" s="54">
        <v>4768</v>
      </c>
      <c r="K4769" s="57">
        <v>50737.35</v>
      </c>
      <c r="M4769" s="107">
        <v>0.6</v>
      </c>
    </row>
    <row r="4770" spans="1:13">
      <c r="A4770" s="57">
        <f>'Infographic data 1'!$G$9</f>
        <v>45186.777265301724</v>
      </c>
      <c r="B4770" s="54">
        <v>4769</v>
      </c>
      <c r="C4770" s="57">
        <v>41561.817265301725</v>
      </c>
      <c r="E4770" s="57">
        <v>77217.391228032007</v>
      </c>
      <c r="F4770" s="54">
        <v>4769</v>
      </c>
      <c r="G4770" s="57">
        <v>67079.791228032002</v>
      </c>
      <c r="I4770" s="57">
        <v>53000</v>
      </c>
      <c r="J4770" s="54">
        <v>4769</v>
      </c>
      <c r="K4770" s="57">
        <v>50734.400000000001</v>
      </c>
      <c r="M4770" s="107">
        <v>0.6</v>
      </c>
    </row>
    <row r="4771" spans="1:13">
      <c r="A4771" s="57">
        <f>'Infographic data 1'!$G$9</f>
        <v>45186.777265301724</v>
      </c>
      <c r="B4771" s="54">
        <v>4770</v>
      </c>
      <c r="C4771" s="57">
        <v>41557.097265301723</v>
      </c>
      <c r="E4771" s="57">
        <v>77217.391228032007</v>
      </c>
      <c r="F4771" s="54">
        <v>4770</v>
      </c>
      <c r="G4771" s="57">
        <v>67066.591228032004</v>
      </c>
      <c r="I4771" s="57">
        <v>53000</v>
      </c>
      <c r="J4771" s="54">
        <v>4770</v>
      </c>
      <c r="K4771" s="57">
        <v>50731.45</v>
      </c>
      <c r="M4771" s="107">
        <v>0.6</v>
      </c>
    </row>
    <row r="4772" spans="1:13">
      <c r="A4772" s="57">
        <f>'Infographic data 1'!$G$9</f>
        <v>45186.777265301724</v>
      </c>
      <c r="B4772" s="54">
        <v>4771</v>
      </c>
      <c r="C4772" s="57">
        <v>41552.377265301722</v>
      </c>
      <c r="E4772" s="57">
        <v>77217.391228032007</v>
      </c>
      <c r="F4772" s="54">
        <v>4771</v>
      </c>
      <c r="G4772" s="57">
        <v>67053.391228032007</v>
      </c>
      <c r="I4772" s="57">
        <v>53000</v>
      </c>
      <c r="J4772" s="54">
        <v>4771</v>
      </c>
      <c r="K4772" s="57">
        <v>50728.5</v>
      </c>
      <c r="M4772" s="107">
        <v>0.6</v>
      </c>
    </row>
    <row r="4773" spans="1:13">
      <c r="A4773" s="57">
        <f>'Infographic data 1'!$G$9</f>
        <v>45186.777265301724</v>
      </c>
      <c r="B4773" s="54">
        <v>4772</v>
      </c>
      <c r="C4773" s="57">
        <v>41547.657265301721</v>
      </c>
      <c r="E4773" s="57">
        <v>77217.391228032007</v>
      </c>
      <c r="F4773" s="54">
        <v>4772</v>
      </c>
      <c r="G4773" s="57">
        <v>67040.19122803201</v>
      </c>
      <c r="I4773" s="57">
        <v>53000</v>
      </c>
      <c r="J4773" s="54">
        <v>4772</v>
      </c>
      <c r="K4773" s="57">
        <v>50725.55</v>
      </c>
      <c r="M4773" s="107">
        <v>0.6</v>
      </c>
    </row>
    <row r="4774" spans="1:13">
      <c r="A4774" s="57">
        <f>'Infographic data 1'!$G$9</f>
        <v>45186.777265301724</v>
      </c>
      <c r="B4774" s="54">
        <v>4773</v>
      </c>
      <c r="C4774" s="57">
        <v>41542.937265301727</v>
      </c>
      <c r="E4774" s="57">
        <v>77217.391228032007</v>
      </c>
      <c r="F4774" s="54">
        <v>4773</v>
      </c>
      <c r="G4774" s="57">
        <v>67026.991228032013</v>
      </c>
      <c r="I4774" s="57">
        <v>53000</v>
      </c>
      <c r="J4774" s="54">
        <v>4773</v>
      </c>
      <c r="K4774" s="57">
        <v>50722.6</v>
      </c>
      <c r="M4774" s="107">
        <v>0.6</v>
      </c>
    </row>
    <row r="4775" spans="1:13">
      <c r="A4775" s="57">
        <f>'Infographic data 1'!$G$9</f>
        <v>45186.777265301724</v>
      </c>
      <c r="B4775" s="54">
        <v>4774</v>
      </c>
      <c r="C4775" s="57">
        <v>41538.217265301726</v>
      </c>
      <c r="E4775" s="57">
        <v>77217.391228032007</v>
      </c>
      <c r="F4775" s="54">
        <v>4774</v>
      </c>
      <c r="G4775" s="57">
        <v>67013.791228032002</v>
      </c>
      <c r="I4775" s="57">
        <v>53000</v>
      </c>
      <c r="J4775" s="54">
        <v>4774</v>
      </c>
      <c r="K4775" s="57">
        <v>50719.65</v>
      </c>
      <c r="M4775" s="107">
        <v>0.6</v>
      </c>
    </row>
    <row r="4776" spans="1:13">
      <c r="A4776" s="57">
        <f>'Infographic data 1'!$G$9</f>
        <v>45186.777265301724</v>
      </c>
      <c r="B4776" s="54">
        <v>4775</v>
      </c>
      <c r="C4776" s="57">
        <v>41533.497265301725</v>
      </c>
      <c r="E4776" s="57">
        <v>77217.391228032007</v>
      </c>
      <c r="F4776" s="54">
        <v>4775</v>
      </c>
      <c r="G4776" s="57">
        <v>67000.591228032004</v>
      </c>
      <c r="I4776" s="57">
        <v>53000</v>
      </c>
      <c r="J4776" s="54">
        <v>4775</v>
      </c>
      <c r="K4776" s="57">
        <v>50716.7</v>
      </c>
      <c r="M4776" s="107">
        <v>0.6</v>
      </c>
    </row>
    <row r="4777" spans="1:13">
      <c r="A4777" s="57">
        <f>'Infographic data 1'!$G$9</f>
        <v>45186.777265301724</v>
      </c>
      <c r="B4777" s="54">
        <v>4776</v>
      </c>
      <c r="C4777" s="57">
        <v>41528.777265301724</v>
      </c>
      <c r="E4777" s="57">
        <v>77217.391228032007</v>
      </c>
      <c r="F4777" s="54">
        <v>4776</v>
      </c>
      <c r="G4777" s="57">
        <v>66987.391228032007</v>
      </c>
      <c r="I4777" s="57">
        <v>53000</v>
      </c>
      <c r="J4777" s="54">
        <v>4776</v>
      </c>
      <c r="K4777" s="57">
        <v>50713.75</v>
      </c>
      <c r="M4777" s="107">
        <v>0.6</v>
      </c>
    </row>
    <row r="4778" spans="1:13">
      <c r="A4778" s="57">
        <f>'Infographic data 1'!$G$9</f>
        <v>45186.777265301724</v>
      </c>
      <c r="B4778" s="54">
        <v>4777</v>
      </c>
      <c r="C4778" s="57">
        <v>41524.057265301723</v>
      </c>
      <c r="E4778" s="57">
        <v>77217.391228032007</v>
      </c>
      <c r="F4778" s="54">
        <v>4777</v>
      </c>
      <c r="G4778" s="57">
        <v>66974.19122803201</v>
      </c>
      <c r="I4778" s="57">
        <v>53000</v>
      </c>
      <c r="J4778" s="54">
        <v>4777</v>
      </c>
      <c r="K4778" s="57">
        <v>50710.8</v>
      </c>
      <c r="M4778" s="107">
        <v>0.6</v>
      </c>
    </row>
    <row r="4779" spans="1:13">
      <c r="A4779" s="57">
        <f>'Infographic data 1'!$G$9</f>
        <v>45186.777265301724</v>
      </c>
      <c r="B4779" s="54">
        <v>4778</v>
      </c>
      <c r="C4779" s="57">
        <v>41519.337265301721</v>
      </c>
      <c r="E4779" s="57">
        <v>77217.391228032007</v>
      </c>
      <c r="F4779" s="54">
        <v>4778</v>
      </c>
      <c r="G4779" s="57">
        <v>66960.991228032013</v>
      </c>
      <c r="I4779" s="57">
        <v>53000</v>
      </c>
      <c r="J4779" s="54">
        <v>4778</v>
      </c>
      <c r="K4779" s="57">
        <v>50707.85</v>
      </c>
      <c r="M4779" s="107">
        <v>0.6</v>
      </c>
    </row>
    <row r="4780" spans="1:13">
      <c r="A4780" s="57">
        <f>'Infographic data 1'!$G$9</f>
        <v>45186.777265301724</v>
      </c>
      <c r="B4780" s="54">
        <v>4779</v>
      </c>
      <c r="C4780" s="57">
        <v>41514.617265301727</v>
      </c>
      <c r="E4780" s="57">
        <v>77217.391228032007</v>
      </c>
      <c r="F4780" s="54">
        <v>4779</v>
      </c>
      <c r="G4780" s="57">
        <v>66947.791228032002</v>
      </c>
      <c r="I4780" s="57">
        <v>53000</v>
      </c>
      <c r="J4780" s="54">
        <v>4779</v>
      </c>
      <c r="K4780" s="57">
        <v>50704.9</v>
      </c>
      <c r="M4780" s="107">
        <v>0.6</v>
      </c>
    </row>
    <row r="4781" spans="1:13">
      <c r="A4781" s="57">
        <f>'Infographic data 1'!$G$9</f>
        <v>45186.777265301724</v>
      </c>
      <c r="B4781" s="54">
        <v>4780</v>
      </c>
      <c r="C4781" s="57">
        <v>41509.897265301726</v>
      </c>
      <c r="E4781" s="57">
        <v>77217.391228032007</v>
      </c>
      <c r="F4781" s="54">
        <v>4780</v>
      </c>
      <c r="G4781" s="57">
        <v>66934.591228032004</v>
      </c>
      <c r="I4781" s="57">
        <v>53000</v>
      </c>
      <c r="J4781" s="54">
        <v>4780</v>
      </c>
      <c r="K4781" s="57">
        <v>50701.95</v>
      </c>
      <c r="M4781" s="107">
        <v>0.6</v>
      </c>
    </row>
    <row r="4782" spans="1:13">
      <c r="A4782" s="57">
        <f>'Infographic data 1'!$G$9</f>
        <v>45186.777265301724</v>
      </c>
      <c r="B4782" s="54">
        <v>4781</v>
      </c>
      <c r="C4782" s="57">
        <v>41505.177265301725</v>
      </c>
      <c r="E4782" s="57">
        <v>77217.391228032007</v>
      </c>
      <c r="F4782" s="54">
        <v>4781</v>
      </c>
      <c r="G4782" s="57">
        <v>66921.391228032007</v>
      </c>
      <c r="I4782" s="57">
        <v>53000</v>
      </c>
      <c r="J4782" s="54">
        <v>4781</v>
      </c>
      <c r="K4782" s="57">
        <v>50699</v>
      </c>
      <c r="M4782" s="107">
        <v>0.6</v>
      </c>
    </row>
    <row r="4783" spans="1:13">
      <c r="A4783" s="57">
        <f>'Infographic data 1'!$G$9</f>
        <v>45186.777265301724</v>
      </c>
      <c r="B4783" s="54">
        <v>4782</v>
      </c>
      <c r="C4783" s="57">
        <v>41500.457265301724</v>
      </c>
      <c r="E4783" s="57">
        <v>77217.391228032007</v>
      </c>
      <c r="F4783" s="54">
        <v>4782</v>
      </c>
      <c r="G4783" s="57">
        <v>66908.19122803201</v>
      </c>
      <c r="I4783" s="57">
        <v>53000</v>
      </c>
      <c r="J4783" s="54">
        <v>4782</v>
      </c>
      <c r="K4783" s="57">
        <v>50696.05</v>
      </c>
      <c r="M4783" s="107">
        <v>0.6</v>
      </c>
    </row>
    <row r="4784" spans="1:13">
      <c r="A4784" s="57">
        <f>'Infographic data 1'!$G$9</f>
        <v>45186.777265301724</v>
      </c>
      <c r="B4784" s="54">
        <v>4783</v>
      </c>
      <c r="C4784" s="57">
        <v>41495.737265301723</v>
      </c>
      <c r="E4784" s="57">
        <v>77217.391228032007</v>
      </c>
      <c r="F4784" s="54">
        <v>4783</v>
      </c>
      <c r="G4784" s="57">
        <v>66894.991228032013</v>
      </c>
      <c r="I4784" s="57">
        <v>53000</v>
      </c>
      <c r="J4784" s="54">
        <v>4783</v>
      </c>
      <c r="K4784" s="57">
        <v>50693.1</v>
      </c>
      <c r="M4784" s="107">
        <v>0.6</v>
      </c>
    </row>
    <row r="4785" spans="1:13">
      <c r="A4785" s="57">
        <f>'Infographic data 1'!$G$9</f>
        <v>45186.777265301724</v>
      </c>
      <c r="B4785" s="54">
        <v>4784</v>
      </c>
      <c r="C4785" s="57">
        <v>41491.017265301722</v>
      </c>
      <c r="E4785" s="57">
        <v>77217.391228032007</v>
      </c>
      <c r="F4785" s="54">
        <v>4784</v>
      </c>
      <c r="G4785" s="57">
        <v>66881.791228032002</v>
      </c>
      <c r="I4785" s="57">
        <v>53000</v>
      </c>
      <c r="J4785" s="54">
        <v>4784</v>
      </c>
      <c r="K4785" s="57">
        <v>50690.15</v>
      </c>
      <c r="M4785" s="107">
        <v>0.6</v>
      </c>
    </row>
    <row r="4786" spans="1:13">
      <c r="A4786" s="57">
        <f>'Infographic data 1'!$G$9</f>
        <v>45186.777265301724</v>
      </c>
      <c r="B4786" s="54">
        <v>4785</v>
      </c>
      <c r="C4786" s="57">
        <v>41486.29726530172</v>
      </c>
      <c r="E4786" s="57">
        <v>77217.391228032007</v>
      </c>
      <c r="F4786" s="54">
        <v>4785</v>
      </c>
      <c r="G4786" s="57">
        <v>66868.591228032004</v>
      </c>
      <c r="I4786" s="57">
        <v>53000</v>
      </c>
      <c r="J4786" s="54">
        <v>4785</v>
      </c>
      <c r="K4786" s="57">
        <v>50687.199999999997</v>
      </c>
      <c r="M4786" s="107">
        <v>0.6</v>
      </c>
    </row>
    <row r="4787" spans="1:13">
      <c r="A4787" s="57">
        <f>'Infographic data 1'!$G$9</f>
        <v>45186.777265301724</v>
      </c>
      <c r="B4787" s="54">
        <v>4786</v>
      </c>
      <c r="C4787" s="57">
        <v>41481.577265301727</v>
      </c>
      <c r="E4787" s="57">
        <v>77217.391228032007</v>
      </c>
      <c r="F4787" s="54">
        <v>4786</v>
      </c>
      <c r="G4787" s="57">
        <v>66855.391228032007</v>
      </c>
      <c r="I4787" s="57">
        <v>53000</v>
      </c>
      <c r="J4787" s="54">
        <v>4786</v>
      </c>
      <c r="K4787" s="57">
        <v>50684.25</v>
      </c>
      <c r="M4787" s="107">
        <v>0.6</v>
      </c>
    </row>
    <row r="4788" spans="1:13">
      <c r="A4788" s="57">
        <f>'Infographic data 1'!$G$9</f>
        <v>45186.777265301724</v>
      </c>
      <c r="B4788" s="54">
        <v>4787</v>
      </c>
      <c r="C4788" s="57">
        <v>41476.857265301725</v>
      </c>
      <c r="E4788" s="57">
        <v>77217.391228032007</v>
      </c>
      <c r="F4788" s="54">
        <v>4787</v>
      </c>
      <c r="G4788" s="57">
        <v>66842.19122803201</v>
      </c>
      <c r="I4788" s="57">
        <v>53000</v>
      </c>
      <c r="J4788" s="54">
        <v>4787</v>
      </c>
      <c r="K4788" s="57">
        <v>50681.3</v>
      </c>
      <c r="M4788" s="107">
        <v>0.6</v>
      </c>
    </row>
    <row r="4789" spans="1:13">
      <c r="A4789" s="57">
        <f>'Infographic data 1'!$G$9</f>
        <v>45186.777265301724</v>
      </c>
      <c r="B4789" s="54">
        <v>4788</v>
      </c>
      <c r="C4789" s="57">
        <v>41472.137265301724</v>
      </c>
      <c r="E4789" s="57">
        <v>77217.391228032007</v>
      </c>
      <c r="F4789" s="54">
        <v>4788</v>
      </c>
      <c r="G4789" s="57">
        <v>66828.991228032013</v>
      </c>
      <c r="I4789" s="57">
        <v>53000</v>
      </c>
      <c r="J4789" s="54">
        <v>4788</v>
      </c>
      <c r="K4789" s="57">
        <v>50678.35</v>
      </c>
      <c r="M4789" s="107">
        <v>0.6</v>
      </c>
    </row>
    <row r="4790" spans="1:13">
      <c r="A4790" s="57">
        <f>'Infographic data 1'!$G$9</f>
        <v>45186.777265301724</v>
      </c>
      <c r="B4790" s="54">
        <v>4789</v>
      </c>
      <c r="C4790" s="57">
        <v>41467.417265301723</v>
      </c>
      <c r="E4790" s="57">
        <v>77217.391228032007</v>
      </c>
      <c r="F4790" s="54">
        <v>4789</v>
      </c>
      <c r="G4790" s="57">
        <v>66815.791228032002</v>
      </c>
      <c r="I4790" s="57">
        <v>53000</v>
      </c>
      <c r="J4790" s="54">
        <v>4789</v>
      </c>
      <c r="K4790" s="57">
        <v>50675.4</v>
      </c>
      <c r="M4790" s="107">
        <v>0.6</v>
      </c>
    </row>
    <row r="4791" spans="1:13">
      <c r="A4791" s="57">
        <f>'Infographic data 1'!$G$9</f>
        <v>45186.777265301724</v>
      </c>
      <c r="B4791" s="54">
        <v>4790</v>
      </c>
      <c r="C4791" s="57">
        <v>41462.697265301722</v>
      </c>
      <c r="E4791" s="57">
        <v>77217.391228032007</v>
      </c>
      <c r="F4791" s="54">
        <v>4790</v>
      </c>
      <c r="G4791" s="57">
        <v>66802.591228032004</v>
      </c>
      <c r="I4791" s="57">
        <v>53000</v>
      </c>
      <c r="J4791" s="54">
        <v>4790</v>
      </c>
      <c r="K4791" s="57">
        <v>50672.45</v>
      </c>
      <c r="M4791" s="107">
        <v>0.6</v>
      </c>
    </row>
    <row r="4792" spans="1:13">
      <c r="A4792" s="57">
        <f>'Infographic data 1'!$G$9</f>
        <v>45186.777265301724</v>
      </c>
      <c r="B4792" s="54">
        <v>4791</v>
      </c>
      <c r="C4792" s="57">
        <v>41457.977265301721</v>
      </c>
      <c r="E4792" s="57">
        <v>77217.391228032007</v>
      </c>
      <c r="F4792" s="54">
        <v>4791</v>
      </c>
      <c r="G4792" s="57">
        <v>66789.391228032007</v>
      </c>
      <c r="I4792" s="57">
        <v>53000</v>
      </c>
      <c r="J4792" s="54">
        <v>4791</v>
      </c>
      <c r="K4792" s="57">
        <v>50669.5</v>
      </c>
      <c r="M4792" s="107">
        <v>0.6</v>
      </c>
    </row>
    <row r="4793" spans="1:13">
      <c r="A4793" s="57">
        <f>'Infographic data 1'!$G$9</f>
        <v>45186.777265301724</v>
      </c>
      <c r="B4793" s="54">
        <v>4792</v>
      </c>
      <c r="C4793" s="57">
        <v>41453.257265301727</v>
      </c>
      <c r="E4793" s="57">
        <v>77217.391228032007</v>
      </c>
      <c r="F4793" s="54">
        <v>4792</v>
      </c>
      <c r="G4793" s="57">
        <v>66776.19122803201</v>
      </c>
      <c r="I4793" s="57">
        <v>53000</v>
      </c>
      <c r="J4793" s="54">
        <v>4792</v>
      </c>
      <c r="K4793" s="57">
        <v>50666.55</v>
      </c>
      <c r="M4793" s="107">
        <v>0.6</v>
      </c>
    </row>
    <row r="4794" spans="1:13">
      <c r="A4794" s="57">
        <f>'Infographic data 1'!$G$9</f>
        <v>45186.777265301724</v>
      </c>
      <c r="B4794" s="54">
        <v>4793</v>
      </c>
      <c r="C4794" s="57">
        <v>41448.537265301726</v>
      </c>
      <c r="E4794" s="57">
        <v>77217.391228032007</v>
      </c>
      <c r="F4794" s="54">
        <v>4793</v>
      </c>
      <c r="G4794" s="57">
        <v>66762.991228032013</v>
      </c>
      <c r="I4794" s="57">
        <v>53000</v>
      </c>
      <c r="J4794" s="54">
        <v>4793</v>
      </c>
      <c r="K4794" s="57">
        <v>50663.6</v>
      </c>
      <c r="M4794" s="107">
        <v>0.6</v>
      </c>
    </row>
    <row r="4795" spans="1:13">
      <c r="A4795" s="57">
        <f>'Infographic data 1'!$G$9</f>
        <v>45186.777265301724</v>
      </c>
      <c r="B4795" s="54">
        <v>4794</v>
      </c>
      <c r="C4795" s="57">
        <v>41443.817265301725</v>
      </c>
      <c r="E4795" s="57">
        <v>77217.391228032007</v>
      </c>
      <c r="F4795" s="54">
        <v>4794</v>
      </c>
      <c r="G4795" s="57">
        <v>66749.791228032002</v>
      </c>
      <c r="I4795" s="57">
        <v>53000</v>
      </c>
      <c r="J4795" s="54">
        <v>4794</v>
      </c>
      <c r="K4795" s="57">
        <v>50660.65</v>
      </c>
      <c r="M4795" s="107">
        <v>0.6</v>
      </c>
    </row>
    <row r="4796" spans="1:13">
      <c r="A4796" s="57">
        <f>'Infographic data 1'!$G$9</f>
        <v>45186.777265301724</v>
      </c>
      <c r="B4796" s="54">
        <v>4795</v>
      </c>
      <c r="C4796" s="57">
        <v>41439.097265301723</v>
      </c>
      <c r="E4796" s="57">
        <v>77217.391228032007</v>
      </c>
      <c r="F4796" s="54">
        <v>4795</v>
      </c>
      <c r="G4796" s="57">
        <v>66736.591228032004</v>
      </c>
      <c r="I4796" s="57">
        <v>53000</v>
      </c>
      <c r="J4796" s="54">
        <v>4795</v>
      </c>
      <c r="K4796" s="57">
        <v>50657.7</v>
      </c>
      <c r="M4796" s="107">
        <v>0.6</v>
      </c>
    </row>
    <row r="4797" spans="1:13">
      <c r="A4797" s="57">
        <f>'Infographic data 1'!$G$9</f>
        <v>45186.777265301724</v>
      </c>
      <c r="B4797" s="54">
        <v>4796</v>
      </c>
      <c r="C4797" s="57">
        <v>41434.377265301722</v>
      </c>
      <c r="E4797" s="57">
        <v>77217.391228032007</v>
      </c>
      <c r="F4797" s="54">
        <v>4796</v>
      </c>
      <c r="G4797" s="57">
        <v>66723.391228032007</v>
      </c>
      <c r="I4797" s="57">
        <v>53000</v>
      </c>
      <c r="J4797" s="54">
        <v>4796</v>
      </c>
      <c r="K4797" s="57">
        <v>50654.75</v>
      </c>
      <c r="M4797" s="107">
        <v>0.6</v>
      </c>
    </row>
    <row r="4798" spans="1:13">
      <c r="A4798" s="57">
        <f>'Infographic data 1'!$G$9</f>
        <v>45186.777265301724</v>
      </c>
      <c r="B4798" s="54">
        <v>4797</v>
      </c>
      <c r="C4798" s="57">
        <v>41429.657265301721</v>
      </c>
      <c r="E4798" s="57">
        <v>77217.391228032007</v>
      </c>
      <c r="F4798" s="54">
        <v>4797</v>
      </c>
      <c r="G4798" s="57">
        <v>66710.19122803201</v>
      </c>
      <c r="I4798" s="57">
        <v>53000</v>
      </c>
      <c r="J4798" s="54">
        <v>4797</v>
      </c>
      <c r="K4798" s="57">
        <v>50651.8</v>
      </c>
      <c r="M4798" s="107">
        <v>0.6</v>
      </c>
    </row>
    <row r="4799" spans="1:13">
      <c r="A4799" s="57">
        <f>'Infographic data 1'!$G$9</f>
        <v>45186.777265301724</v>
      </c>
      <c r="B4799" s="54">
        <v>4798</v>
      </c>
      <c r="C4799" s="57">
        <v>41424.937265301727</v>
      </c>
      <c r="E4799" s="57">
        <v>77217.391228032007</v>
      </c>
      <c r="F4799" s="54">
        <v>4798</v>
      </c>
      <c r="G4799" s="57">
        <v>66696.991228032013</v>
      </c>
      <c r="I4799" s="57">
        <v>53000</v>
      </c>
      <c r="J4799" s="54">
        <v>4798</v>
      </c>
      <c r="K4799" s="57">
        <v>50648.85</v>
      </c>
      <c r="M4799" s="107">
        <v>0.6</v>
      </c>
    </row>
    <row r="4800" spans="1:13">
      <c r="A4800" s="57">
        <f>'Infographic data 1'!$G$9</f>
        <v>45186.777265301724</v>
      </c>
      <c r="B4800" s="54">
        <v>4799</v>
      </c>
      <c r="C4800" s="57">
        <v>41420.217265301726</v>
      </c>
      <c r="E4800" s="57">
        <v>77217.391228032007</v>
      </c>
      <c r="F4800" s="54">
        <v>4799</v>
      </c>
      <c r="G4800" s="57">
        <v>66683.791228032002</v>
      </c>
      <c r="I4800" s="57">
        <v>53000</v>
      </c>
      <c r="J4800" s="54">
        <v>4799</v>
      </c>
      <c r="K4800" s="57">
        <v>50645.9</v>
      </c>
      <c r="M4800" s="107">
        <v>0.6</v>
      </c>
    </row>
    <row r="4801" spans="1:13">
      <c r="A4801" s="57">
        <f>'Infographic data 1'!$G$9</f>
        <v>45186.777265301724</v>
      </c>
      <c r="B4801" s="54">
        <v>4800</v>
      </c>
      <c r="C4801" s="57">
        <v>41415.497265301725</v>
      </c>
      <c r="E4801" s="57">
        <v>77217.391228032007</v>
      </c>
      <c r="F4801" s="54">
        <v>4800</v>
      </c>
      <c r="G4801" s="57">
        <v>66670.591228032004</v>
      </c>
      <c r="I4801" s="57">
        <v>53000</v>
      </c>
      <c r="J4801" s="54">
        <v>4800</v>
      </c>
      <c r="K4801" s="57">
        <v>50642.95</v>
      </c>
      <c r="M4801" s="107">
        <v>0.6</v>
      </c>
    </row>
    <row r="4802" spans="1:13">
      <c r="A4802" s="57">
        <f>'Infographic data 1'!$G$9</f>
        <v>45186.777265301724</v>
      </c>
      <c r="B4802" s="54">
        <v>4801</v>
      </c>
      <c r="C4802" s="57">
        <v>41410.777265301724</v>
      </c>
      <c r="E4802" s="57">
        <v>77217.391228032007</v>
      </c>
      <c r="F4802" s="54">
        <v>4801</v>
      </c>
      <c r="G4802" s="57">
        <v>66657.391228032007</v>
      </c>
      <c r="I4802" s="57">
        <v>53000</v>
      </c>
      <c r="J4802" s="54">
        <v>4801</v>
      </c>
      <c r="K4802" s="57">
        <v>50640</v>
      </c>
      <c r="M4802" s="107">
        <v>0.6</v>
      </c>
    </row>
    <row r="4803" spans="1:13">
      <c r="A4803" s="57">
        <f>'Infographic data 1'!$G$9</f>
        <v>45186.777265301724</v>
      </c>
      <c r="B4803" s="54">
        <v>4802</v>
      </c>
      <c r="C4803" s="57">
        <v>41406.057265301723</v>
      </c>
      <c r="E4803" s="57">
        <v>77217.391228032007</v>
      </c>
      <c r="F4803" s="54">
        <v>4802</v>
      </c>
      <c r="G4803" s="57">
        <v>66644.19122803201</v>
      </c>
      <c r="I4803" s="57">
        <v>53000</v>
      </c>
      <c r="J4803" s="54">
        <v>4802</v>
      </c>
      <c r="K4803" s="57">
        <v>50637.05</v>
      </c>
      <c r="M4803" s="107">
        <v>0.6</v>
      </c>
    </row>
    <row r="4804" spans="1:13">
      <c r="A4804" s="57">
        <f>'Infographic data 1'!$G$9</f>
        <v>45186.777265301724</v>
      </c>
      <c r="B4804" s="54">
        <v>4803</v>
      </c>
      <c r="C4804" s="57">
        <v>41401.337265301721</v>
      </c>
      <c r="E4804" s="57">
        <v>77217.391228032007</v>
      </c>
      <c r="F4804" s="54">
        <v>4803</v>
      </c>
      <c r="G4804" s="57">
        <v>66630.991228032013</v>
      </c>
      <c r="I4804" s="57">
        <v>53000</v>
      </c>
      <c r="J4804" s="54">
        <v>4803</v>
      </c>
      <c r="K4804" s="57">
        <v>50634.1</v>
      </c>
      <c r="M4804" s="107">
        <v>0.6</v>
      </c>
    </row>
    <row r="4805" spans="1:13">
      <c r="A4805" s="57">
        <f>'Infographic data 1'!$G$9</f>
        <v>45186.777265301724</v>
      </c>
      <c r="B4805" s="54">
        <v>4804</v>
      </c>
      <c r="C4805" s="57">
        <v>41396.617265301727</v>
      </c>
      <c r="E4805" s="57">
        <v>77217.391228032007</v>
      </c>
      <c r="F4805" s="54">
        <v>4804</v>
      </c>
      <c r="G4805" s="57">
        <v>66617.791228032002</v>
      </c>
      <c r="I4805" s="57">
        <v>53000</v>
      </c>
      <c r="J4805" s="54">
        <v>4804</v>
      </c>
      <c r="K4805" s="57">
        <v>50631.15</v>
      </c>
      <c r="M4805" s="107">
        <v>0.6</v>
      </c>
    </row>
    <row r="4806" spans="1:13">
      <c r="A4806" s="57">
        <f>'Infographic data 1'!$G$9</f>
        <v>45186.777265301724</v>
      </c>
      <c r="B4806" s="54">
        <v>4805</v>
      </c>
      <c r="C4806" s="57">
        <v>41391.897265301726</v>
      </c>
      <c r="E4806" s="57">
        <v>77217.391228032007</v>
      </c>
      <c r="F4806" s="54">
        <v>4805</v>
      </c>
      <c r="G4806" s="57">
        <v>66604.591228032004</v>
      </c>
      <c r="I4806" s="57">
        <v>53000</v>
      </c>
      <c r="J4806" s="54">
        <v>4805</v>
      </c>
      <c r="K4806" s="57">
        <v>50628.2</v>
      </c>
      <c r="M4806" s="107">
        <v>0.6</v>
      </c>
    </row>
    <row r="4807" spans="1:13">
      <c r="A4807" s="57">
        <f>'Infographic data 1'!$G$9</f>
        <v>45186.777265301724</v>
      </c>
      <c r="B4807" s="54">
        <v>4806</v>
      </c>
      <c r="C4807" s="57">
        <v>41387.177265301725</v>
      </c>
      <c r="E4807" s="57">
        <v>77217.391228032007</v>
      </c>
      <c r="F4807" s="54">
        <v>4806</v>
      </c>
      <c r="G4807" s="57">
        <v>66591.391228032007</v>
      </c>
      <c r="I4807" s="57">
        <v>53000</v>
      </c>
      <c r="J4807" s="54">
        <v>4806</v>
      </c>
      <c r="K4807" s="57">
        <v>50625.25</v>
      </c>
      <c r="M4807" s="107">
        <v>0.6</v>
      </c>
    </row>
    <row r="4808" spans="1:13">
      <c r="A4808" s="57">
        <f>'Infographic data 1'!$G$9</f>
        <v>45186.777265301724</v>
      </c>
      <c r="B4808" s="54">
        <v>4807</v>
      </c>
      <c r="C4808" s="57">
        <v>41382.457265301724</v>
      </c>
      <c r="E4808" s="57">
        <v>77217.391228032007</v>
      </c>
      <c r="F4808" s="54">
        <v>4807</v>
      </c>
      <c r="G4808" s="57">
        <v>66578.19122803201</v>
      </c>
      <c r="I4808" s="57">
        <v>53000</v>
      </c>
      <c r="J4808" s="54">
        <v>4807</v>
      </c>
      <c r="K4808" s="57">
        <v>50622.3</v>
      </c>
      <c r="M4808" s="107">
        <v>0.6</v>
      </c>
    </row>
    <row r="4809" spans="1:13">
      <c r="A4809" s="57">
        <f>'Infographic data 1'!$G$9</f>
        <v>45186.777265301724</v>
      </c>
      <c r="B4809" s="54">
        <v>4808</v>
      </c>
      <c r="C4809" s="57">
        <v>41377.737265301723</v>
      </c>
      <c r="E4809" s="57">
        <v>77217.391228032007</v>
      </c>
      <c r="F4809" s="54">
        <v>4808</v>
      </c>
      <c r="G4809" s="57">
        <v>66564.991228032013</v>
      </c>
      <c r="I4809" s="57">
        <v>53000</v>
      </c>
      <c r="J4809" s="54">
        <v>4808</v>
      </c>
      <c r="K4809" s="57">
        <v>50619.35</v>
      </c>
      <c r="M4809" s="107">
        <v>0.6</v>
      </c>
    </row>
    <row r="4810" spans="1:13">
      <c r="A4810" s="57">
        <f>'Infographic data 1'!$G$9</f>
        <v>45186.777265301724</v>
      </c>
      <c r="B4810" s="54">
        <v>4809</v>
      </c>
      <c r="C4810" s="57">
        <v>41373.017265301722</v>
      </c>
      <c r="E4810" s="57">
        <v>77217.391228032007</v>
      </c>
      <c r="F4810" s="54">
        <v>4809</v>
      </c>
      <c r="G4810" s="57">
        <v>66551.791228032002</v>
      </c>
      <c r="I4810" s="57">
        <v>53000</v>
      </c>
      <c r="J4810" s="54">
        <v>4809</v>
      </c>
      <c r="K4810" s="57">
        <v>50616.4</v>
      </c>
      <c r="M4810" s="107">
        <v>0.6</v>
      </c>
    </row>
    <row r="4811" spans="1:13">
      <c r="A4811" s="57">
        <f>'Infographic data 1'!$G$9</f>
        <v>45186.777265301724</v>
      </c>
      <c r="B4811" s="54">
        <v>4810</v>
      </c>
      <c r="C4811" s="57">
        <v>41368.29726530172</v>
      </c>
      <c r="E4811" s="57">
        <v>77217.391228032007</v>
      </c>
      <c r="F4811" s="54">
        <v>4810</v>
      </c>
      <c r="G4811" s="57">
        <v>66538.591228032004</v>
      </c>
      <c r="I4811" s="57">
        <v>53000</v>
      </c>
      <c r="J4811" s="54">
        <v>4810</v>
      </c>
      <c r="K4811" s="57">
        <v>50613.45</v>
      </c>
      <c r="M4811" s="107">
        <v>0.6</v>
      </c>
    </row>
    <row r="4812" spans="1:13">
      <c r="A4812" s="57">
        <f>'Infographic data 1'!$G$9</f>
        <v>45186.777265301724</v>
      </c>
      <c r="B4812" s="54">
        <v>4811</v>
      </c>
      <c r="C4812" s="57">
        <v>41363.577265301727</v>
      </c>
      <c r="E4812" s="57">
        <v>77217.391228032007</v>
      </c>
      <c r="F4812" s="54">
        <v>4811</v>
      </c>
      <c r="G4812" s="57">
        <v>66525.391228032007</v>
      </c>
      <c r="I4812" s="57">
        <v>53000</v>
      </c>
      <c r="J4812" s="54">
        <v>4811</v>
      </c>
      <c r="K4812" s="57">
        <v>50610.5</v>
      </c>
      <c r="M4812" s="107">
        <v>0.6</v>
      </c>
    </row>
    <row r="4813" spans="1:13">
      <c r="A4813" s="57">
        <f>'Infographic data 1'!$G$9</f>
        <v>45186.777265301724</v>
      </c>
      <c r="B4813" s="54">
        <v>4812</v>
      </c>
      <c r="C4813" s="57">
        <v>41358.857265301725</v>
      </c>
      <c r="E4813" s="57">
        <v>77217.391228032007</v>
      </c>
      <c r="F4813" s="54">
        <v>4812</v>
      </c>
      <c r="G4813" s="57">
        <v>66512.19122803201</v>
      </c>
      <c r="I4813" s="57">
        <v>53000</v>
      </c>
      <c r="J4813" s="54">
        <v>4812</v>
      </c>
      <c r="K4813" s="57">
        <v>50607.55</v>
      </c>
      <c r="M4813" s="107">
        <v>0.6</v>
      </c>
    </row>
    <row r="4814" spans="1:13">
      <c r="A4814" s="57">
        <f>'Infographic data 1'!$G$9</f>
        <v>45186.777265301724</v>
      </c>
      <c r="B4814" s="54">
        <v>4813</v>
      </c>
      <c r="C4814" s="57">
        <v>41354.137265301724</v>
      </c>
      <c r="E4814" s="57">
        <v>77217.391228032007</v>
      </c>
      <c r="F4814" s="54">
        <v>4813</v>
      </c>
      <c r="G4814" s="57">
        <v>66498.991228032013</v>
      </c>
      <c r="I4814" s="57">
        <v>53000</v>
      </c>
      <c r="J4814" s="54">
        <v>4813</v>
      </c>
      <c r="K4814" s="57">
        <v>50604.6</v>
      </c>
      <c r="M4814" s="107">
        <v>0.6</v>
      </c>
    </row>
    <row r="4815" spans="1:13">
      <c r="A4815" s="57">
        <f>'Infographic data 1'!$G$9</f>
        <v>45186.777265301724</v>
      </c>
      <c r="B4815" s="54">
        <v>4814</v>
      </c>
      <c r="C4815" s="57">
        <v>41349.417265301723</v>
      </c>
      <c r="E4815" s="57">
        <v>77217.391228032007</v>
      </c>
      <c r="F4815" s="54">
        <v>4814</v>
      </c>
      <c r="G4815" s="57">
        <v>66485.791228032002</v>
      </c>
      <c r="I4815" s="57">
        <v>53000</v>
      </c>
      <c r="J4815" s="54">
        <v>4814</v>
      </c>
      <c r="K4815" s="57">
        <v>50601.65</v>
      </c>
      <c r="M4815" s="107">
        <v>0.6</v>
      </c>
    </row>
    <row r="4816" spans="1:13">
      <c r="A4816" s="57">
        <f>'Infographic data 1'!$G$9</f>
        <v>45186.777265301724</v>
      </c>
      <c r="B4816" s="54">
        <v>4815</v>
      </c>
      <c r="C4816" s="57">
        <v>41344.697265301722</v>
      </c>
      <c r="E4816" s="57">
        <v>77217.391228032007</v>
      </c>
      <c r="F4816" s="54">
        <v>4815</v>
      </c>
      <c r="G4816" s="57">
        <v>66472.591228032004</v>
      </c>
      <c r="I4816" s="57">
        <v>53000</v>
      </c>
      <c r="J4816" s="54">
        <v>4815</v>
      </c>
      <c r="K4816" s="57">
        <v>50598.7</v>
      </c>
      <c r="M4816" s="107">
        <v>0.6</v>
      </c>
    </row>
    <row r="4817" spans="1:13">
      <c r="A4817" s="57">
        <f>'Infographic data 1'!$G$9</f>
        <v>45186.777265301724</v>
      </c>
      <c r="B4817" s="54">
        <v>4816</v>
      </c>
      <c r="C4817" s="57">
        <v>41339.977265301721</v>
      </c>
      <c r="E4817" s="57">
        <v>77217.391228032007</v>
      </c>
      <c r="F4817" s="54">
        <v>4816</v>
      </c>
      <c r="G4817" s="57">
        <v>66459.391228032007</v>
      </c>
      <c r="I4817" s="57">
        <v>53000</v>
      </c>
      <c r="J4817" s="54">
        <v>4816</v>
      </c>
      <c r="K4817" s="57">
        <v>50595.75</v>
      </c>
      <c r="M4817" s="107">
        <v>0.6</v>
      </c>
    </row>
    <row r="4818" spans="1:13">
      <c r="A4818" s="57">
        <f>'Infographic data 1'!$G$9</f>
        <v>45186.777265301724</v>
      </c>
      <c r="B4818" s="54">
        <v>4817</v>
      </c>
      <c r="C4818" s="57">
        <v>41335.257265301727</v>
      </c>
      <c r="E4818" s="57">
        <v>77217.391228032007</v>
      </c>
      <c r="F4818" s="54">
        <v>4817</v>
      </c>
      <c r="G4818" s="57">
        <v>66446.19122803201</v>
      </c>
      <c r="I4818" s="57">
        <v>53000</v>
      </c>
      <c r="J4818" s="54">
        <v>4817</v>
      </c>
      <c r="K4818" s="57">
        <v>50592.800000000003</v>
      </c>
      <c r="M4818" s="107">
        <v>0.6</v>
      </c>
    </row>
    <row r="4819" spans="1:13">
      <c r="A4819" s="57">
        <f>'Infographic data 1'!$G$9</f>
        <v>45186.777265301724</v>
      </c>
      <c r="B4819" s="54">
        <v>4818</v>
      </c>
      <c r="C4819" s="57">
        <v>41330.537265301726</v>
      </c>
      <c r="E4819" s="57">
        <v>77217.391228032007</v>
      </c>
      <c r="F4819" s="54">
        <v>4818</v>
      </c>
      <c r="G4819" s="57">
        <v>66432.991228032013</v>
      </c>
      <c r="I4819" s="57">
        <v>53000</v>
      </c>
      <c r="J4819" s="54">
        <v>4818</v>
      </c>
      <c r="K4819" s="57">
        <v>50589.85</v>
      </c>
      <c r="M4819" s="107">
        <v>0.6</v>
      </c>
    </row>
    <row r="4820" spans="1:13">
      <c r="A4820" s="57">
        <f>'Infographic data 1'!$G$9</f>
        <v>45186.777265301724</v>
      </c>
      <c r="B4820" s="54">
        <v>4819</v>
      </c>
      <c r="C4820" s="57">
        <v>41325.817265301725</v>
      </c>
      <c r="E4820" s="57">
        <v>77217.391228032007</v>
      </c>
      <c r="F4820" s="54">
        <v>4819</v>
      </c>
      <c r="G4820" s="57">
        <v>66419.791228032002</v>
      </c>
      <c r="I4820" s="57">
        <v>53000</v>
      </c>
      <c r="J4820" s="54">
        <v>4819</v>
      </c>
      <c r="K4820" s="57">
        <v>50586.9</v>
      </c>
      <c r="M4820" s="107">
        <v>0.6</v>
      </c>
    </row>
    <row r="4821" spans="1:13">
      <c r="A4821" s="57">
        <f>'Infographic data 1'!$G$9</f>
        <v>45186.777265301724</v>
      </c>
      <c r="B4821" s="54">
        <v>4820</v>
      </c>
      <c r="C4821" s="57">
        <v>41321.097265301723</v>
      </c>
      <c r="E4821" s="57">
        <v>77217.391228032007</v>
      </c>
      <c r="F4821" s="54">
        <v>4820</v>
      </c>
      <c r="G4821" s="57">
        <v>66406.591228032004</v>
      </c>
      <c r="I4821" s="57">
        <v>53000</v>
      </c>
      <c r="J4821" s="54">
        <v>4820</v>
      </c>
      <c r="K4821" s="57">
        <v>50583.95</v>
      </c>
      <c r="M4821" s="107">
        <v>0.6</v>
      </c>
    </row>
    <row r="4822" spans="1:13">
      <c r="A4822" s="57">
        <f>'Infographic data 1'!$G$9</f>
        <v>45186.777265301724</v>
      </c>
      <c r="B4822" s="54">
        <v>4821</v>
      </c>
      <c r="C4822" s="57">
        <v>41316.377265301722</v>
      </c>
      <c r="E4822" s="57">
        <v>77217.391228032007</v>
      </c>
      <c r="F4822" s="54">
        <v>4821</v>
      </c>
      <c r="G4822" s="57">
        <v>66393.391228032007</v>
      </c>
      <c r="I4822" s="57">
        <v>53000</v>
      </c>
      <c r="J4822" s="54">
        <v>4821</v>
      </c>
      <c r="K4822" s="57">
        <v>50581</v>
      </c>
      <c r="M4822" s="107">
        <v>0.6</v>
      </c>
    </row>
    <row r="4823" spans="1:13">
      <c r="A4823" s="57">
        <f>'Infographic data 1'!$G$9</f>
        <v>45186.777265301724</v>
      </c>
      <c r="B4823" s="54">
        <v>4822</v>
      </c>
      <c r="C4823" s="57">
        <v>41311.657265301721</v>
      </c>
      <c r="E4823" s="57">
        <v>77217.391228032007</v>
      </c>
      <c r="F4823" s="54">
        <v>4822</v>
      </c>
      <c r="G4823" s="57">
        <v>66380.19122803201</v>
      </c>
      <c r="I4823" s="57">
        <v>53000</v>
      </c>
      <c r="J4823" s="54">
        <v>4822</v>
      </c>
      <c r="K4823" s="57">
        <v>50578.05</v>
      </c>
      <c r="M4823" s="107">
        <v>0.6</v>
      </c>
    </row>
    <row r="4824" spans="1:13">
      <c r="A4824" s="57">
        <f>'Infographic data 1'!$G$9</f>
        <v>45186.777265301724</v>
      </c>
      <c r="B4824" s="54">
        <v>4823</v>
      </c>
      <c r="C4824" s="57">
        <v>41306.937265301727</v>
      </c>
      <c r="E4824" s="57">
        <v>77217.391228032007</v>
      </c>
      <c r="F4824" s="54">
        <v>4823</v>
      </c>
      <c r="G4824" s="57">
        <v>66366.991228032013</v>
      </c>
      <c r="I4824" s="57">
        <v>53000</v>
      </c>
      <c r="J4824" s="54">
        <v>4823</v>
      </c>
      <c r="K4824" s="57">
        <v>50575.1</v>
      </c>
      <c r="M4824" s="107">
        <v>0.6</v>
      </c>
    </row>
    <row r="4825" spans="1:13">
      <c r="A4825" s="57">
        <f>'Infographic data 1'!$G$9</f>
        <v>45186.777265301724</v>
      </c>
      <c r="B4825" s="54">
        <v>4824</v>
      </c>
      <c r="C4825" s="57">
        <v>41302.217265301726</v>
      </c>
      <c r="E4825" s="57">
        <v>77217.391228032007</v>
      </c>
      <c r="F4825" s="54">
        <v>4824</v>
      </c>
      <c r="G4825" s="57">
        <v>66353.791228032002</v>
      </c>
      <c r="I4825" s="57">
        <v>53000</v>
      </c>
      <c r="J4825" s="54">
        <v>4824</v>
      </c>
      <c r="K4825" s="57">
        <v>50572.15</v>
      </c>
      <c r="M4825" s="107">
        <v>0.6</v>
      </c>
    </row>
    <row r="4826" spans="1:13">
      <c r="A4826" s="57">
        <f>'Infographic data 1'!$G$9</f>
        <v>45186.777265301724</v>
      </c>
      <c r="B4826" s="54">
        <v>4825</v>
      </c>
      <c r="C4826" s="57">
        <v>41297.497265301725</v>
      </c>
      <c r="E4826" s="57">
        <v>77217.391228032007</v>
      </c>
      <c r="F4826" s="54">
        <v>4825</v>
      </c>
      <c r="G4826" s="57">
        <v>66340.591228032004</v>
      </c>
      <c r="I4826" s="57">
        <v>53000</v>
      </c>
      <c r="J4826" s="54">
        <v>4825</v>
      </c>
      <c r="K4826" s="57">
        <v>50569.2</v>
      </c>
      <c r="M4826" s="107">
        <v>0.6</v>
      </c>
    </row>
    <row r="4827" spans="1:13">
      <c r="A4827" s="57">
        <f>'Infographic data 1'!$G$9</f>
        <v>45186.777265301724</v>
      </c>
      <c r="B4827" s="54">
        <v>4826</v>
      </c>
      <c r="C4827" s="57">
        <v>41292.777265301724</v>
      </c>
      <c r="E4827" s="57">
        <v>77217.391228032007</v>
      </c>
      <c r="F4827" s="54">
        <v>4826</v>
      </c>
      <c r="G4827" s="57">
        <v>66327.391228032007</v>
      </c>
      <c r="I4827" s="57">
        <v>53000</v>
      </c>
      <c r="J4827" s="54">
        <v>4826</v>
      </c>
      <c r="K4827" s="57">
        <v>50566.25</v>
      </c>
      <c r="M4827" s="107">
        <v>0.6</v>
      </c>
    </row>
    <row r="4828" spans="1:13">
      <c r="A4828" s="57">
        <f>'Infographic data 1'!$G$9</f>
        <v>45186.777265301724</v>
      </c>
      <c r="B4828" s="54">
        <v>4827</v>
      </c>
      <c r="C4828" s="57">
        <v>41288.057265301723</v>
      </c>
      <c r="E4828" s="57">
        <v>77217.391228032007</v>
      </c>
      <c r="F4828" s="54">
        <v>4827</v>
      </c>
      <c r="G4828" s="57">
        <v>66314.19122803201</v>
      </c>
      <c r="I4828" s="57">
        <v>53000</v>
      </c>
      <c r="J4828" s="54">
        <v>4827</v>
      </c>
      <c r="K4828" s="57">
        <v>50563.3</v>
      </c>
      <c r="M4828" s="107">
        <v>0.6</v>
      </c>
    </row>
    <row r="4829" spans="1:13">
      <c r="A4829" s="57">
        <f>'Infographic data 1'!$G$9</f>
        <v>45186.777265301724</v>
      </c>
      <c r="B4829" s="54">
        <v>4828</v>
      </c>
      <c r="C4829" s="57">
        <v>41283.337265301721</v>
      </c>
      <c r="E4829" s="57">
        <v>77217.391228032007</v>
      </c>
      <c r="F4829" s="54">
        <v>4828</v>
      </c>
      <c r="G4829" s="57">
        <v>66300.991228032013</v>
      </c>
      <c r="I4829" s="57">
        <v>53000</v>
      </c>
      <c r="J4829" s="54">
        <v>4828</v>
      </c>
      <c r="K4829" s="57">
        <v>50560.35</v>
      </c>
      <c r="M4829" s="107">
        <v>0.6</v>
      </c>
    </row>
    <row r="4830" spans="1:13">
      <c r="A4830" s="57">
        <f>'Infographic data 1'!$G$9</f>
        <v>45186.777265301724</v>
      </c>
      <c r="B4830" s="54">
        <v>4829</v>
      </c>
      <c r="C4830" s="57">
        <v>41278.617265301727</v>
      </c>
      <c r="E4830" s="57">
        <v>77217.391228032007</v>
      </c>
      <c r="F4830" s="54">
        <v>4829</v>
      </c>
      <c r="G4830" s="57">
        <v>66287.791228032002</v>
      </c>
      <c r="I4830" s="57">
        <v>53000</v>
      </c>
      <c r="J4830" s="54">
        <v>4829</v>
      </c>
      <c r="K4830" s="57">
        <v>50557.4</v>
      </c>
      <c r="M4830" s="107">
        <v>0.6</v>
      </c>
    </row>
    <row r="4831" spans="1:13">
      <c r="A4831" s="57">
        <f>'Infographic data 1'!$G$9</f>
        <v>45186.777265301724</v>
      </c>
      <c r="B4831" s="54">
        <v>4830</v>
      </c>
      <c r="C4831" s="57">
        <v>41273.897265301726</v>
      </c>
      <c r="E4831" s="57">
        <v>77217.391228032007</v>
      </c>
      <c r="F4831" s="54">
        <v>4830</v>
      </c>
      <c r="G4831" s="57">
        <v>66274.591228032004</v>
      </c>
      <c r="I4831" s="57">
        <v>53000</v>
      </c>
      <c r="J4831" s="54">
        <v>4830</v>
      </c>
      <c r="K4831" s="57">
        <v>50554.45</v>
      </c>
      <c r="M4831" s="107">
        <v>0.6</v>
      </c>
    </row>
    <row r="4832" spans="1:13">
      <c r="A4832" s="57">
        <f>'Infographic data 1'!$G$9</f>
        <v>45186.777265301724</v>
      </c>
      <c r="B4832" s="54">
        <v>4831</v>
      </c>
      <c r="C4832" s="57">
        <v>41269.177265301725</v>
      </c>
      <c r="E4832" s="57">
        <v>77217.391228032007</v>
      </c>
      <c r="F4832" s="54">
        <v>4831</v>
      </c>
      <c r="G4832" s="57">
        <v>66261.391228032007</v>
      </c>
      <c r="I4832" s="57">
        <v>53000</v>
      </c>
      <c r="J4832" s="54">
        <v>4831</v>
      </c>
      <c r="K4832" s="57">
        <v>50551.5</v>
      </c>
      <c r="M4832" s="107">
        <v>0.6</v>
      </c>
    </row>
    <row r="4833" spans="1:13">
      <c r="A4833" s="57">
        <f>'Infographic data 1'!$G$9</f>
        <v>45186.777265301724</v>
      </c>
      <c r="B4833" s="54">
        <v>4832</v>
      </c>
      <c r="C4833" s="57">
        <v>41264.457265301724</v>
      </c>
      <c r="E4833" s="57">
        <v>77217.391228032007</v>
      </c>
      <c r="F4833" s="54">
        <v>4832</v>
      </c>
      <c r="G4833" s="57">
        <v>66248.19122803201</v>
      </c>
      <c r="I4833" s="57">
        <v>53000</v>
      </c>
      <c r="J4833" s="54">
        <v>4832</v>
      </c>
      <c r="K4833" s="57">
        <v>50548.55</v>
      </c>
      <c r="M4833" s="107">
        <v>0.6</v>
      </c>
    </row>
    <row r="4834" spans="1:13">
      <c r="A4834" s="57">
        <f>'Infographic data 1'!$G$9</f>
        <v>45186.777265301724</v>
      </c>
      <c r="B4834" s="54">
        <v>4833</v>
      </c>
      <c r="C4834" s="57">
        <v>41259.737265301723</v>
      </c>
      <c r="E4834" s="57">
        <v>77217.391228032007</v>
      </c>
      <c r="F4834" s="54">
        <v>4833</v>
      </c>
      <c r="G4834" s="57">
        <v>66234.991228032013</v>
      </c>
      <c r="I4834" s="57">
        <v>53000</v>
      </c>
      <c r="J4834" s="54">
        <v>4833</v>
      </c>
      <c r="K4834" s="57">
        <v>50545.599999999999</v>
      </c>
      <c r="M4834" s="107">
        <v>0.6</v>
      </c>
    </row>
    <row r="4835" spans="1:13">
      <c r="A4835" s="57">
        <f>'Infographic data 1'!$G$9</f>
        <v>45186.777265301724</v>
      </c>
      <c r="B4835" s="54">
        <v>4834</v>
      </c>
      <c r="C4835" s="57">
        <v>41255.017265301722</v>
      </c>
      <c r="E4835" s="57">
        <v>77217.391228032007</v>
      </c>
      <c r="F4835" s="54">
        <v>4834</v>
      </c>
      <c r="G4835" s="57">
        <v>66221.791228032002</v>
      </c>
      <c r="I4835" s="57">
        <v>53000</v>
      </c>
      <c r="J4835" s="54">
        <v>4834</v>
      </c>
      <c r="K4835" s="57">
        <v>50542.65</v>
      </c>
      <c r="M4835" s="107">
        <v>0.6</v>
      </c>
    </row>
    <row r="4836" spans="1:13">
      <c r="A4836" s="57">
        <f>'Infographic data 1'!$G$9</f>
        <v>45186.777265301724</v>
      </c>
      <c r="B4836" s="54">
        <v>4835</v>
      </c>
      <c r="C4836" s="57">
        <v>41250.29726530172</v>
      </c>
      <c r="E4836" s="57">
        <v>77217.391228032007</v>
      </c>
      <c r="F4836" s="54">
        <v>4835</v>
      </c>
      <c r="G4836" s="57">
        <v>66208.591228032004</v>
      </c>
      <c r="I4836" s="57">
        <v>53000</v>
      </c>
      <c r="J4836" s="54">
        <v>4835</v>
      </c>
      <c r="K4836" s="57">
        <v>50539.7</v>
      </c>
      <c r="M4836" s="107">
        <v>0.6</v>
      </c>
    </row>
    <row r="4837" spans="1:13">
      <c r="A4837" s="57">
        <f>'Infographic data 1'!$G$9</f>
        <v>45186.777265301724</v>
      </c>
      <c r="B4837" s="54">
        <v>4836</v>
      </c>
      <c r="C4837" s="57">
        <v>41245.577265301727</v>
      </c>
      <c r="E4837" s="57">
        <v>77217.391228032007</v>
      </c>
      <c r="F4837" s="54">
        <v>4836</v>
      </c>
      <c r="G4837" s="57">
        <v>66195.391228032007</v>
      </c>
      <c r="I4837" s="57">
        <v>53000</v>
      </c>
      <c r="J4837" s="54">
        <v>4836</v>
      </c>
      <c r="K4837" s="57">
        <v>50536.75</v>
      </c>
      <c r="M4837" s="107">
        <v>0.6</v>
      </c>
    </row>
    <row r="4838" spans="1:13">
      <c r="A4838" s="57">
        <f>'Infographic data 1'!$G$9</f>
        <v>45186.777265301724</v>
      </c>
      <c r="B4838" s="54">
        <v>4837</v>
      </c>
      <c r="C4838" s="57">
        <v>41240.857265301725</v>
      </c>
      <c r="E4838" s="57">
        <v>77217.391228032007</v>
      </c>
      <c r="F4838" s="54">
        <v>4837</v>
      </c>
      <c r="G4838" s="57">
        <v>66182.19122803201</v>
      </c>
      <c r="I4838" s="57">
        <v>53000</v>
      </c>
      <c r="J4838" s="54">
        <v>4837</v>
      </c>
      <c r="K4838" s="57">
        <v>50533.8</v>
      </c>
      <c r="M4838" s="107">
        <v>0.6</v>
      </c>
    </row>
    <row r="4839" spans="1:13">
      <c r="A4839" s="57">
        <f>'Infographic data 1'!$G$9</f>
        <v>45186.777265301724</v>
      </c>
      <c r="B4839" s="54">
        <v>4838</v>
      </c>
      <c r="C4839" s="57">
        <v>41236.137265301724</v>
      </c>
      <c r="E4839" s="57">
        <v>77217.391228032007</v>
      </c>
      <c r="F4839" s="54">
        <v>4838</v>
      </c>
      <c r="G4839" s="57">
        <v>66168.991228032013</v>
      </c>
      <c r="I4839" s="57">
        <v>53000</v>
      </c>
      <c r="J4839" s="54">
        <v>4838</v>
      </c>
      <c r="K4839" s="57">
        <v>50530.85</v>
      </c>
      <c r="M4839" s="107">
        <v>0.6</v>
      </c>
    </row>
    <row r="4840" spans="1:13">
      <c r="A4840" s="57">
        <f>'Infographic data 1'!$G$9</f>
        <v>45186.777265301724</v>
      </c>
      <c r="B4840" s="54">
        <v>4839</v>
      </c>
      <c r="C4840" s="57">
        <v>41231.417265301723</v>
      </c>
      <c r="E4840" s="57">
        <v>77217.391228032007</v>
      </c>
      <c r="F4840" s="54">
        <v>4839</v>
      </c>
      <c r="G4840" s="57">
        <v>66155.791228032002</v>
      </c>
      <c r="I4840" s="57">
        <v>53000</v>
      </c>
      <c r="J4840" s="54">
        <v>4839</v>
      </c>
      <c r="K4840" s="57">
        <v>50527.9</v>
      </c>
      <c r="M4840" s="107">
        <v>0.6</v>
      </c>
    </row>
    <row r="4841" spans="1:13">
      <c r="A4841" s="57">
        <f>'Infographic data 1'!$G$9</f>
        <v>45186.777265301724</v>
      </c>
      <c r="B4841" s="54">
        <v>4840</v>
      </c>
      <c r="C4841" s="57">
        <v>41226.697265301722</v>
      </c>
      <c r="E4841" s="57">
        <v>77217.391228032007</v>
      </c>
      <c r="F4841" s="54">
        <v>4840</v>
      </c>
      <c r="G4841" s="57">
        <v>66142.591228032004</v>
      </c>
      <c r="I4841" s="57">
        <v>53000</v>
      </c>
      <c r="J4841" s="54">
        <v>4840</v>
      </c>
      <c r="K4841" s="57">
        <v>50524.95</v>
      </c>
      <c r="M4841" s="107">
        <v>0.6</v>
      </c>
    </row>
    <row r="4842" spans="1:13">
      <c r="A4842" s="57">
        <f>'Infographic data 1'!$G$9</f>
        <v>45186.777265301724</v>
      </c>
      <c r="B4842" s="54">
        <v>4841</v>
      </c>
      <c r="C4842" s="57">
        <v>41221.977265301721</v>
      </c>
      <c r="E4842" s="57">
        <v>77217.391228032007</v>
      </c>
      <c r="F4842" s="54">
        <v>4841</v>
      </c>
      <c r="G4842" s="57">
        <v>66129.391228032007</v>
      </c>
      <c r="I4842" s="57">
        <v>53000</v>
      </c>
      <c r="J4842" s="54">
        <v>4841</v>
      </c>
      <c r="K4842" s="57">
        <v>50522</v>
      </c>
      <c r="M4842" s="107">
        <v>0.6</v>
      </c>
    </row>
    <row r="4843" spans="1:13">
      <c r="A4843" s="57">
        <f>'Infographic data 1'!$G$9</f>
        <v>45186.777265301724</v>
      </c>
      <c r="B4843" s="54">
        <v>4842</v>
      </c>
      <c r="C4843" s="57">
        <v>41217.257265301727</v>
      </c>
      <c r="E4843" s="57">
        <v>77217.391228032007</v>
      </c>
      <c r="F4843" s="54">
        <v>4842</v>
      </c>
      <c r="G4843" s="57">
        <v>66116.19122803201</v>
      </c>
      <c r="I4843" s="57">
        <v>53000</v>
      </c>
      <c r="J4843" s="54">
        <v>4842</v>
      </c>
      <c r="K4843" s="57">
        <v>50519.05</v>
      </c>
      <c r="M4843" s="107">
        <v>0.6</v>
      </c>
    </row>
    <row r="4844" spans="1:13">
      <c r="A4844" s="57">
        <f>'Infographic data 1'!$G$9</f>
        <v>45186.777265301724</v>
      </c>
      <c r="B4844" s="54">
        <v>4843</v>
      </c>
      <c r="C4844" s="57">
        <v>41212.537265301726</v>
      </c>
      <c r="E4844" s="57">
        <v>77217.391228032007</v>
      </c>
      <c r="F4844" s="54">
        <v>4843</v>
      </c>
      <c r="G4844" s="57">
        <v>66102.991228032013</v>
      </c>
      <c r="I4844" s="57">
        <v>53000</v>
      </c>
      <c r="J4844" s="54">
        <v>4843</v>
      </c>
      <c r="K4844" s="57">
        <v>50516.1</v>
      </c>
      <c r="M4844" s="107">
        <v>0.6</v>
      </c>
    </row>
    <row r="4845" spans="1:13">
      <c r="A4845" s="57">
        <f>'Infographic data 1'!$G$9</f>
        <v>45186.777265301724</v>
      </c>
      <c r="B4845" s="54">
        <v>4844</v>
      </c>
      <c r="C4845" s="57">
        <v>41207.817265301725</v>
      </c>
      <c r="E4845" s="57">
        <v>77217.391228032007</v>
      </c>
      <c r="F4845" s="54">
        <v>4844</v>
      </c>
      <c r="G4845" s="57">
        <v>66089.791228032002</v>
      </c>
      <c r="I4845" s="57">
        <v>53000</v>
      </c>
      <c r="J4845" s="54">
        <v>4844</v>
      </c>
      <c r="K4845" s="57">
        <v>50513.15</v>
      </c>
      <c r="M4845" s="107">
        <v>0.6</v>
      </c>
    </row>
    <row r="4846" spans="1:13">
      <c r="A4846" s="57">
        <f>'Infographic data 1'!$G$9</f>
        <v>45186.777265301724</v>
      </c>
      <c r="B4846" s="54">
        <v>4845</v>
      </c>
      <c r="C4846" s="57">
        <v>41203.097265301723</v>
      </c>
      <c r="E4846" s="57">
        <v>77217.391228032007</v>
      </c>
      <c r="F4846" s="54">
        <v>4845</v>
      </c>
      <c r="G4846" s="57">
        <v>66076.591228032004</v>
      </c>
      <c r="I4846" s="57">
        <v>53000</v>
      </c>
      <c r="J4846" s="54">
        <v>4845</v>
      </c>
      <c r="K4846" s="57">
        <v>50510.2</v>
      </c>
      <c r="M4846" s="107">
        <v>0.6</v>
      </c>
    </row>
    <row r="4847" spans="1:13">
      <c r="A4847" s="57">
        <f>'Infographic data 1'!$G$9</f>
        <v>45186.777265301724</v>
      </c>
      <c r="B4847" s="54">
        <v>4846</v>
      </c>
      <c r="C4847" s="57">
        <v>41198.377265301722</v>
      </c>
      <c r="E4847" s="57">
        <v>77217.391228032007</v>
      </c>
      <c r="F4847" s="54">
        <v>4846</v>
      </c>
      <c r="G4847" s="57">
        <v>66063.391228032007</v>
      </c>
      <c r="I4847" s="57">
        <v>53000</v>
      </c>
      <c r="J4847" s="54">
        <v>4846</v>
      </c>
      <c r="K4847" s="57">
        <v>50507.25</v>
      </c>
      <c r="M4847" s="107">
        <v>0.6</v>
      </c>
    </row>
    <row r="4848" spans="1:13">
      <c r="A4848" s="57">
        <f>'Infographic data 1'!$G$9</f>
        <v>45186.777265301724</v>
      </c>
      <c r="B4848" s="54">
        <v>4847</v>
      </c>
      <c r="C4848" s="57">
        <v>41193.657265301721</v>
      </c>
      <c r="E4848" s="57">
        <v>77217.391228032007</v>
      </c>
      <c r="F4848" s="54">
        <v>4847</v>
      </c>
      <c r="G4848" s="57">
        <v>66050.19122803201</v>
      </c>
      <c r="I4848" s="57">
        <v>53000</v>
      </c>
      <c r="J4848" s="54">
        <v>4847</v>
      </c>
      <c r="K4848" s="57">
        <v>50504.3</v>
      </c>
      <c r="M4848" s="107">
        <v>0.6</v>
      </c>
    </row>
    <row r="4849" spans="1:13">
      <c r="A4849" s="57">
        <f>'Infographic data 1'!$G$9</f>
        <v>45186.777265301724</v>
      </c>
      <c r="B4849" s="54">
        <v>4848</v>
      </c>
      <c r="C4849" s="57">
        <v>41188.937265301727</v>
      </c>
      <c r="E4849" s="57">
        <v>77217.391228032007</v>
      </c>
      <c r="F4849" s="54">
        <v>4848</v>
      </c>
      <c r="G4849" s="57">
        <v>66036.991228032013</v>
      </c>
      <c r="I4849" s="57">
        <v>53000</v>
      </c>
      <c r="J4849" s="54">
        <v>4848</v>
      </c>
      <c r="K4849" s="57">
        <v>50501.35</v>
      </c>
      <c r="M4849" s="107">
        <v>0.6</v>
      </c>
    </row>
    <row r="4850" spans="1:13">
      <c r="A4850" s="57">
        <f>'Infographic data 1'!$G$9</f>
        <v>45186.777265301724</v>
      </c>
      <c r="B4850" s="54">
        <v>4849</v>
      </c>
      <c r="C4850" s="57">
        <v>41184.217265301726</v>
      </c>
      <c r="E4850" s="57">
        <v>77217.391228032007</v>
      </c>
      <c r="F4850" s="54">
        <v>4849</v>
      </c>
      <c r="G4850" s="57">
        <v>66023.791228032002</v>
      </c>
      <c r="I4850" s="57">
        <v>53000</v>
      </c>
      <c r="J4850" s="54">
        <v>4849</v>
      </c>
      <c r="K4850" s="57">
        <v>50498.400000000001</v>
      </c>
      <c r="M4850" s="107">
        <v>0.6</v>
      </c>
    </row>
    <row r="4851" spans="1:13">
      <c r="A4851" s="57">
        <f>'Infographic data 1'!$G$9</f>
        <v>45186.777265301724</v>
      </c>
      <c r="B4851" s="54">
        <v>4850</v>
      </c>
      <c r="C4851" s="57">
        <v>41179.497265301725</v>
      </c>
      <c r="E4851" s="57">
        <v>77217.391228032007</v>
      </c>
      <c r="F4851" s="54">
        <v>4850</v>
      </c>
      <c r="G4851" s="57">
        <v>66010.591228032004</v>
      </c>
      <c r="I4851" s="57">
        <v>53000</v>
      </c>
      <c r="J4851" s="54">
        <v>4850</v>
      </c>
      <c r="K4851" s="57">
        <v>50495.45</v>
      </c>
      <c r="M4851" s="107">
        <v>0.6</v>
      </c>
    </row>
    <row r="4852" spans="1:13">
      <c r="A4852" s="57">
        <f>'Infographic data 1'!$G$9</f>
        <v>45186.777265301724</v>
      </c>
      <c r="B4852" s="54">
        <v>4851</v>
      </c>
      <c r="C4852" s="57">
        <v>41174.777265301724</v>
      </c>
      <c r="E4852" s="57">
        <v>77217.391228032007</v>
      </c>
      <c r="F4852" s="54">
        <v>4851</v>
      </c>
      <c r="G4852" s="57">
        <v>65997.391228032007</v>
      </c>
      <c r="I4852" s="57">
        <v>53000</v>
      </c>
      <c r="J4852" s="54">
        <v>4851</v>
      </c>
      <c r="K4852" s="57">
        <v>50492.5</v>
      </c>
      <c r="M4852" s="107">
        <v>0.6</v>
      </c>
    </row>
    <row r="4853" spans="1:13">
      <c r="A4853" s="57">
        <f>'Infographic data 1'!$G$9</f>
        <v>45186.777265301724</v>
      </c>
      <c r="B4853" s="54">
        <v>4852</v>
      </c>
      <c r="C4853" s="57">
        <v>41170.057265301723</v>
      </c>
      <c r="E4853" s="57">
        <v>77217.391228032007</v>
      </c>
      <c r="F4853" s="54">
        <v>4852</v>
      </c>
      <c r="G4853" s="57">
        <v>65984.19122803201</v>
      </c>
      <c r="I4853" s="57">
        <v>53000</v>
      </c>
      <c r="J4853" s="54">
        <v>4852</v>
      </c>
      <c r="K4853" s="57">
        <v>50489.55</v>
      </c>
      <c r="M4853" s="107">
        <v>0.6</v>
      </c>
    </row>
    <row r="4854" spans="1:13">
      <c r="A4854" s="57">
        <f>'Infographic data 1'!$G$9</f>
        <v>45186.777265301724</v>
      </c>
      <c r="B4854" s="54">
        <v>4853</v>
      </c>
      <c r="C4854" s="57">
        <v>41165.337265301721</v>
      </c>
      <c r="E4854" s="57">
        <v>77217.391228032007</v>
      </c>
      <c r="F4854" s="54">
        <v>4853</v>
      </c>
      <c r="G4854" s="57">
        <v>65970.991228032013</v>
      </c>
      <c r="I4854" s="57">
        <v>53000</v>
      </c>
      <c r="J4854" s="54">
        <v>4853</v>
      </c>
      <c r="K4854" s="57">
        <v>50486.6</v>
      </c>
      <c r="M4854" s="107">
        <v>0.6</v>
      </c>
    </row>
    <row r="4855" spans="1:13">
      <c r="A4855" s="57">
        <f>'Infographic data 1'!$G$9</f>
        <v>45186.777265301724</v>
      </c>
      <c r="B4855" s="54">
        <v>4854</v>
      </c>
      <c r="C4855" s="57">
        <v>41160.617265301727</v>
      </c>
      <c r="E4855" s="57">
        <v>77217.391228032007</v>
      </c>
      <c r="F4855" s="54">
        <v>4854</v>
      </c>
      <c r="G4855" s="57">
        <v>65957.791228032002</v>
      </c>
      <c r="I4855" s="57">
        <v>53000</v>
      </c>
      <c r="J4855" s="54">
        <v>4854</v>
      </c>
      <c r="K4855" s="57">
        <v>50483.65</v>
      </c>
      <c r="M4855" s="107">
        <v>0.6</v>
      </c>
    </row>
    <row r="4856" spans="1:13">
      <c r="A4856" s="57">
        <f>'Infographic data 1'!$G$9</f>
        <v>45186.777265301724</v>
      </c>
      <c r="B4856" s="54">
        <v>4855</v>
      </c>
      <c r="C4856" s="57">
        <v>41155.897265301726</v>
      </c>
      <c r="E4856" s="57">
        <v>77217.391228032007</v>
      </c>
      <c r="F4856" s="54">
        <v>4855</v>
      </c>
      <c r="G4856" s="57">
        <v>65944.591228032004</v>
      </c>
      <c r="I4856" s="57">
        <v>53000</v>
      </c>
      <c r="J4856" s="54">
        <v>4855</v>
      </c>
      <c r="K4856" s="57">
        <v>50480.7</v>
      </c>
      <c r="M4856" s="107">
        <v>0.6</v>
      </c>
    </row>
    <row r="4857" spans="1:13">
      <c r="A4857" s="57">
        <f>'Infographic data 1'!$G$9</f>
        <v>45186.777265301724</v>
      </c>
      <c r="B4857" s="54">
        <v>4856</v>
      </c>
      <c r="C4857" s="57">
        <v>41151.177265301725</v>
      </c>
      <c r="E4857" s="57">
        <v>77217.391228032007</v>
      </c>
      <c r="F4857" s="54">
        <v>4856</v>
      </c>
      <c r="G4857" s="57">
        <v>65931.391228032007</v>
      </c>
      <c r="I4857" s="57">
        <v>53000</v>
      </c>
      <c r="J4857" s="54">
        <v>4856</v>
      </c>
      <c r="K4857" s="57">
        <v>50477.75</v>
      </c>
      <c r="M4857" s="107">
        <v>0.6</v>
      </c>
    </row>
    <row r="4858" spans="1:13">
      <c r="A4858" s="57">
        <f>'Infographic data 1'!$G$9</f>
        <v>45186.777265301724</v>
      </c>
      <c r="B4858" s="54">
        <v>4857</v>
      </c>
      <c r="C4858" s="57">
        <v>41146.457265301724</v>
      </c>
      <c r="E4858" s="57">
        <v>77217.391228032007</v>
      </c>
      <c r="F4858" s="54">
        <v>4857</v>
      </c>
      <c r="G4858" s="57">
        <v>65918.19122803201</v>
      </c>
      <c r="I4858" s="57">
        <v>53000</v>
      </c>
      <c r="J4858" s="54">
        <v>4857</v>
      </c>
      <c r="K4858" s="57">
        <v>50474.8</v>
      </c>
      <c r="M4858" s="107">
        <v>0.6</v>
      </c>
    </row>
    <row r="4859" spans="1:13">
      <c r="A4859" s="57">
        <f>'Infographic data 1'!$G$9</f>
        <v>45186.777265301724</v>
      </c>
      <c r="B4859" s="54">
        <v>4858</v>
      </c>
      <c r="C4859" s="57">
        <v>41141.737265301723</v>
      </c>
      <c r="E4859" s="57">
        <v>77217.391228032007</v>
      </c>
      <c r="F4859" s="54">
        <v>4858</v>
      </c>
      <c r="G4859" s="57">
        <v>65904.991228032013</v>
      </c>
      <c r="I4859" s="57">
        <v>53000</v>
      </c>
      <c r="J4859" s="54">
        <v>4858</v>
      </c>
      <c r="K4859" s="57">
        <v>50471.85</v>
      </c>
      <c r="M4859" s="107">
        <v>0.6</v>
      </c>
    </row>
    <row r="4860" spans="1:13">
      <c r="A4860" s="57">
        <f>'Infographic data 1'!$G$9</f>
        <v>45186.777265301724</v>
      </c>
      <c r="B4860" s="54">
        <v>4859</v>
      </c>
      <c r="C4860" s="57">
        <v>41137.017265301722</v>
      </c>
      <c r="E4860" s="57">
        <v>77217.391228032007</v>
      </c>
      <c r="F4860" s="54">
        <v>4859</v>
      </c>
      <c r="G4860" s="57">
        <v>65891.791228032002</v>
      </c>
      <c r="I4860" s="57">
        <v>53000</v>
      </c>
      <c r="J4860" s="54">
        <v>4859</v>
      </c>
      <c r="K4860" s="57">
        <v>50468.9</v>
      </c>
      <c r="M4860" s="107">
        <v>0.6</v>
      </c>
    </row>
    <row r="4861" spans="1:13">
      <c r="A4861" s="57">
        <f>'Infographic data 1'!$G$9</f>
        <v>45186.777265301724</v>
      </c>
      <c r="B4861" s="54">
        <v>4860</v>
      </c>
      <c r="C4861" s="57">
        <v>41132.29726530172</v>
      </c>
      <c r="E4861" s="57">
        <v>77217.391228032007</v>
      </c>
      <c r="F4861" s="54">
        <v>4860</v>
      </c>
      <c r="G4861" s="57">
        <v>65878.591228032004</v>
      </c>
      <c r="I4861" s="57">
        <v>53000</v>
      </c>
      <c r="J4861" s="54">
        <v>4860</v>
      </c>
      <c r="K4861" s="57">
        <v>50465.95</v>
      </c>
      <c r="M4861" s="107">
        <v>0.6</v>
      </c>
    </row>
    <row r="4862" spans="1:13">
      <c r="A4862" s="57">
        <f>'Infographic data 1'!$G$9</f>
        <v>45186.777265301724</v>
      </c>
      <c r="B4862" s="54">
        <v>4861</v>
      </c>
      <c r="C4862" s="57">
        <v>41127.577265301727</v>
      </c>
      <c r="E4862" s="57">
        <v>77217.391228032007</v>
      </c>
      <c r="F4862" s="54">
        <v>4861</v>
      </c>
      <c r="G4862" s="57">
        <v>65865.391228032007</v>
      </c>
      <c r="I4862" s="57">
        <v>53000</v>
      </c>
      <c r="J4862" s="54">
        <v>4861</v>
      </c>
      <c r="K4862" s="57">
        <v>50463</v>
      </c>
      <c r="M4862" s="107">
        <v>0.6</v>
      </c>
    </row>
    <row r="4863" spans="1:13">
      <c r="A4863" s="57">
        <f>'Infographic data 1'!$G$9</f>
        <v>45186.777265301724</v>
      </c>
      <c r="B4863" s="54">
        <v>4862</v>
      </c>
      <c r="C4863" s="57">
        <v>41122.857265301725</v>
      </c>
      <c r="E4863" s="57">
        <v>77217.391228032007</v>
      </c>
      <c r="F4863" s="54">
        <v>4862</v>
      </c>
      <c r="G4863" s="57">
        <v>65852.19122803201</v>
      </c>
      <c r="I4863" s="57">
        <v>53000</v>
      </c>
      <c r="J4863" s="54">
        <v>4862</v>
      </c>
      <c r="K4863" s="57">
        <v>50460.05</v>
      </c>
      <c r="M4863" s="107">
        <v>0.6</v>
      </c>
    </row>
    <row r="4864" spans="1:13">
      <c r="A4864" s="57">
        <f>'Infographic data 1'!$G$9</f>
        <v>45186.777265301724</v>
      </c>
      <c r="B4864" s="54">
        <v>4863</v>
      </c>
      <c r="C4864" s="57">
        <v>41118.137265301724</v>
      </c>
      <c r="E4864" s="57">
        <v>77217.391228032007</v>
      </c>
      <c r="F4864" s="54">
        <v>4863</v>
      </c>
      <c r="G4864" s="57">
        <v>65838.991228032013</v>
      </c>
      <c r="I4864" s="57">
        <v>53000</v>
      </c>
      <c r="J4864" s="54">
        <v>4863</v>
      </c>
      <c r="K4864" s="57">
        <v>50457.1</v>
      </c>
      <c r="M4864" s="107">
        <v>0.6</v>
      </c>
    </row>
    <row r="4865" spans="1:13">
      <c r="A4865" s="57">
        <f>'Infographic data 1'!$G$9</f>
        <v>45186.777265301724</v>
      </c>
      <c r="B4865" s="54">
        <v>4864</v>
      </c>
      <c r="C4865" s="57">
        <v>41113.417265301723</v>
      </c>
      <c r="E4865" s="57">
        <v>77217.391228032007</v>
      </c>
      <c r="F4865" s="54">
        <v>4864</v>
      </c>
      <c r="G4865" s="57">
        <v>65825.791228032002</v>
      </c>
      <c r="I4865" s="57">
        <v>53000</v>
      </c>
      <c r="J4865" s="54">
        <v>4864</v>
      </c>
      <c r="K4865" s="57">
        <v>50454.15</v>
      </c>
      <c r="M4865" s="107">
        <v>0.6</v>
      </c>
    </row>
    <row r="4866" spans="1:13">
      <c r="A4866" s="57">
        <f>'Infographic data 1'!$G$9</f>
        <v>45186.777265301724</v>
      </c>
      <c r="B4866" s="54">
        <v>4865</v>
      </c>
      <c r="C4866" s="57">
        <v>41108.697265301722</v>
      </c>
      <c r="E4866" s="57">
        <v>77217.391228032007</v>
      </c>
      <c r="F4866" s="54">
        <v>4865</v>
      </c>
      <c r="G4866" s="57">
        <v>65812.591228032004</v>
      </c>
      <c r="I4866" s="57">
        <v>53000</v>
      </c>
      <c r="J4866" s="54">
        <v>4865</v>
      </c>
      <c r="K4866" s="57">
        <v>50451.199999999997</v>
      </c>
      <c r="M4866" s="107">
        <v>0.6</v>
      </c>
    </row>
    <row r="4867" spans="1:13">
      <c r="A4867" s="57">
        <f>'Infographic data 1'!$G$9</f>
        <v>45186.777265301724</v>
      </c>
      <c r="B4867" s="54">
        <v>4866</v>
      </c>
      <c r="C4867" s="57">
        <v>41103.977265301721</v>
      </c>
      <c r="E4867" s="57">
        <v>77217.391228032007</v>
      </c>
      <c r="F4867" s="54">
        <v>4866</v>
      </c>
      <c r="G4867" s="57">
        <v>65799.391228032007</v>
      </c>
      <c r="I4867" s="57">
        <v>53000</v>
      </c>
      <c r="J4867" s="54">
        <v>4866</v>
      </c>
      <c r="K4867" s="57">
        <v>50448.25</v>
      </c>
      <c r="M4867" s="107">
        <v>0.6</v>
      </c>
    </row>
    <row r="4868" spans="1:13">
      <c r="A4868" s="57">
        <f>'Infographic data 1'!$G$9</f>
        <v>45186.777265301724</v>
      </c>
      <c r="B4868" s="54">
        <v>4867</v>
      </c>
      <c r="C4868" s="57">
        <v>41099.257265301727</v>
      </c>
      <c r="E4868" s="57">
        <v>77217.391228032007</v>
      </c>
      <c r="F4868" s="54">
        <v>4867</v>
      </c>
      <c r="G4868" s="57">
        <v>65786.19122803201</v>
      </c>
      <c r="I4868" s="57">
        <v>53000</v>
      </c>
      <c r="J4868" s="54">
        <v>4867</v>
      </c>
      <c r="K4868" s="57">
        <v>50445.3</v>
      </c>
      <c r="M4868" s="107">
        <v>0.6</v>
      </c>
    </row>
    <row r="4869" spans="1:13">
      <c r="A4869" s="57">
        <f>'Infographic data 1'!$G$9</f>
        <v>45186.777265301724</v>
      </c>
      <c r="B4869" s="54">
        <v>4868</v>
      </c>
      <c r="C4869" s="57">
        <v>41094.537265301726</v>
      </c>
      <c r="E4869" s="57">
        <v>77217.391228032007</v>
      </c>
      <c r="F4869" s="54">
        <v>4868</v>
      </c>
      <c r="G4869" s="57">
        <v>65772.991228032013</v>
      </c>
      <c r="I4869" s="57">
        <v>53000</v>
      </c>
      <c r="J4869" s="54">
        <v>4868</v>
      </c>
      <c r="K4869" s="57">
        <v>50442.35</v>
      </c>
      <c r="M4869" s="107">
        <v>0.6</v>
      </c>
    </row>
    <row r="4870" spans="1:13">
      <c r="A4870" s="57">
        <f>'Infographic data 1'!$G$9</f>
        <v>45186.777265301724</v>
      </c>
      <c r="B4870" s="54">
        <v>4869</v>
      </c>
      <c r="C4870" s="57">
        <v>41089.817265301725</v>
      </c>
      <c r="E4870" s="57">
        <v>77217.391228032007</v>
      </c>
      <c r="F4870" s="54">
        <v>4869</v>
      </c>
      <c r="G4870" s="57">
        <v>65759.791228032002</v>
      </c>
      <c r="I4870" s="57">
        <v>53000</v>
      </c>
      <c r="J4870" s="54">
        <v>4869</v>
      </c>
      <c r="K4870" s="57">
        <v>50439.4</v>
      </c>
      <c r="M4870" s="107">
        <v>0.6</v>
      </c>
    </row>
    <row r="4871" spans="1:13">
      <c r="A4871" s="57">
        <f>'Infographic data 1'!$G$9</f>
        <v>45186.777265301724</v>
      </c>
      <c r="B4871" s="54">
        <v>4870</v>
      </c>
      <c r="C4871" s="57">
        <v>41085.097265301723</v>
      </c>
      <c r="E4871" s="57">
        <v>77217.391228032007</v>
      </c>
      <c r="F4871" s="54">
        <v>4870</v>
      </c>
      <c r="G4871" s="57">
        <v>65746.591228032004</v>
      </c>
      <c r="I4871" s="57">
        <v>53000</v>
      </c>
      <c r="J4871" s="54">
        <v>4870</v>
      </c>
      <c r="K4871" s="57">
        <v>50436.45</v>
      </c>
      <c r="M4871" s="107">
        <v>0.6</v>
      </c>
    </row>
    <row r="4872" spans="1:13">
      <c r="A4872" s="57">
        <f>'Infographic data 1'!$G$9</f>
        <v>45186.777265301724</v>
      </c>
      <c r="B4872" s="54">
        <v>4871</v>
      </c>
      <c r="C4872" s="57">
        <v>41080.377265301722</v>
      </c>
      <c r="E4872" s="57">
        <v>77217.391228032007</v>
      </c>
      <c r="F4872" s="54">
        <v>4871</v>
      </c>
      <c r="G4872" s="57">
        <v>65733.391228032007</v>
      </c>
      <c r="I4872" s="57">
        <v>53000</v>
      </c>
      <c r="J4872" s="54">
        <v>4871</v>
      </c>
      <c r="K4872" s="57">
        <v>50433.5</v>
      </c>
      <c r="M4872" s="107">
        <v>0.6</v>
      </c>
    </row>
    <row r="4873" spans="1:13">
      <c r="A4873" s="57">
        <f>'Infographic data 1'!$G$9</f>
        <v>45186.777265301724</v>
      </c>
      <c r="B4873" s="54">
        <v>4872</v>
      </c>
      <c r="C4873" s="57">
        <v>41075.657265301721</v>
      </c>
      <c r="E4873" s="57">
        <v>77217.391228032007</v>
      </c>
      <c r="F4873" s="54">
        <v>4872</v>
      </c>
      <c r="G4873" s="57">
        <v>65720.19122803201</v>
      </c>
      <c r="I4873" s="57">
        <v>53000</v>
      </c>
      <c r="J4873" s="54">
        <v>4872</v>
      </c>
      <c r="K4873" s="57">
        <v>50430.55</v>
      </c>
      <c r="M4873" s="107">
        <v>0.6</v>
      </c>
    </row>
    <row r="4874" spans="1:13">
      <c r="A4874" s="57">
        <f>'Infographic data 1'!$G$9</f>
        <v>45186.777265301724</v>
      </c>
      <c r="B4874" s="54">
        <v>4873</v>
      </c>
      <c r="C4874" s="57">
        <v>41070.93726530172</v>
      </c>
      <c r="E4874" s="57">
        <v>77217.391228032007</v>
      </c>
      <c r="F4874" s="54">
        <v>4873</v>
      </c>
      <c r="G4874" s="57">
        <v>65706.991228032013</v>
      </c>
      <c r="I4874" s="57">
        <v>53000</v>
      </c>
      <c r="J4874" s="54">
        <v>4873</v>
      </c>
      <c r="K4874" s="57">
        <v>50427.6</v>
      </c>
      <c r="M4874" s="107">
        <v>0.6</v>
      </c>
    </row>
    <row r="4875" spans="1:13">
      <c r="A4875" s="57">
        <f>'Infographic data 1'!$G$9</f>
        <v>45186.777265301724</v>
      </c>
      <c r="B4875" s="54">
        <v>4874</v>
      </c>
      <c r="C4875" s="57">
        <v>41066.217265301726</v>
      </c>
      <c r="E4875" s="57">
        <v>77217.391228032007</v>
      </c>
      <c r="F4875" s="54">
        <v>4874</v>
      </c>
      <c r="G4875" s="57">
        <v>65693.791228032002</v>
      </c>
      <c r="I4875" s="57">
        <v>53000</v>
      </c>
      <c r="J4875" s="54">
        <v>4874</v>
      </c>
      <c r="K4875" s="57">
        <v>50424.65</v>
      </c>
      <c r="M4875" s="107">
        <v>0.6</v>
      </c>
    </row>
    <row r="4876" spans="1:13">
      <c r="A4876" s="57">
        <f>'Infographic data 1'!$G$9</f>
        <v>45186.777265301724</v>
      </c>
      <c r="B4876" s="54">
        <v>4875</v>
      </c>
      <c r="C4876" s="57">
        <v>41061.497265301725</v>
      </c>
      <c r="E4876" s="57">
        <v>77217.391228032007</v>
      </c>
      <c r="F4876" s="54">
        <v>4875</v>
      </c>
      <c r="G4876" s="57">
        <v>65680.591228032004</v>
      </c>
      <c r="I4876" s="57">
        <v>53000</v>
      </c>
      <c r="J4876" s="54">
        <v>4875</v>
      </c>
      <c r="K4876" s="57">
        <v>50421.7</v>
      </c>
      <c r="M4876" s="107">
        <v>0.6</v>
      </c>
    </row>
    <row r="4877" spans="1:13">
      <c r="A4877" s="57">
        <f>'Infographic data 1'!$G$9</f>
        <v>45186.777265301724</v>
      </c>
      <c r="B4877" s="54">
        <v>4876</v>
      </c>
      <c r="C4877" s="57">
        <v>41056.777265301724</v>
      </c>
      <c r="E4877" s="57">
        <v>77217.391228032007</v>
      </c>
      <c r="F4877" s="54">
        <v>4876</v>
      </c>
      <c r="G4877" s="57">
        <v>65667.391228032007</v>
      </c>
      <c r="I4877" s="57">
        <v>53000</v>
      </c>
      <c r="J4877" s="54">
        <v>4876</v>
      </c>
      <c r="K4877" s="57">
        <v>50418.75</v>
      </c>
      <c r="M4877" s="107">
        <v>0.6</v>
      </c>
    </row>
    <row r="4878" spans="1:13">
      <c r="A4878" s="57">
        <f>'Infographic data 1'!$G$9</f>
        <v>45186.777265301724</v>
      </c>
      <c r="B4878" s="54">
        <v>4877</v>
      </c>
      <c r="C4878" s="57">
        <v>41052.057265301723</v>
      </c>
      <c r="E4878" s="57">
        <v>77217.391228032007</v>
      </c>
      <c r="F4878" s="54">
        <v>4877</v>
      </c>
      <c r="G4878" s="57">
        <v>65654.19122803201</v>
      </c>
      <c r="I4878" s="57">
        <v>53000</v>
      </c>
      <c r="J4878" s="54">
        <v>4877</v>
      </c>
      <c r="K4878" s="57">
        <v>50415.8</v>
      </c>
      <c r="M4878" s="107">
        <v>0.6</v>
      </c>
    </row>
    <row r="4879" spans="1:13">
      <c r="A4879" s="57">
        <f>'Infographic data 1'!$G$9</f>
        <v>45186.777265301724</v>
      </c>
      <c r="B4879" s="54">
        <v>4878</v>
      </c>
      <c r="C4879" s="57">
        <v>41047.337265301721</v>
      </c>
      <c r="E4879" s="57">
        <v>77217.391228032007</v>
      </c>
      <c r="F4879" s="54">
        <v>4878</v>
      </c>
      <c r="G4879" s="57">
        <v>65640.991228032013</v>
      </c>
      <c r="I4879" s="57">
        <v>53000</v>
      </c>
      <c r="J4879" s="54">
        <v>4878</v>
      </c>
      <c r="K4879" s="57">
        <v>50412.85</v>
      </c>
      <c r="M4879" s="107">
        <v>0.6</v>
      </c>
    </row>
    <row r="4880" spans="1:13">
      <c r="A4880" s="57">
        <f>'Infographic data 1'!$G$9</f>
        <v>45186.777265301724</v>
      </c>
      <c r="B4880" s="54">
        <v>4879</v>
      </c>
      <c r="C4880" s="57">
        <v>41042.617265301727</v>
      </c>
      <c r="E4880" s="57">
        <v>77217.391228032007</v>
      </c>
      <c r="F4880" s="54">
        <v>4879</v>
      </c>
      <c r="G4880" s="57">
        <v>65627.791228032002</v>
      </c>
      <c r="I4880" s="57">
        <v>53000</v>
      </c>
      <c r="J4880" s="54">
        <v>4879</v>
      </c>
      <c r="K4880" s="57">
        <v>50409.9</v>
      </c>
      <c r="M4880" s="107">
        <v>0.6</v>
      </c>
    </row>
    <row r="4881" spans="1:13">
      <c r="A4881" s="57">
        <f>'Infographic data 1'!$G$9</f>
        <v>45186.777265301724</v>
      </c>
      <c r="B4881" s="54">
        <v>4880</v>
      </c>
      <c r="C4881" s="57">
        <v>41037.897265301726</v>
      </c>
      <c r="E4881" s="57">
        <v>77217.391228032007</v>
      </c>
      <c r="F4881" s="54">
        <v>4880</v>
      </c>
      <c r="G4881" s="57">
        <v>65614.591228032004</v>
      </c>
      <c r="I4881" s="57">
        <v>53000</v>
      </c>
      <c r="J4881" s="54">
        <v>4880</v>
      </c>
      <c r="K4881" s="57">
        <v>50406.95</v>
      </c>
      <c r="M4881" s="107">
        <v>0.6</v>
      </c>
    </row>
    <row r="4882" spans="1:13">
      <c r="A4882" s="57">
        <f>'Infographic data 1'!$G$9</f>
        <v>45186.777265301724</v>
      </c>
      <c r="B4882" s="54">
        <v>4881</v>
      </c>
      <c r="C4882" s="57">
        <v>41033.177265301725</v>
      </c>
      <c r="E4882" s="57">
        <v>77217.391228032007</v>
      </c>
      <c r="F4882" s="54">
        <v>4881</v>
      </c>
      <c r="G4882" s="57">
        <v>65601.391228032007</v>
      </c>
      <c r="I4882" s="57">
        <v>53000</v>
      </c>
      <c r="J4882" s="54">
        <v>4881</v>
      </c>
      <c r="K4882" s="57">
        <v>50404</v>
      </c>
      <c r="M4882" s="107">
        <v>0.6</v>
      </c>
    </row>
    <row r="4883" spans="1:13">
      <c r="A4883" s="57">
        <f>'Infographic data 1'!$G$9</f>
        <v>45186.777265301724</v>
      </c>
      <c r="B4883" s="54">
        <v>4882</v>
      </c>
      <c r="C4883" s="57">
        <v>41028.457265301724</v>
      </c>
      <c r="E4883" s="57">
        <v>77217.391228032007</v>
      </c>
      <c r="F4883" s="54">
        <v>4882</v>
      </c>
      <c r="G4883" s="57">
        <v>65588.19122803201</v>
      </c>
      <c r="I4883" s="57">
        <v>53000</v>
      </c>
      <c r="J4883" s="54">
        <v>4882</v>
      </c>
      <c r="K4883" s="57">
        <v>50401.05</v>
      </c>
      <c r="M4883" s="107">
        <v>0.6</v>
      </c>
    </row>
    <row r="4884" spans="1:13">
      <c r="A4884" s="57">
        <f>'Infographic data 1'!$G$9</f>
        <v>45186.777265301724</v>
      </c>
      <c r="B4884" s="54">
        <v>4883</v>
      </c>
      <c r="C4884" s="57">
        <v>41023.737265301723</v>
      </c>
      <c r="E4884" s="57">
        <v>77217.391228032007</v>
      </c>
      <c r="F4884" s="54">
        <v>4883</v>
      </c>
      <c r="G4884" s="57">
        <v>65574.991228032013</v>
      </c>
      <c r="I4884" s="57">
        <v>53000</v>
      </c>
      <c r="J4884" s="54">
        <v>4883</v>
      </c>
      <c r="K4884" s="57">
        <v>50398.1</v>
      </c>
      <c r="M4884" s="107">
        <v>0.6</v>
      </c>
    </row>
    <row r="4885" spans="1:13">
      <c r="A4885" s="57">
        <f>'Infographic data 1'!$G$9</f>
        <v>45186.777265301724</v>
      </c>
      <c r="B4885" s="54">
        <v>4884</v>
      </c>
      <c r="C4885" s="57">
        <v>41019.017265301722</v>
      </c>
      <c r="E4885" s="57">
        <v>77217.391228032007</v>
      </c>
      <c r="F4885" s="54">
        <v>4884</v>
      </c>
      <c r="G4885" s="57">
        <v>65561.791228032002</v>
      </c>
      <c r="I4885" s="57">
        <v>53000</v>
      </c>
      <c r="J4885" s="54">
        <v>4884</v>
      </c>
      <c r="K4885" s="57">
        <v>50395.15</v>
      </c>
      <c r="M4885" s="107">
        <v>0.6</v>
      </c>
    </row>
    <row r="4886" spans="1:13">
      <c r="A4886" s="57">
        <f>'Infographic data 1'!$G$9</f>
        <v>45186.777265301724</v>
      </c>
      <c r="B4886" s="54">
        <v>4885</v>
      </c>
      <c r="C4886" s="57">
        <v>41014.29726530172</v>
      </c>
      <c r="E4886" s="57">
        <v>77217.391228032007</v>
      </c>
      <c r="F4886" s="54">
        <v>4885</v>
      </c>
      <c r="G4886" s="57">
        <v>65548.591228032004</v>
      </c>
      <c r="I4886" s="57">
        <v>53000</v>
      </c>
      <c r="J4886" s="54">
        <v>4885</v>
      </c>
      <c r="K4886" s="57">
        <v>50392.2</v>
      </c>
      <c r="M4886" s="107">
        <v>0.6</v>
      </c>
    </row>
    <row r="4887" spans="1:13">
      <c r="A4887" s="57">
        <f>'Infographic data 1'!$G$9</f>
        <v>45186.777265301724</v>
      </c>
      <c r="B4887" s="54">
        <v>4886</v>
      </c>
      <c r="C4887" s="57">
        <v>41009.577265301727</v>
      </c>
      <c r="E4887" s="57">
        <v>77217.391228032007</v>
      </c>
      <c r="F4887" s="54">
        <v>4886</v>
      </c>
      <c r="G4887" s="57">
        <v>65535.391228032007</v>
      </c>
      <c r="I4887" s="57">
        <v>53000</v>
      </c>
      <c r="J4887" s="54">
        <v>4886</v>
      </c>
      <c r="K4887" s="57">
        <v>50389.25</v>
      </c>
      <c r="M4887" s="107">
        <v>0.6</v>
      </c>
    </row>
    <row r="4888" spans="1:13">
      <c r="A4888" s="57">
        <f>'Infographic data 1'!$G$9</f>
        <v>45186.777265301724</v>
      </c>
      <c r="B4888" s="54">
        <v>4887</v>
      </c>
      <c r="C4888" s="57">
        <v>41004.857265301725</v>
      </c>
      <c r="E4888" s="57">
        <v>77217.391228032007</v>
      </c>
      <c r="F4888" s="54">
        <v>4887</v>
      </c>
      <c r="G4888" s="57">
        <v>65522.19122803201</v>
      </c>
      <c r="I4888" s="57">
        <v>53000</v>
      </c>
      <c r="J4888" s="54">
        <v>4887</v>
      </c>
      <c r="K4888" s="57">
        <v>50386.3</v>
      </c>
      <c r="M4888" s="107">
        <v>0.6</v>
      </c>
    </row>
    <row r="4889" spans="1:13">
      <c r="A4889" s="57">
        <f>'Infographic data 1'!$G$9</f>
        <v>45186.777265301724</v>
      </c>
      <c r="B4889" s="54">
        <v>4888</v>
      </c>
      <c r="C4889" s="57">
        <v>41000.137265301724</v>
      </c>
      <c r="E4889" s="57">
        <v>77217.391228032007</v>
      </c>
      <c r="F4889" s="54">
        <v>4888</v>
      </c>
      <c r="G4889" s="57">
        <v>65508.991228032006</v>
      </c>
      <c r="I4889" s="57">
        <v>53000</v>
      </c>
      <c r="J4889" s="54">
        <v>4888</v>
      </c>
      <c r="K4889" s="57">
        <v>50383.35</v>
      </c>
      <c r="M4889" s="107">
        <v>0.6</v>
      </c>
    </row>
    <row r="4890" spans="1:13">
      <c r="A4890" s="57">
        <f>'Infographic data 1'!$G$9</f>
        <v>45186.777265301724</v>
      </c>
      <c r="B4890" s="54">
        <v>4889</v>
      </c>
      <c r="C4890" s="57">
        <v>40995.417265301723</v>
      </c>
      <c r="E4890" s="57">
        <v>77217.391228032007</v>
      </c>
      <c r="F4890" s="54">
        <v>4889</v>
      </c>
      <c r="G4890" s="57">
        <v>65495.791228032009</v>
      </c>
      <c r="I4890" s="57">
        <v>53000</v>
      </c>
      <c r="J4890" s="54">
        <v>4889</v>
      </c>
      <c r="K4890" s="57">
        <v>50380.4</v>
      </c>
      <c r="M4890" s="107">
        <v>0.6</v>
      </c>
    </row>
    <row r="4891" spans="1:13">
      <c r="A4891" s="57">
        <f>'Infographic data 1'!$G$9</f>
        <v>45186.777265301724</v>
      </c>
      <c r="B4891" s="54">
        <v>4890</v>
      </c>
      <c r="C4891" s="57">
        <v>40990.697265301722</v>
      </c>
      <c r="E4891" s="57">
        <v>77217.391228032007</v>
      </c>
      <c r="F4891" s="54">
        <v>4890</v>
      </c>
      <c r="G4891" s="57">
        <v>65482.591228032004</v>
      </c>
      <c r="I4891" s="57">
        <v>53000</v>
      </c>
      <c r="J4891" s="54">
        <v>4890</v>
      </c>
      <c r="K4891" s="57">
        <v>50377.45</v>
      </c>
      <c r="M4891" s="107">
        <v>0.6</v>
      </c>
    </row>
    <row r="4892" spans="1:13">
      <c r="A4892" s="57">
        <f>'Infographic data 1'!$G$9</f>
        <v>45186.777265301724</v>
      </c>
      <c r="B4892" s="54">
        <v>4891</v>
      </c>
      <c r="C4892" s="57">
        <v>40985.977265301721</v>
      </c>
      <c r="E4892" s="57">
        <v>77217.391228032007</v>
      </c>
      <c r="F4892" s="54">
        <v>4891</v>
      </c>
      <c r="G4892" s="57">
        <v>65469.391228032007</v>
      </c>
      <c r="I4892" s="57">
        <v>53000</v>
      </c>
      <c r="J4892" s="54">
        <v>4891</v>
      </c>
      <c r="K4892" s="57">
        <v>50374.5</v>
      </c>
      <c r="M4892" s="107">
        <v>0.6</v>
      </c>
    </row>
    <row r="4893" spans="1:13">
      <c r="A4893" s="57">
        <f>'Infographic data 1'!$G$9</f>
        <v>45186.777265301724</v>
      </c>
      <c r="B4893" s="54">
        <v>4892</v>
      </c>
      <c r="C4893" s="57">
        <v>40981.257265301727</v>
      </c>
      <c r="E4893" s="57">
        <v>77217.391228032007</v>
      </c>
      <c r="F4893" s="54">
        <v>4892</v>
      </c>
      <c r="G4893" s="57">
        <v>65456.19122803201</v>
      </c>
      <c r="I4893" s="57">
        <v>53000</v>
      </c>
      <c r="J4893" s="54">
        <v>4892</v>
      </c>
      <c r="K4893" s="57">
        <v>50371.55</v>
      </c>
      <c r="M4893" s="107">
        <v>0.6</v>
      </c>
    </row>
    <row r="4894" spans="1:13">
      <c r="A4894" s="57">
        <f>'Infographic data 1'!$G$9</f>
        <v>45186.777265301724</v>
      </c>
      <c r="B4894" s="54">
        <v>4893</v>
      </c>
      <c r="C4894" s="57">
        <v>40976.537265301726</v>
      </c>
      <c r="E4894" s="57">
        <v>77217.391228032007</v>
      </c>
      <c r="F4894" s="54">
        <v>4893</v>
      </c>
      <c r="G4894" s="57">
        <v>65442.991228032006</v>
      </c>
      <c r="I4894" s="57">
        <v>53000</v>
      </c>
      <c r="J4894" s="54">
        <v>4893</v>
      </c>
      <c r="K4894" s="57">
        <v>50368.6</v>
      </c>
      <c r="M4894" s="107">
        <v>0.6</v>
      </c>
    </row>
    <row r="4895" spans="1:13">
      <c r="A4895" s="57">
        <f>'Infographic data 1'!$G$9</f>
        <v>45186.777265301724</v>
      </c>
      <c r="B4895" s="54">
        <v>4894</v>
      </c>
      <c r="C4895" s="57">
        <v>40971.817265301725</v>
      </c>
      <c r="E4895" s="57">
        <v>77217.391228032007</v>
      </c>
      <c r="F4895" s="54">
        <v>4894</v>
      </c>
      <c r="G4895" s="57">
        <v>65429.791228032009</v>
      </c>
      <c r="I4895" s="57">
        <v>53000</v>
      </c>
      <c r="J4895" s="54">
        <v>4894</v>
      </c>
      <c r="K4895" s="57">
        <v>50365.65</v>
      </c>
      <c r="M4895" s="107">
        <v>0.6</v>
      </c>
    </row>
    <row r="4896" spans="1:13">
      <c r="A4896" s="57">
        <f>'Infographic data 1'!$G$9</f>
        <v>45186.777265301724</v>
      </c>
      <c r="B4896" s="54">
        <v>4895</v>
      </c>
      <c r="C4896" s="57">
        <v>40967.097265301723</v>
      </c>
      <c r="E4896" s="57">
        <v>77217.391228032007</v>
      </c>
      <c r="F4896" s="54">
        <v>4895</v>
      </c>
      <c r="G4896" s="57">
        <v>65416.591228032004</v>
      </c>
      <c r="I4896" s="57">
        <v>53000</v>
      </c>
      <c r="J4896" s="54">
        <v>4895</v>
      </c>
      <c r="K4896" s="57">
        <v>50362.7</v>
      </c>
      <c r="M4896" s="107">
        <v>0.6</v>
      </c>
    </row>
    <row r="4897" spans="1:13">
      <c r="A4897" s="57">
        <f>'Infographic data 1'!$G$9</f>
        <v>45186.777265301724</v>
      </c>
      <c r="B4897" s="54">
        <v>4896</v>
      </c>
      <c r="C4897" s="57">
        <v>40962.377265301722</v>
      </c>
      <c r="E4897" s="57">
        <v>77217.391228032007</v>
      </c>
      <c r="F4897" s="54">
        <v>4896</v>
      </c>
      <c r="G4897" s="57">
        <v>65403.391228032007</v>
      </c>
      <c r="I4897" s="57">
        <v>53000</v>
      </c>
      <c r="J4897" s="54">
        <v>4896</v>
      </c>
      <c r="K4897" s="57">
        <v>50359.75</v>
      </c>
      <c r="M4897" s="107">
        <v>0.6</v>
      </c>
    </row>
    <row r="4898" spans="1:13">
      <c r="A4898" s="57">
        <f>'Infographic data 1'!$G$9</f>
        <v>45186.777265301724</v>
      </c>
      <c r="B4898" s="54">
        <v>4897</v>
      </c>
      <c r="C4898" s="57">
        <v>40957.657265301721</v>
      </c>
      <c r="E4898" s="57">
        <v>77217.391228032007</v>
      </c>
      <c r="F4898" s="54">
        <v>4897</v>
      </c>
      <c r="G4898" s="57">
        <v>65390.19122803201</v>
      </c>
      <c r="I4898" s="57">
        <v>53000</v>
      </c>
      <c r="J4898" s="54">
        <v>4897</v>
      </c>
      <c r="K4898" s="57">
        <v>50356.800000000003</v>
      </c>
      <c r="M4898" s="107">
        <v>0.6</v>
      </c>
    </row>
    <row r="4899" spans="1:13">
      <c r="A4899" s="57">
        <f>'Infographic data 1'!$G$9</f>
        <v>45186.777265301724</v>
      </c>
      <c r="B4899" s="54">
        <v>4898</v>
      </c>
      <c r="C4899" s="57">
        <v>40952.93726530172</v>
      </c>
      <c r="E4899" s="57">
        <v>77217.391228032007</v>
      </c>
      <c r="F4899" s="54">
        <v>4898</v>
      </c>
      <c r="G4899" s="57">
        <v>65376.991228032006</v>
      </c>
      <c r="I4899" s="57">
        <v>53000</v>
      </c>
      <c r="J4899" s="54">
        <v>4898</v>
      </c>
      <c r="K4899" s="57">
        <v>50353.85</v>
      </c>
      <c r="M4899" s="107">
        <v>0.6</v>
      </c>
    </row>
    <row r="4900" spans="1:13">
      <c r="A4900" s="57">
        <f>'Infographic data 1'!$G$9</f>
        <v>45186.777265301724</v>
      </c>
      <c r="B4900" s="54">
        <v>4899</v>
      </c>
      <c r="C4900" s="57">
        <v>40948.217265301726</v>
      </c>
      <c r="E4900" s="57">
        <v>77217.391228032007</v>
      </c>
      <c r="F4900" s="54">
        <v>4899</v>
      </c>
      <c r="G4900" s="57">
        <v>65363.791228032009</v>
      </c>
      <c r="I4900" s="57">
        <v>53000</v>
      </c>
      <c r="J4900" s="54">
        <v>4899</v>
      </c>
      <c r="K4900" s="57">
        <v>50350.9</v>
      </c>
      <c r="M4900" s="107">
        <v>0.6</v>
      </c>
    </row>
    <row r="4901" spans="1:13">
      <c r="A4901" s="57">
        <f>'Infographic data 1'!$G$9</f>
        <v>45186.777265301724</v>
      </c>
      <c r="B4901" s="54">
        <v>4900</v>
      </c>
      <c r="C4901" s="57">
        <v>40943.497265301725</v>
      </c>
      <c r="E4901" s="57">
        <v>77217.391228032007</v>
      </c>
      <c r="F4901" s="54">
        <v>4900</v>
      </c>
      <c r="G4901" s="57">
        <v>65350.591228032004</v>
      </c>
      <c r="I4901" s="57">
        <v>53000</v>
      </c>
      <c r="J4901" s="54">
        <v>4900</v>
      </c>
      <c r="K4901" s="57">
        <v>50347.95</v>
      </c>
      <c r="M4901" s="107">
        <v>0.6</v>
      </c>
    </row>
    <row r="4902" spans="1:13">
      <c r="A4902" s="57">
        <f>'Infographic data 1'!$G$9</f>
        <v>45186.777265301724</v>
      </c>
      <c r="B4902" s="54">
        <v>4901</v>
      </c>
      <c r="C4902" s="57">
        <v>40938.777265301724</v>
      </c>
      <c r="E4902" s="57">
        <v>77217.391228032007</v>
      </c>
      <c r="F4902" s="54">
        <v>4901</v>
      </c>
      <c r="G4902" s="57">
        <v>65337.391228032007</v>
      </c>
      <c r="I4902" s="57">
        <v>53000</v>
      </c>
      <c r="J4902" s="54">
        <v>4901</v>
      </c>
      <c r="K4902" s="57">
        <v>50345</v>
      </c>
      <c r="M4902" s="107">
        <v>0.6</v>
      </c>
    </row>
    <row r="4903" spans="1:13">
      <c r="A4903" s="57">
        <f>'Infographic data 1'!$G$9</f>
        <v>45186.777265301724</v>
      </c>
      <c r="B4903" s="54">
        <v>4902</v>
      </c>
      <c r="C4903" s="57">
        <v>40934.057265301723</v>
      </c>
      <c r="E4903" s="57">
        <v>77217.391228032007</v>
      </c>
      <c r="F4903" s="54">
        <v>4902</v>
      </c>
      <c r="G4903" s="57">
        <v>65324.19122803201</v>
      </c>
      <c r="I4903" s="57">
        <v>53000</v>
      </c>
      <c r="J4903" s="54">
        <v>4902</v>
      </c>
      <c r="K4903" s="57">
        <v>50342.05</v>
      </c>
      <c r="M4903" s="107">
        <v>0.6</v>
      </c>
    </row>
    <row r="4904" spans="1:13">
      <c r="A4904" s="57">
        <f>'Infographic data 1'!$G$9</f>
        <v>45186.777265301724</v>
      </c>
      <c r="B4904" s="54">
        <v>4903</v>
      </c>
      <c r="C4904" s="57">
        <v>40929.337265301721</v>
      </c>
      <c r="E4904" s="57">
        <v>77217.391228032007</v>
      </c>
      <c r="F4904" s="54">
        <v>4903</v>
      </c>
      <c r="G4904" s="57">
        <v>65310.991228032006</v>
      </c>
      <c r="I4904" s="57">
        <v>53000</v>
      </c>
      <c r="J4904" s="54">
        <v>4903</v>
      </c>
      <c r="K4904" s="57">
        <v>50339.1</v>
      </c>
      <c r="M4904" s="107">
        <v>0.6</v>
      </c>
    </row>
    <row r="4905" spans="1:13">
      <c r="A4905" s="57">
        <f>'Infographic data 1'!$G$9</f>
        <v>45186.777265301724</v>
      </c>
      <c r="B4905" s="54">
        <v>4904</v>
      </c>
      <c r="C4905" s="57">
        <v>40924.617265301727</v>
      </c>
      <c r="E4905" s="57">
        <v>77217.391228032007</v>
      </c>
      <c r="F4905" s="54">
        <v>4904</v>
      </c>
      <c r="G4905" s="57">
        <v>65297.791228032009</v>
      </c>
      <c r="I4905" s="57">
        <v>53000</v>
      </c>
      <c r="J4905" s="54">
        <v>4904</v>
      </c>
      <c r="K4905" s="57">
        <v>50336.15</v>
      </c>
      <c r="M4905" s="107">
        <v>0.6</v>
      </c>
    </row>
    <row r="4906" spans="1:13">
      <c r="A4906" s="57">
        <f>'Infographic data 1'!$G$9</f>
        <v>45186.777265301724</v>
      </c>
      <c r="B4906" s="54">
        <v>4905</v>
      </c>
      <c r="C4906" s="57">
        <v>40919.897265301726</v>
      </c>
      <c r="E4906" s="57">
        <v>77217.391228032007</v>
      </c>
      <c r="F4906" s="54">
        <v>4905</v>
      </c>
      <c r="G4906" s="57">
        <v>65284.591228032004</v>
      </c>
      <c r="I4906" s="57">
        <v>53000</v>
      </c>
      <c r="J4906" s="54">
        <v>4905</v>
      </c>
      <c r="K4906" s="57">
        <v>50333.2</v>
      </c>
      <c r="M4906" s="107">
        <v>0.6</v>
      </c>
    </row>
    <row r="4907" spans="1:13">
      <c r="A4907" s="57">
        <f>'Infographic data 1'!$G$9</f>
        <v>45186.777265301724</v>
      </c>
      <c r="B4907" s="54">
        <v>4906</v>
      </c>
      <c r="C4907" s="57">
        <v>40915.177265301725</v>
      </c>
      <c r="E4907" s="57">
        <v>77217.391228032007</v>
      </c>
      <c r="F4907" s="54">
        <v>4906</v>
      </c>
      <c r="G4907" s="57">
        <v>65271.391228032007</v>
      </c>
      <c r="I4907" s="57">
        <v>53000</v>
      </c>
      <c r="J4907" s="54">
        <v>4906</v>
      </c>
      <c r="K4907" s="57">
        <v>50330.25</v>
      </c>
      <c r="M4907" s="107">
        <v>0.6</v>
      </c>
    </row>
    <row r="4908" spans="1:13">
      <c r="A4908" s="57">
        <f>'Infographic data 1'!$G$9</f>
        <v>45186.777265301724</v>
      </c>
      <c r="B4908" s="54">
        <v>4907</v>
      </c>
      <c r="C4908" s="57">
        <v>40910.457265301724</v>
      </c>
      <c r="E4908" s="57">
        <v>77217.391228032007</v>
      </c>
      <c r="F4908" s="54">
        <v>4907</v>
      </c>
      <c r="G4908" s="57">
        <v>65258.19122803201</v>
      </c>
      <c r="I4908" s="57">
        <v>53000</v>
      </c>
      <c r="J4908" s="54">
        <v>4907</v>
      </c>
      <c r="K4908" s="57">
        <v>50327.3</v>
      </c>
      <c r="M4908" s="107">
        <v>0.6</v>
      </c>
    </row>
    <row r="4909" spans="1:13">
      <c r="A4909" s="57">
        <f>'Infographic data 1'!$G$9</f>
        <v>45186.777265301724</v>
      </c>
      <c r="B4909" s="54">
        <v>4908</v>
      </c>
      <c r="C4909" s="57">
        <v>40905.737265301723</v>
      </c>
      <c r="E4909" s="57">
        <v>77217.391228032007</v>
      </c>
      <c r="F4909" s="54">
        <v>4908</v>
      </c>
      <c r="G4909" s="57">
        <v>65244.991228032006</v>
      </c>
      <c r="I4909" s="57">
        <v>53000</v>
      </c>
      <c r="J4909" s="54">
        <v>4908</v>
      </c>
      <c r="K4909" s="57">
        <v>50324.35</v>
      </c>
      <c r="M4909" s="107">
        <v>0.6</v>
      </c>
    </row>
    <row r="4910" spans="1:13">
      <c r="A4910" s="57">
        <f>'Infographic data 1'!$G$9</f>
        <v>45186.777265301724</v>
      </c>
      <c r="B4910" s="54">
        <v>4909</v>
      </c>
      <c r="C4910" s="57">
        <v>40901.017265301722</v>
      </c>
      <c r="E4910" s="57">
        <v>77217.391228032007</v>
      </c>
      <c r="F4910" s="54">
        <v>4909</v>
      </c>
      <c r="G4910" s="57">
        <v>65231.791228032009</v>
      </c>
      <c r="I4910" s="57">
        <v>53000</v>
      </c>
      <c r="J4910" s="54">
        <v>4909</v>
      </c>
      <c r="K4910" s="57">
        <v>50321.4</v>
      </c>
      <c r="M4910" s="107">
        <v>0.6</v>
      </c>
    </row>
    <row r="4911" spans="1:13">
      <c r="A4911" s="57">
        <f>'Infographic data 1'!$G$9</f>
        <v>45186.777265301724</v>
      </c>
      <c r="B4911" s="54">
        <v>4910</v>
      </c>
      <c r="C4911" s="57">
        <v>40896.29726530172</v>
      </c>
      <c r="E4911" s="57">
        <v>77217.391228032007</v>
      </c>
      <c r="F4911" s="54">
        <v>4910</v>
      </c>
      <c r="G4911" s="57">
        <v>65218.591228032004</v>
      </c>
      <c r="I4911" s="57">
        <v>53000</v>
      </c>
      <c r="J4911" s="54">
        <v>4910</v>
      </c>
      <c r="K4911" s="57">
        <v>50318.45</v>
      </c>
      <c r="M4911" s="107">
        <v>0.6</v>
      </c>
    </row>
    <row r="4912" spans="1:13">
      <c r="A4912" s="57">
        <f>'Infographic data 1'!$G$9</f>
        <v>45186.777265301724</v>
      </c>
      <c r="B4912" s="54">
        <v>4911</v>
      </c>
      <c r="C4912" s="57">
        <v>40891.577265301727</v>
      </c>
      <c r="E4912" s="57">
        <v>77217.391228032007</v>
      </c>
      <c r="F4912" s="54">
        <v>4911</v>
      </c>
      <c r="G4912" s="57">
        <v>65205.391228032007</v>
      </c>
      <c r="I4912" s="57">
        <v>53000</v>
      </c>
      <c r="J4912" s="54">
        <v>4911</v>
      </c>
      <c r="K4912" s="57">
        <v>50315.5</v>
      </c>
      <c r="M4912" s="107">
        <v>0.6</v>
      </c>
    </row>
    <row r="4913" spans="1:13">
      <c r="A4913" s="57">
        <f>'Infographic data 1'!$G$9</f>
        <v>45186.777265301724</v>
      </c>
      <c r="B4913" s="54">
        <v>4912</v>
      </c>
      <c r="C4913" s="57">
        <v>40886.857265301725</v>
      </c>
      <c r="E4913" s="57">
        <v>77217.391228032007</v>
      </c>
      <c r="F4913" s="54">
        <v>4912</v>
      </c>
      <c r="G4913" s="57">
        <v>65192.19122803201</v>
      </c>
      <c r="I4913" s="57">
        <v>53000</v>
      </c>
      <c r="J4913" s="54">
        <v>4912</v>
      </c>
      <c r="K4913" s="57">
        <v>50312.55</v>
      </c>
      <c r="M4913" s="107">
        <v>0.6</v>
      </c>
    </row>
    <row r="4914" spans="1:13">
      <c r="A4914" s="57">
        <f>'Infographic data 1'!$G$9</f>
        <v>45186.777265301724</v>
      </c>
      <c r="B4914" s="54">
        <v>4913</v>
      </c>
      <c r="C4914" s="57">
        <v>40882.137265301724</v>
      </c>
      <c r="E4914" s="57">
        <v>77217.391228032007</v>
      </c>
      <c r="F4914" s="54">
        <v>4913</v>
      </c>
      <c r="G4914" s="57">
        <v>65178.991228032006</v>
      </c>
      <c r="I4914" s="57">
        <v>53000</v>
      </c>
      <c r="J4914" s="54">
        <v>4913</v>
      </c>
      <c r="K4914" s="57">
        <v>50309.599999999999</v>
      </c>
      <c r="M4914" s="107">
        <v>0.6</v>
      </c>
    </row>
    <row r="4915" spans="1:13">
      <c r="A4915" s="57">
        <f>'Infographic data 1'!$G$9</f>
        <v>45186.777265301724</v>
      </c>
      <c r="B4915" s="54">
        <v>4914</v>
      </c>
      <c r="C4915" s="57">
        <v>40877.417265301723</v>
      </c>
      <c r="E4915" s="57">
        <v>77217.391228032007</v>
      </c>
      <c r="F4915" s="54">
        <v>4914</v>
      </c>
      <c r="G4915" s="57">
        <v>65165.791228032009</v>
      </c>
      <c r="I4915" s="57">
        <v>53000</v>
      </c>
      <c r="J4915" s="54">
        <v>4914</v>
      </c>
      <c r="K4915" s="57">
        <v>50306.65</v>
      </c>
      <c r="M4915" s="107">
        <v>0.6</v>
      </c>
    </row>
    <row r="4916" spans="1:13">
      <c r="A4916" s="57">
        <f>'Infographic data 1'!$G$9</f>
        <v>45186.777265301724</v>
      </c>
      <c r="B4916" s="54">
        <v>4915</v>
      </c>
      <c r="C4916" s="57">
        <v>40872.697265301722</v>
      </c>
      <c r="E4916" s="57">
        <v>77217.391228032007</v>
      </c>
      <c r="F4916" s="54">
        <v>4915</v>
      </c>
      <c r="G4916" s="57">
        <v>65152.591228032004</v>
      </c>
      <c r="I4916" s="57">
        <v>53000</v>
      </c>
      <c r="J4916" s="54">
        <v>4915</v>
      </c>
      <c r="K4916" s="57">
        <v>50303.7</v>
      </c>
      <c r="M4916" s="107">
        <v>0.6</v>
      </c>
    </row>
    <row r="4917" spans="1:13">
      <c r="A4917" s="57">
        <f>'Infographic data 1'!$G$9</f>
        <v>45186.777265301724</v>
      </c>
      <c r="B4917" s="54">
        <v>4916</v>
      </c>
      <c r="C4917" s="57">
        <v>40867.977265301721</v>
      </c>
      <c r="E4917" s="57">
        <v>77217.391228032007</v>
      </c>
      <c r="F4917" s="54">
        <v>4916</v>
      </c>
      <c r="G4917" s="57">
        <v>65139.391228032007</v>
      </c>
      <c r="I4917" s="57">
        <v>53000</v>
      </c>
      <c r="J4917" s="54">
        <v>4916</v>
      </c>
      <c r="K4917" s="57">
        <v>50300.75</v>
      </c>
      <c r="M4917" s="107">
        <v>0.6</v>
      </c>
    </row>
    <row r="4918" spans="1:13">
      <c r="A4918" s="57">
        <f>'Infographic data 1'!$G$9</f>
        <v>45186.777265301724</v>
      </c>
      <c r="B4918" s="54">
        <v>4917</v>
      </c>
      <c r="C4918" s="57">
        <v>40863.257265301727</v>
      </c>
      <c r="E4918" s="57">
        <v>77217.391228032007</v>
      </c>
      <c r="F4918" s="54">
        <v>4917</v>
      </c>
      <c r="G4918" s="57">
        <v>65126.19122803201</v>
      </c>
      <c r="I4918" s="57">
        <v>53000</v>
      </c>
      <c r="J4918" s="54">
        <v>4917</v>
      </c>
      <c r="K4918" s="57">
        <v>50297.8</v>
      </c>
      <c r="M4918" s="107">
        <v>0.6</v>
      </c>
    </row>
    <row r="4919" spans="1:13">
      <c r="A4919" s="57">
        <f>'Infographic data 1'!$G$9</f>
        <v>45186.777265301724</v>
      </c>
      <c r="B4919" s="54">
        <v>4918</v>
      </c>
      <c r="C4919" s="57">
        <v>40858.537265301726</v>
      </c>
      <c r="E4919" s="57">
        <v>77217.391228032007</v>
      </c>
      <c r="F4919" s="54">
        <v>4918</v>
      </c>
      <c r="G4919" s="57">
        <v>65112.991228032006</v>
      </c>
      <c r="I4919" s="57">
        <v>53000</v>
      </c>
      <c r="J4919" s="54">
        <v>4918</v>
      </c>
      <c r="K4919" s="57">
        <v>50294.85</v>
      </c>
      <c r="M4919" s="107">
        <v>0.6</v>
      </c>
    </row>
    <row r="4920" spans="1:13">
      <c r="A4920" s="57">
        <f>'Infographic data 1'!$G$9</f>
        <v>45186.777265301724</v>
      </c>
      <c r="B4920" s="54">
        <v>4919</v>
      </c>
      <c r="C4920" s="57">
        <v>40853.817265301725</v>
      </c>
      <c r="E4920" s="57">
        <v>77217.391228032007</v>
      </c>
      <c r="F4920" s="54">
        <v>4919</v>
      </c>
      <c r="G4920" s="57">
        <v>65099.791228032009</v>
      </c>
      <c r="I4920" s="57">
        <v>53000</v>
      </c>
      <c r="J4920" s="54">
        <v>4919</v>
      </c>
      <c r="K4920" s="57">
        <v>50291.9</v>
      </c>
      <c r="M4920" s="107">
        <v>0.6</v>
      </c>
    </row>
    <row r="4921" spans="1:13">
      <c r="A4921" s="57">
        <f>'Infographic data 1'!$G$9</f>
        <v>45186.777265301724</v>
      </c>
      <c r="B4921" s="54">
        <v>4920</v>
      </c>
      <c r="C4921" s="57">
        <v>40849.097265301723</v>
      </c>
      <c r="E4921" s="57">
        <v>77217.391228032007</v>
      </c>
      <c r="F4921" s="54">
        <v>4920</v>
      </c>
      <c r="G4921" s="57">
        <v>65086.591228032004</v>
      </c>
      <c r="I4921" s="57">
        <v>53000</v>
      </c>
      <c r="J4921" s="54">
        <v>4920</v>
      </c>
      <c r="K4921" s="57">
        <v>50288.95</v>
      </c>
      <c r="M4921" s="107">
        <v>0.6</v>
      </c>
    </row>
    <row r="4922" spans="1:13">
      <c r="A4922" s="57">
        <f>'Infographic data 1'!$G$9</f>
        <v>45186.777265301724</v>
      </c>
      <c r="B4922" s="54">
        <v>4921</v>
      </c>
      <c r="C4922" s="57">
        <v>40844.377265301722</v>
      </c>
      <c r="E4922" s="57">
        <v>77217.391228032007</v>
      </c>
      <c r="F4922" s="54">
        <v>4921</v>
      </c>
      <c r="G4922" s="57">
        <v>65073.391228032007</v>
      </c>
      <c r="I4922" s="57">
        <v>53000</v>
      </c>
      <c r="J4922" s="54">
        <v>4921</v>
      </c>
      <c r="K4922" s="57">
        <v>50286</v>
      </c>
      <c r="M4922" s="107">
        <v>0.6</v>
      </c>
    </row>
    <row r="4923" spans="1:13">
      <c r="A4923" s="57">
        <f>'Infographic data 1'!$G$9</f>
        <v>45186.777265301724</v>
      </c>
      <c r="B4923" s="54">
        <v>4922</v>
      </c>
      <c r="C4923" s="57">
        <v>40839.657265301721</v>
      </c>
      <c r="E4923" s="57">
        <v>77217.391228032007</v>
      </c>
      <c r="F4923" s="54">
        <v>4922</v>
      </c>
      <c r="G4923" s="57">
        <v>65060.19122803201</v>
      </c>
      <c r="I4923" s="57">
        <v>53000</v>
      </c>
      <c r="J4923" s="54">
        <v>4922</v>
      </c>
      <c r="K4923" s="57">
        <v>50283.05</v>
      </c>
      <c r="M4923" s="107">
        <v>0.6</v>
      </c>
    </row>
    <row r="4924" spans="1:13">
      <c r="A4924" s="57">
        <f>'Infographic data 1'!$G$9</f>
        <v>45186.777265301724</v>
      </c>
      <c r="B4924" s="54">
        <v>4923</v>
      </c>
      <c r="C4924" s="57">
        <v>40834.93726530172</v>
      </c>
      <c r="E4924" s="57">
        <v>77217.391228032007</v>
      </c>
      <c r="F4924" s="54">
        <v>4923</v>
      </c>
      <c r="G4924" s="57">
        <v>65046.991228032006</v>
      </c>
      <c r="I4924" s="57">
        <v>53000</v>
      </c>
      <c r="J4924" s="54">
        <v>4923</v>
      </c>
      <c r="K4924" s="57">
        <v>50280.1</v>
      </c>
      <c r="M4924" s="107">
        <v>0.6</v>
      </c>
    </row>
    <row r="4925" spans="1:13">
      <c r="A4925" s="57">
        <f>'Infographic data 1'!$G$9</f>
        <v>45186.777265301724</v>
      </c>
      <c r="B4925" s="54">
        <v>4924</v>
      </c>
      <c r="C4925" s="57">
        <v>40830.217265301726</v>
      </c>
      <c r="E4925" s="57">
        <v>77217.391228032007</v>
      </c>
      <c r="F4925" s="54">
        <v>4924</v>
      </c>
      <c r="G4925" s="57">
        <v>65033.791228032009</v>
      </c>
      <c r="I4925" s="57">
        <v>53000</v>
      </c>
      <c r="J4925" s="54">
        <v>4924</v>
      </c>
      <c r="K4925" s="57">
        <v>50277.15</v>
      </c>
      <c r="M4925" s="107">
        <v>0.6</v>
      </c>
    </row>
    <row r="4926" spans="1:13">
      <c r="A4926" s="57">
        <f>'Infographic data 1'!$G$9</f>
        <v>45186.777265301724</v>
      </c>
      <c r="B4926" s="54">
        <v>4925</v>
      </c>
      <c r="C4926" s="57">
        <v>40825.497265301725</v>
      </c>
      <c r="E4926" s="57">
        <v>77217.391228032007</v>
      </c>
      <c r="F4926" s="54">
        <v>4925</v>
      </c>
      <c r="G4926" s="57">
        <v>65020.591228032004</v>
      </c>
      <c r="I4926" s="57">
        <v>53000</v>
      </c>
      <c r="J4926" s="54">
        <v>4925</v>
      </c>
      <c r="K4926" s="57">
        <v>50274.2</v>
      </c>
      <c r="M4926" s="107">
        <v>0.6</v>
      </c>
    </row>
    <row r="4927" spans="1:13">
      <c r="A4927" s="57">
        <f>'Infographic data 1'!$G$9</f>
        <v>45186.777265301724</v>
      </c>
      <c r="B4927" s="54">
        <v>4926</v>
      </c>
      <c r="C4927" s="57">
        <v>40820.777265301724</v>
      </c>
      <c r="E4927" s="57">
        <v>77217.391228032007</v>
      </c>
      <c r="F4927" s="54">
        <v>4926</v>
      </c>
      <c r="G4927" s="57">
        <v>65007.391228032007</v>
      </c>
      <c r="I4927" s="57">
        <v>53000</v>
      </c>
      <c r="J4927" s="54">
        <v>4926</v>
      </c>
      <c r="K4927" s="57">
        <v>50271.25</v>
      </c>
      <c r="M4927" s="107">
        <v>0.6</v>
      </c>
    </row>
    <row r="4928" spans="1:13">
      <c r="A4928" s="57">
        <f>'Infographic data 1'!$G$9</f>
        <v>45186.777265301724</v>
      </c>
      <c r="B4928" s="54">
        <v>4927</v>
      </c>
      <c r="C4928" s="57">
        <v>40816.057265301723</v>
      </c>
      <c r="E4928" s="57">
        <v>77217.391228032007</v>
      </c>
      <c r="F4928" s="54">
        <v>4927</v>
      </c>
      <c r="G4928" s="57">
        <v>64994.19122803201</v>
      </c>
      <c r="I4928" s="57">
        <v>53000</v>
      </c>
      <c r="J4928" s="54">
        <v>4927</v>
      </c>
      <c r="K4928" s="57">
        <v>50268.3</v>
      </c>
      <c r="M4928" s="107">
        <v>0.6</v>
      </c>
    </row>
    <row r="4929" spans="1:13">
      <c r="A4929" s="57">
        <f>'Infographic data 1'!$G$9</f>
        <v>45186.777265301724</v>
      </c>
      <c r="B4929" s="54">
        <v>4928</v>
      </c>
      <c r="C4929" s="57">
        <v>40811.337265301721</v>
      </c>
      <c r="E4929" s="57">
        <v>77217.391228032007</v>
      </c>
      <c r="F4929" s="54">
        <v>4928</v>
      </c>
      <c r="G4929" s="57">
        <v>64980.991228032006</v>
      </c>
      <c r="I4929" s="57">
        <v>53000</v>
      </c>
      <c r="J4929" s="54">
        <v>4928</v>
      </c>
      <c r="K4929" s="57">
        <v>50265.35</v>
      </c>
      <c r="M4929" s="107">
        <v>0.6</v>
      </c>
    </row>
    <row r="4930" spans="1:13">
      <c r="A4930" s="57">
        <f>'Infographic data 1'!$G$9</f>
        <v>45186.777265301724</v>
      </c>
      <c r="B4930" s="54">
        <v>4929</v>
      </c>
      <c r="C4930" s="57">
        <v>40806.617265301727</v>
      </c>
      <c r="E4930" s="57">
        <v>77217.391228032007</v>
      </c>
      <c r="F4930" s="54">
        <v>4929</v>
      </c>
      <c r="G4930" s="57">
        <v>64967.791228032009</v>
      </c>
      <c r="I4930" s="57">
        <v>53000</v>
      </c>
      <c r="J4930" s="54">
        <v>4929</v>
      </c>
      <c r="K4930" s="57">
        <v>50262.400000000001</v>
      </c>
      <c r="M4930" s="107">
        <v>0.6</v>
      </c>
    </row>
    <row r="4931" spans="1:13">
      <c r="A4931" s="57">
        <f>'Infographic data 1'!$G$9</f>
        <v>45186.777265301724</v>
      </c>
      <c r="B4931" s="54">
        <v>4930</v>
      </c>
      <c r="C4931" s="57">
        <v>40801.897265301726</v>
      </c>
      <c r="E4931" s="57">
        <v>77217.391228032007</v>
      </c>
      <c r="F4931" s="54">
        <v>4930</v>
      </c>
      <c r="G4931" s="57">
        <v>64954.591228032004</v>
      </c>
      <c r="I4931" s="57">
        <v>53000</v>
      </c>
      <c r="J4931" s="54">
        <v>4930</v>
      </c>
      <c r="K4931" s="57">
        <v>50259.45</v>
      </c>
      <c r="M4931" s="107">
        <v>0.6</v>
      </c>
    </row>
    <row r="4932" spans="1:13">
      <c r="A4932" s="57">
        <f>'Infographic data 1'!$G$9</f>
        <v>45186.777265301724</v>
      </c>
      <c r="B4932" s="54">
        <v>4931</v>
      </c>
      <c r="C4932" s="57">
        <v>40797.177265301725</v>
      </c>
      <c r="E4932" s="57">
        <v>77217.391228032007</v>
      </c>
      <c r="F4932" s="54">
        <v>4931</v>
      </c>
      <c r="G4932" s="57">
        <v>64941.391228032007</v>
      </c>
      <c r="I4932" s="57">
        <v>53000</v>
      </c>
      <c r="J4932" s="54">
        <v>4931</v>
      </c>
      <c r="K4932" s="57">
        <v>50256.5</v>
      </c>
      <c r="M4932" s="107">
        <v>0.6</v>
      </c>
    </row>
    <row r="4933" spans="1:13">
      <c r="A4933" s="57">
        <f>'Infographic data 1'!$G$9</f>
        <v>45186.777265301724</v>
      </c>
      <c r="B4933" s="54">
        <v>4932</v>
      </c>
      <c r="C4933" s="57">
        <v>40792.457265301724</v>
      </c>
      <c r="E4933" s="57">
        <v>77217.391228032007</v>
      </c>
      <c r="F4933" s="54">
        <v>4932</v>
      </c>
      <c r="G4933" s="57">
        <v>64928.19122803201</v>
      </c>
      <c r="I4933" s="57">
        <v>53000</v>
      </c>
      <c r="J4933" s="54">
        <v>4932</v>
      </c>
      <c r="K4933" s="57">
        <v>50253.55</v>
      </c>
      <c r="M4933" s="107">
        <v>0.6</v>
      </c>
    </row>
    <row r="4934" spans="1:13">
      <c r="A4934" s="57">
        <f>'Infographic data 1'!$G$9</f>
        <v>45186.777265301724</v>
      </c>
      <c r="B4934" s="54">
        <v>4933</v>
      </c>
      <c r="C4934" s="57">
        <v>40787.737265301723</v>
      </c>
      <c r="E4934" s="57">
        <v>77217.391228032007</v>
      </c>
      <c r="F4934" s="54">
        <v>4933</v>
      </c>
      <c r="G4934" s="57">
        <v>64914.991228032006</v>
      </c>
      <c r="I4934" s="57">
        <v>53000</v>
      </c>
      <c r="J4934" s="54">
        <v>4933</v>
      </c>
      <c r="K4934" s="57">
        <v>50250.6</v>
      </c>
      <c r="M4934" s="107">
        <v>0.6</v>
      </c>
    </row>
    <row r="4935" spans="1:13">
      <c r="A4935" s="57">
        <f>'Infographic data 1'!$G$9</f>
        <v>45186.777265301724</v>
      </c>
      <c r="B4935" s="54">
        <v>4934</v>
      </c>
      <c r="C4935" s="57">
        <v>40783.017265301722</v>
      </c>
      <c r="E4935" s="57">
        <v>77217.391228032007</v>
      </c>
      <c r="F4935" s="54">
        <v>4934</v>
      </c>
      <c r="G4935" s="57">
        <v>64901.791228032009</v>
      </c>
      <c r="I4935" s="57">
        <v>53000</v>
      </c>
      <c r="J4935" s="54">
        <v>4934</v>
      </c>
      <c r="K4935" s="57">
        <v>50247.65</v>
      </c>
      <c r="M4935" s="107">
        <v>0.6</v>
      </c>
    </row>
    <row r="4936" spans="1:13">
      <c r="A4936" s="57">
        <f>'Infographic data 1'!$G$9</f>
        <v>45186.777265301724</v>
      </c>
      <c r="B4936" s="54">
        <v>4935</v>
      </c>
      <c r="C4936" s="57">
        <v>40778.29726530172</v>
      </c>
      <c r="E4936" s="57">
        <v>77217.391228032007</v>
      </c>
      <c r="F4936" s="54">
        <v>4935</v>
      </c>
      <c r="G4936" s="57">
        <v>64888.591228032004</v>
      </c>
      <c r="I4936" s="57">
        <v>53000</v>
      </c>
      <c r="J4936" s="54">
        <v>4935</v>
      </c>
      <c r="K4936" s="57">
        <v>50244.7</v>
      </c>
      <c r="M4936" s="107">
        <v>0.6</v>
      </c>
    </row>
    <row r="4937" spans="1:13">
      <c r="A4937" s="57">
        <f>'Infographic data 1'!$G$9</f>
        <v>45186.777265301724</v>
      </c>
      <c r="B4937" s="54">
        <v>4936</v>
      </c>
      <c r="C4937" s="57">
        <v>40773.577265301727</v>
      </c>
      <c r="E4937" s="57">
        <v>77217.391228032007</v>
      </c>
      <c r="F4937" s="54">
        <v>4936</v>
      </c>
      <c r="G4937" s="57">
        <v>64875.391228032007</v>
      </c>
      <c r="I4937" s="57">
        <v>53000</v>
      </c>
      <c r="J4937" s="54">
        <v>4936</v>
      </c>
      <c r="K4937" s="57">
        <v>50241.75</v>
      </c>
      <c r="M4937" s="107">
        <v>0.6</v>
      </c>
    </row>
    <row r="4938" spans="1:13">
      <c r="A4938" s="57">
        <f>'Infographic data 1'!$G$9</f>
        <v>45186.777265301724</v>
      </c>
      <c r="B4938" s="54">
        <v>4937</v>
      </c>
      <c r="C4938" s="57">
        <v>40768.857265301725</v>
      </c>
      <c r="E4938" s="57">
        <v>77217.391228032007</v>
      </c>
      <c r="F4938" s="54">
        <v>4937</v>
      </c>
      <c r="G4938" s="57">
        <v>64862.19122803201</v>
      </c>
      <c r="I4938" s="57">
        <v>53000</v>
      </c>
      <c r="J4938" s="54">
        <v>4937</v>
      </c>
      <c r="K4938" s="57">
        <v>50238.8</v>
      </c>
      <c r="M4938" s="107">
        <v>0.6</v>
      </c>
    </row>
    <row r="4939" spans="1:13">
      <c r="A4939" s="57">
        <f>'Infographic data 1'!$G$9</f>
        <v>45186.777265301724</v>
      </c>
      <c r="B4939" s="54">
        <v>4938</v>
      </c>
      <c r="C4939" s="57">
        <v>40764.137265301724</v>
      </c>
      <c r="E4939" s="57">
        <v>77217.391228032007</v>
      </c>
      <c r="F4939" s="54">
        <v>4938</v>
      </c>
      <c r="G4939" s="57">
        <v>64848.991228032006</v>
      </c>
      <c r="I4939" s="57">
        <v>53000</v>
      </c>
      <c r="J4939" s="54">
        <v>4938</v>
      </c>
      <c r="K4939" s="57">
        <v>50235.85</v>
      </c>
      <c r="M4939" s="107">
        <v>0.6</v>
      </c>
    </row>
    <row r="4940" spans="1:13">
      <c r="A4940" s="57">
        <f>'Infographic data 1'!$G$9</f>
        <v>45186.777265301724</v>
      </c>
      <c r="B4940" s="54">
        <v>4939</v>
      </c>
      <c r="C4940" s="57">
        <v>40759.417265301723</v>
      </c>
      <c r="E4940" s="57">
        <v>77217.391228032007</v>
      </c>
      <c r="F4940" s="54">
        <v>4939</v>
      </c>
      <c r="G4940" s="57">
        <v>64835.791228032009</v>
      </c>
      <c r="I4940" s="57">
        <v>53000</v>
      </c>
      <c r="J4940" s="54">
        <v>4939</v>
      </c>
      <c r="K4940" s="57">
        <v>50232.9</v>
      </c>
      <c r="M4940" s="107">
        <v>0.6</v>
      </c>
    </row>
    <row r="4941" spans="1:13">
      <c r="A4941" s="57">
        <f>'Infographic data 1'!$G$9</f>
        <v>45186.777265301724</v>
      </c>
      <c r="B4941" s="54">
        <v>4940</v>
      </c>
      <c r="C4941" s="57">
        <v>40754.697265301722</v>
      </c>
      <c r="E4941" s="57">
        <v>77217.391228032007</v>
      </c>
      <c r="F4941" s="54">
        <v>4940</v>
      </c>
      <c r="G4941" s="57">
        <v>64822.591228032004</v>
      </c>
      <c r="I4941" s="57">
        <v>53000</v>
      </c>
      <c r="J4941" s="54">
        <v>4940</v>
      </c>
      <c r="K4941" s="57">
        <v>50229.95</v>
      </c>
      <c r="M4941" s="107">
        <v>0.6</v>
      </c>
    </row>
    <row r="4942" spans="1:13">
      <c r="A4942" s="57">
        <f>'Infographic data 1'!$G$9</f>
        <v>45186.777265301724</v>
      </c>
      <c r="B4942" s="54">
        <v>4941</v>
      </c>
      <c r="C4942" s="57">
        <v>40749.977265301721</v>
      </c>
      <c r="E4942" s="57">
        <v>77217.391228032007</v>
      </c>
      <c r="F4942" s="54">
        <v>4941</v>
      </c>
      <c r="G4942" s="57">
        <v>64809.391228032007</v>
      </c>
      <c r="I4942" s="57">
        <v>53000</v>
      </c>
      <c r="J4942" s="54">
        <v>4941</v>
      </c>
      <c r="K4942" s="57">
        <v>50227</v>
      </c>
      <c r="M4942" s="107">
        <v>0.6</v>
      </c>
    </row>
    <row r="4943" spans="1:13">
      <c r="A4943" s="57">
        <f>'Infographic data 1'!$G$9</f>
        <v>45186.777265301724</v>
      </c>
      <c r="B4943" s="54">
        <v>4942</v>
      </c>
      <c r="C4943" s="57">
        <v>40745.257265301727</v>
      </c>
      <c r="E4943" s="57">
        <v>77217.391228032007</v>
      </c>
      <c r="F4943" s="54">
        <v>4942</v>
      </c>
      <c r="G4943" s="57">
        <v>64796.19122803201</v>
      </c>
      <c r="I4943" s="57">
        <v>53000</v>
      </c>
      <c r="J4943" s="54">
        <v>4942</v>
      </c>
      <c r="K4943" s="57">
        <v>50224.05</v>
      </c>
      <c r="M4943" s="107">
        <v>0.6</v>
      </c>
    </row>
    <row r="4944" spans="1:13">
      <c r="A4944" s="57">
        <f>'Infographic data 1'!$G$9</f>
        <v>45186.777265301724</v>
      </c>
      <c r="B4944" s="54">
        <v>4943</v>
      </c>
      <c r="C4944" s="57">
        <v>40740.537265301726</v>
      </c>
      <c r="E4944" s="57">
        <v>77217.391228032007</v>
      </c>
      <c r="F4944" s="54">
        <v>4943</v>
      </c>
      <c r="G4944" s="57">
        <v>64782.991228032006</v>
      </c>
      <c r="I4944" s="57">
        <v>53000</v>
      </c>
      <c r="J4944" s="54">
        <v>4943</v>
      </c>
      <c r="K4944" s="57">
        <v>50221.1</v>
      </c>
      <c r="M4944" s="107">
        <v>0.6</v>
      </c>
    </row>
    <row r="4945" spans="1:13">
      <c r="A4945" s="57">
        <f>'Infographic data 1'!$G$9</f>
        <v>45186.777265301724</v>
      </c>
      <c r="B4945" s="54">
        <v>4944</v>
      </c>
      <c r="C4945" s="57">
        <v>40735.817265301725</v>
      </c>
      <c r="E4945" s="57">
        <v>77217.391228032007</v>
      </c>
      <c r="F4945" s="54">
        <v>4944</v>
      </c>
      <c r="G4945" s="57">
        <v>64769.791228032009</v>
      </c>
      <c r="I4945" s="57">
        <v>53000</v>
      </c>
      <c r="J4945" s="54">
        <v>4944</v>
      </c>
      <c r="K4945" s="57">
        <v>50218.15</v>
      </c>
      <c r="M4945" s="107">
        <v>0.6</v>
      </c>
    </row>
    <row r="4946" spans="1:13">
      <c r="A4946" s="57">
        <f>'Infographic data 1'!$G$9</f>
        <v>45186.777265301724</v>
      </c>
      <c r="B4946" s="54">
        <v>4945</v>
      </c>
      <c r="C4946" s="57">
        <v>40731.097265301723</v>
      </c>
      <c r="E4946" s="57">
        <v>77217.391228032007</v>
      </c>
      <c r="F4946" s="54">
        <v>4945</v>
      </c>
      <c r="G4946" s="57">
        <v>64756.591228032004</v>
      </c>
      <c r="I4946" s="57">
        <v>53000</v>
      </c>
      <c r="J4946" s="54">
        <v>4945</v>
      </c>
      <c r="K4946" s="57">
        <v>50215.199999999997</v>
      </c>
      <c r="M4946" s="107">
        <v>0.6</v>
      </c>
    </row>
    <row r="4947" spans="1:13">
      <c r="A4947" s="57">
        <f>'Infographic data 1'!$G$9</f>
        <v>45186.777265301724</v>
      </c>
      <c r="B4947" s="54">
        <v>4946</v>
      </c>
      <c r="C4947" s="57">
        <v>40726.377265301722</v>
      </c>
      <c r="E4947" s="57">
        <v>77217.391228032007</v>
      </c>
      <c r="F4947" s="54">
        <v>4946</v>
      </c>
      <c r="G4947" s="57">
        <v>64743.391228032007</v>
      </c>
      <c r="I4947" s="57">
        <v>53000</v>
      </c>
      <c r="J4947" s="54">
        <v>4946</v>
      </c>
      <c r="K4947" s="57">
        <v>50212.25</v>
      </c>
      <c r="M4947" s="107">
        <v>0.6</v>
      </c>
    </row>
    <row r="4948" spans="1:13">
      <c r="A4948" s="57">
        <f>'Infographic data 1'!$G$9</f>
        <v>45186.777265301724</v>
      </c>
      <c r="B4948" s="54">
        <v>4947</v>
      </c>
      <c r="C4948" s="57">
        <v>40721.657265301721</v>
      </c>
      <c r="E4948" s="57">
        <v>77217.391228032007</v>
      </c>
      <c r="F4948" s="54">
        <v>4947</v>
      </c>
      <c r="G4948" s="57">
        <v>64730.19122803201</v>
      </c>
      <c r="I4948" s="57">
        <v>53000</v>
      </c>
      <c r="J4948" s="54">
        <v>4947</v>
      </c>
      <c r="K4948" s="57">
        <v>50209.3</v>
      </c>
      <c r="M4948" s="107">
        <v>0.6</v>
      </c>
    </row>
    <row r="4949" spans="1:13">
      <c r="A4949" s="57">
        <f>'Infographic data 1'!$G$9</f>
        <v>45186.777265301724</v>
      </c>
      <c r="B4949" s="54">
        <v>4948</v>
      </c>
      <c r="C4949" s="57">
        <v>40716.93726530172</v>
      </c>
      <c r="E4949" s="57">
        <v>77217.391228032007</v>
      </c>
      <c r="F4949" s="54">
        <v>4948</v>
      </c>
      <c r="G4949" s="57">
        <v>64716.991228032006</v>
      </c>
      <c r="I4949" s="57">
        <v>53000</v>
      </c>
      <c r="J4949" s="54">
        <v>4948</v>
      </c>
      <c r="K4949" s="57">
        <v>50206.35</v>
      </c>
      <c r="M4949" s="107">
        <v>0.6</v>
      </c>
    </row>
    <row r="4950" spans="1:13">
      <c r="A4950" s="57">
        <f>'Infographic data 1'!$G$9</f>
        <v>45186.777265301724</v>
      </c>
      <c r="B4950" s="54">
        <v>4949</v>
      </c>
      <c r="C4950" s="57">
        <v>40712.217265301726</v>
      </c>
      <c r="E4950" s="57">
        <v>77217.391228032007</v>
      </c>
      <c r="F4950" s="54">
        <v>4949</v>
      </c>
      <c r="G4950" s="57">
        <v>64703.791228032009</v>
      </c>
      <c r="I4950" s="57">
        <v>53000</v>
      </c>
      <c r="J4950" s="54">
        <v>4949</v>
      </c>
      <c r="K4950" s="57">
        <v>50203.4</v>
      </c>
      <c r="M4950" s="107">
        <v>0.6</v>
      </c>
    </row>
    <row r="4951" spans="1:13">
      <c r="A4951" s="57">
        <f>'Infographic data 1'!$G$9</f>
        <v>45186.777265301724</v>
      </c>
      <c r="B4951" s="54">
        <v>4950</v>
      </c>
      <c r="C4951" s="57">
        <v>40707.497265301725</v>
      </c>
      <c r="E4951" s="57">
        <v>77217.391228032007</v>
      </c>
      <c r="F4951" s="54">
        <v>4950</v>
      </c>
      <c r="G4951" s="57">
        <v>64690.591228032004</v>
      </c>
      <c r="I4951" s="57">
        <v>53000</v>
      </c>
      <c r="J4951" s="54">
        <v>4950</v>
      </c>
      <c r="K4951" s="57">
        <v>50200.45</v>
      </c>
      <c r="M4951" s="107">
        <v>0.6</v>
      </c>
    </row>
    <row r="4952" spans="1:13">
      <c r="A4952" s="57">
        <f>'Infographic data 1'!$G$9</f>
        <v>45186.777265301724</v>
      </c>
      <c r="B4952" s="54">
        <v>4951</v>
      </c>
      <c r="C4952" s="57">
        <v>40702.777265301724</v>
      </c>
      <c r="E4952" s="57">
        <v>77217.391228032007</v>
      </c>
      <c r="F4952" s="54">
        <v>4951</v>
      </c>
      <c r="G4952" s="57">
        <v>64677.391228032007</v>
      </c>
      <c r="I4952" s="57">
        <v>53000</v>
      </c>
      <c r="J4952" s="54">
        <v>4951</v>
      </c>
      <c r="K4952" s="57">
        <v>50197.5</v>
      </c>
      <c r="M4952" s="107">
        <v>0.6</v>
      </c>
    </row>
    <row r="4953" spans="1:13">
      <c r="A4953" s="57">
        <f>'Infographic data 1'!$G$9</f>
        <v>45186.777265301724</v>
      </c>
      <c r="B4953" s="54">
        <v>4952</v>
      </c>
      <c r="C4953" s="57">
        <v>40698.057265301723</v>
      </c>
      <c r="E4953" s="57">
        <v>77217.391228032007</v>
      </c>
      <c r="F4953" s="54">
        <v>4952</v>
      </c>
      <c r="G4953" s="57">
        <v>64664.19122803201</v>
      </c>
      <c r="I4953" s="57">
        <v>53000</v>
      </c>
      <c r="J4953" s="54">
        <v>4952</v>
      </c>
      <c r="K4953" s="57">
        <v>50194.55</v>
      </c>
      <c r="M4953" s="107">
        <v>0.6</v>
      </c>
    </row>
    <row r="4954" spans="1:13">
      <c r="A4954" s="57">
        <f>'Infographic data 1'!$G$9</f>
        <v>45186.777265301724</v>
      </c>
      <c r="B4954" s="54">
        <v>4953</v>
      </c>
      <c r="C4954" s="57">
        <v>40693.337265301721</v>
      </c>
      <c r="E4954" s="57">
        <v>77217.391228032007</v>
      </c>
      <c r="F4954" s="54">
        <v>4953</v>
      </c>
      <c r="G4954" s="57">
        <v>64650.991228032006</v>
      </c>
      <c r="I4954" s="57">
        <v>53000</v>
      </c>
      <c r="J4954" s="54">
        <v>4953</v>
      </c>
      <c r="K4954" s="57">
        <v>50191.6</v>
      </c>
      <c r="M4954" s="107">
        <v>0.6</v>
      </c>
    </row>
    <row r="4955" spans="1:13">
      <c r="A4955" s="57">
        <f>'Infographic data 1'!$G$9</f>
        <v>45186.777265301724</v>
      </c>
      <c r="B4955" s="54">
        <v>4954</v>
      </c>
      <c r="C4955" s="57">
        <v>40688.617265301727</v>
      </c>
      <c r="E4955" s="57">
        <v>77217.391228032007</v>
      </c>
      <c r="F4955" s="54">
        <v>4954</v>
      </c>
      <c r="G4955" s="57">
        <v>64637.791228032009</v>
      </c>
      <c r="I4955" s="57">
        <v>53000</v>
      </c>
      <c r="J4955" s="54">
        <v>4954</v>
      </c>
      <c r="K4955" s="57">
        <v>50188.65</v>
      </c>
      <c r="M4955" s="107">
        <v>0.6</v>
      </c>
    </row>
    <row r="4956" spans="1:13">
      <c r="A4956" s="57">
        <f>'Infographic data 1'!$G$9</f>
        <v>45186.777265301724</v>
      </c>
      <c r="B4956" s="54">
        <v>4955</v>
      </c>
      <c r="C4956" s="57">
        <v>40683.897265301726</v>
      </c>
      <c r="E4956" s="57">
        <v>77217.391228032007</v>
      </c>
      <c r="F4956" s="54">
        <v>4955</v>
      </c>
      <c r="G4956" s="57">
        <v>64624.591228032004</v>
      </c>
      <c r="I4956" s="57">
        <v>53000</v>
      </c>
      <c r="J4956" s="54">
        <v>4955</v>
      </c>
      <c r="K4956" s="57">
        <v>50185.7</v>
      </c>
      <c r="M4956" s="107">
        <v>0.6</v>
      </c>
    </row>
    <row r="4957" spans="1:13">
      <c r="A4957" s="57">
        <f>'Infographic data 1'!$G$9</f>
        <v>45186.777265301724</v>
      </c>
      <c r="B4957" s="54">
        <v>4956</v>
      </c>
      <c r="C4957" s="57">
        <v>40679.177265301725</v>
      </c>
      <c r="E4957" s="57">
        <v>77217.391228032007</v>
      </c>
      <c r="F4957" s="54">
        <v>4956</v>
      </c>
      <c r="G4957" s="57">
        <v>64611.391228032007</v>
      </c>
      <c r="I4957" s="57">
        <v>53000</v>
      </c>
      <c r="J4957" s="54">
        <v>4956</v>
      </c>
      <c r="K4957" s="57">
        <v>50182.75</v>
      </c>
      <c r="M4957" s="107">
        <v>0.6</v>
      </c>
    </row>
    <row r="4958" spans="1:13">
      <c r="A4958" s="57">
        <f>'Infographic data 1'!$G$9</f>
        <v>45186.777265301724</v>
      </c>
      <c r="B4958" s="54">
        <v>4957</v>
      </c>
      <c r="C4958" s="57">
        <v>40674.457265301724</v>
      </c>
      <c r="E4958" s="57">
        <v>77217.391228032007</v>
      </c>
      <c r="F4958" s="54">
        <v>4957</v>
      </c>
      <c r="G4958" s="57">
        <v>64598.19122803201</v>
      </c>
      <c r="I4958" s="57">
        <v>53000</v>
      </c>
      <c r="J4958" s="54">
        <v>4957</v>
      </c>
      <c r="K4958" s="57">
        <v>50179.8</v>
      </c>
      <c r="M4958" s="107">
        <v>0.6</v>
      </c>
    </row>
    <row r="4959" spans="1:13">
      <c r="A4959" s="57">
        <f>'Infographic data 1'!$G$9</f>
        <v>45186.777265301724</v>
      </c>
      <c r="B4959" s="54">
        <v>4958</v>
      </c>
      <c r="C4959" s="57">
        <v>40669.737265301723</v>
      </c>
      <c r="E4959" s="57">
        <v>77217.391228032007</v>
      </c>
      <c r="F4959" s="54">
        <v>4958</v>
      </c>
      <c r="G4959" s="57">
        <v>64584.991228032006</v>
      </c>
      <c r="I4959" s="57">
        <v>53000</v>
      </c>
      <c r="J4959" s="54">
        <v>4958</v>
      </c>
      <c r="K4959" s="57">
        <v>50176.85</v>
      </c>
      <c r="M4959" s="107">
        <v>0.6</v>
      </c>
    </row>
    <row r="4960" spans="1:13">
      <c r="A4960" s="57">
        <f>'Infographic data 1'!$G$9</f>
        <v>45186.777265301724</v>
      </c>
      <c r="B4960" s="54">
        <v>4959</v>
      </c>
      <c r="C4960" s="57">
        <v>40665.017265301722</v>
      </c>
      <c r="E4960" s="57">
        <v>77217.391228032007</v>
      </c>
      <c r="F4960" s="54">
        <v>4959</v>
      </c>
      <c r="G4960" s="57">
        <v>64571.791228032009</v>
      </c>
      <c r="I4960" s="57">
        <v>53000</v>
      </c>
      <c r="J4960" s="54">
        <v>4959</v>
      </c>
      <c r="K4960" s="57">
        <v>50173.9</v>
      </c>
      <c r="M4960" s="107">
        <v>0.6</v>
      </c>
    </row>
    <row r="4961" spans="1:13">
      <c r="A4961" s="57">
        <f>'Infographic data 1'!$G$9</f>
        <v>45186.777265301724</v>
      </c>
      <c r="B4961" s="54">
        <v>4960</v>
      </c>
      <c r="C4961" s="57">
        <v>40660.29726530172</v>
      </c>
      <c r="E4961" s="57">
        <v>77217.391228032007</v>
      </c>
      <c r="F4961" s="54">
        <v>4960</v>
      </c>
      <c r="G4961" s="57">
        <v>64558.591228032004</v>
      </c>
      <c r="I4961" s="57">
        <v>53000</v>
      </c>
      <c r="J4961" s="54">
        <v>4960</v>
      </c>
      <c r="K4961" s="57">
        <v>50170.95</v>
      </c>
      <c r="M4961" s="107">
        <v>0.6</v>
      </c>
    </row>
    <row r="4962" spans="1:13">
      <c r="A4962" s="57">
        <f>'Infographic data 1'!$G$9</f>
        <v>45186.777265301724</v>
      </c>
      <c r="B4962" s="54">
        <v>4961</v>
      </c>
      <c r="C4962" s="57">
        <v>40655.577265301727</v>
      </c>
      <c r="E4962" s="57">
        <v>77217.391228032007</v>
      </c>
      <c r="F4962" s="54">
        <v>4961</v>
      </c>
      <c r="G4962" s="57">
        <v>64545.391228032007</v>
      </c>
      <c r="I4962" s="57">
        <v>53000</v>
      </c>
      <c r="J4962" s="54">
        <v>4961</v>
      </c>
      <c r="K4962" s="57">
        <v>50168</v>
      </c>
      <c r="M4962" s="107">
        <v>0.6</v>
      </c>
    </row>
    <row r="4963" spans="1:13">
      <c r="A4963" s="57">
        <f>'Infographic data 1'!$G$9</f>
        <v>45186.777265301724</v>
      </c>
      <c r="B4963" s="54">
        <v>4962</v>
      </c>
      <c r="C4963" s="57">
        <v>40650.857265301725</v>
      </c>
      <c r="E4963" s="57">
        <v>77217.391228032007</v>
      </c>
      <c r="F4963" s="54">
        <v>4962</v>
      </c>
      <c r="G4963" s="57">
        <v>64532.19122803201</v>
      </c>
      <c r="I4963" s="57">
        <v>53000</v>
      </c>
      <c r="J4963" s="54">
        <v>4962</v>
      </c>
      <c r="K4963" s="57">
        <v>50165.05</v>
      </c>
      <c r="M4963" s="107">
        <v>0.6</v>
      </c>
    </row>
    <row r="4964" spans="1:13">
      <c r="A4964" s="57">
        <f>'Infographic data 1'!$G$9</f>
        <v>45186.777265301724</v>
      </c>
      <c r="B4964" s="54">
        <v>4963</v>
      </c>
      <c r="C4964" s="57">
        <v>40646.137265301724</v>
      </c>
      <c r="E4964" s="57">
        <v>77217.391228032007</v>
      </c>
      <c r="F4964" s="54">
        <v>4963</v>
      </c>
      <c r="G4964" s="57">
        <v>64518.991228032006</v>
      </c>
      <c r="I4964" s="57">
        <v>53000</v>
      </c>
      <c r="J4964" s="54">
        <v>4963</v>
      </c>
      <c r="K4964" s="57">
        <v>50162.1</v>
      </c>
      <c r="M4964" s="107">
        <v>0.6</v>
      </c>
    </row>
    <row r="4965" spans="1:13">
      <c r="A4965" s="57">
        <f>'Infographic data 1'!$G$9</f>
        <v>45186.777265301724</v>
      </c>
      <c r="B4965" s="54">
        <v>4964</v>
      </c>
      <c r="C4965" s="57">
        <v>40641.417265301723</v>
      </c>
      <c r="E4965" s="57">
        <v>77217.391228032007</v>
      </c>
      <c r="F4965" s="54">
        <v>4964</v>
      </c>
      <c r="G4965" s="57">
        <v>64505.791228032009</v>
      </c>
      <c r="I4965" s="57">
        <v>53000</v>
      </c>
      <c r="J4965" s="54">
        <v>4964</v>
      </c>
      <c r="K4965" s="57">
        <v>50159.15</v>
      </c>
      <c r="M4965" s="107">
        <v>0.6</v>
      </c>
    </row>
    <row r="4966" spans="1:13">
      <c r="A4966" s="57">
        <f>'Infographic data 1'!$G$9</f>
        <v>45186.777265301724</v>
      </c>
      <c r="B4966" s="54">
        <v>4965</v>
      </c>
      <c r="C4966" s="57">
        <v>40636.697265301722</v>
      </c>
      <c r="E4966" s="57">
        <v>77217.391228032007</v>
      </c>
      <c r="F4966" s="54">
        <v>4965</v>
      </c>
      <c r="G4966" s="57">
        <v>64492.591228032004</v>
      </c>
      <c r="I4966" s="57">
        <v>53000</v>
      </c>
      <c r="J4966" s="54">
        <v>4965</v>
      </c>
      <c r="K4966" s="57">
        <v>50156.2</v>
      </c>
      <c r="M4966" s="107">
        <v>0.6</v>
      </c>
    </row>
    <row r="4967" spans="1:13">
      <c r="A4967" s="57">
        <f>'Infographic data 1'!$G$9</f>
        <v>45186.777265301724</v>
      </c>
      <c r="B4967" s="54">
        <v>4966</v>
      </c>
      <c r="C4967" s="57">
        <v>40631.977265301721</v>
      </c>
      <c r="E4967" s="57">
        <v>77217.391228032007</v>
      </c>
      <c r="F4967" s="54">
        <v>4966</v>
      </c>
      <c r="G4967" s="57">
        <v>64479.391228032007</v>
      </c>
      <c r="I4967" s="57">
        <v>53000</v>
      </c>
      <c r="J4967" s="54">
        <v>4966</v>
      </c>
      <c r="K4967" s="57">
        <v>50153.25</v>
      </c>
      <c r="M4967" s="107">
        <v>0.6</v>
      </c>
    </row>
    <row r="4968" spans="1:13">
      <c r="A4968" s="57">
        <f>'Infographic data 1'!$G$9</f>
        <v>45186.777265301724</v>
      </c>
      <c r="B4968" s="54">
        <v>4967</v>
      </c>
      <c r="C4968" s="57">
        <v>40627.257265301727</v>
      </c>
      <c r="E4968" s="57">
        <v>77217.391228032007</v>
      </c>
      <c r="F4968" s="54">
        <v>4967</v>
      </c>
      <c r="G4968" s="57">
        <v>64466.19122803201</v>
      </c>
      <c r="I4968" s="57">
        <v>53000</v>
      </c>
      <c r="J4968" s="54">
        <v>4967</v>
      </c>
      <c r="K4968" s="57">
        <v>50150.3</v>
      </c>
      <c r="M4968" s="107">
        <v>0.6</v>
      </c>
    </row>
    <row r="4969" spans="1:13">
      <c r="A4969" s="57">
        <f>'Infographic data 1'!$G$9</f>
        <v>45186.777265301724</v>
      </c>
      <c r="B4969" s="54">
        <v>4968</v>
      </c>
      <c r="C4969" s="57">
        <v>40622.537265301726</v>
      </c>
      <c r="E4969" s="57">
        <v>77217.391228032007</v>
      </c>
      <c r="F4969" s="54">
        <v>4968</v>
      </c>
      <c r="G4969" s="57">
        <v>64452.991228032006</v>
      </c>
      <c r="I4969" s="57">
        <v>53000</v>
      </c>
      <c r="J4969" s="54">
        <v>4968</v>
      </c>
      <c r="K4969" s="57">
        <v>50147.35</v>
      </c>
      <c r="M4969" s="107">
        <v>0.6</v>
      </c>
    </row>
    <row r="4970" spans="1:13">
      <c r="A4970" s="57">
        <f>'Infographic data 1'!$G$9</f>
        <v>45186.777265301724</v>
      </c>
      <c r="B4970" s="54">
        <v>4969</v>
      </c>
      <c r="C4970" s="57">
        <v>40617.817265301725</v>
      </c>
      <c r="E4970" s="57">
        <v>77217.391228032007</v>
      </c>
      <c r="F4970" s="54">
        <v>4969</v>
      </c>
      <c r="G4970" s="57">
        <v>64439.791228032009</v>
      </c>
      <c r="I4970" s="57">
        <v>53000</v>
      </c>
      <c r="J4970" s="54">
        <v>4969</v>
      </c>
      <c r="K4970" s="57">
        <v>50144.4</v>
      </c>
      <c r="M4970" s="107">
        <v>0.6</v>
      </c>
    </row>
    <row r="4971" spans="1:13">
      <c r="A4971" s="57">
        <f>'Infographic data 1'!$G$9</f>
        <v>45186.777265301724</v>
      </c>
      <c r="B4971" s="54">
        <v>4970</v>
      </c>
      <c r="C4971" s="57">
        <v>40613.097265301723</v>
      </c>
      <c r="E4971" s="57">
        <v>77217.391228032007</v>
      </c>
      <c r="F4971" s="54">
        <v>4970</v>
      </c>
      <c r="G4971" s="57">
        <v>64426.591228032004</v>
      </c>
      <c r="I4971" s="57">
        <v>53000</v>
      </c>
      <c r="J4971" s="54">
        <v>4970</v>
      </c>
      <c r="K4971" s="57">
        <v>50141.45</v>
      </c>
      <c r="M4971" s="107">
        <v>0.6</v>
      </c>
    </row>
    <row r="4972" spans="1:13">
      <c r="A4972" s="57">
        <f>'Infographic data 1'!$G$9</f>
        <v>45186.777265301724</v>
      </c>
      <c r="B4972" s="54">
        <v>4971</v>
      </c>
      <c r="C4972" s="57">
        <v>40608.377265301722</v>
      </c>
      <c r="E4972" s="57">
        <v>77217.391228032007</v>
      </c>
      <c r="F4972" s="54">
        <v>4971</v>
      </c>
      <c r="G4972" s="57">
        <v>64413.391228032007</v>
      </c>
      <c r="I4972" s="57">
        <v>53000</v>
      </c>
      <c r="J4972" s="54">
        <v>4971</v>
      </c>
      <c r="K4972" s="57">
        <v>50138.5</v>
      </c>
      <c r="M4972" s="107">
        <v>0.6</v>
      </c>
    </row>
    <row r="4973" spans="1:13">
      <c r="A4973" s="57">
        <f>'Infographic data 1'!$G$9</f>
        <v>45186.777265301724</v>
      </c>
      <c r="B4973" s="54">
        <v>4972</v>
      </c>
      <c r="C4973" s="57">
        <v>40603.657265301721</v>
      </c>
      <c r="E4973" s="57">
        <v>77217.391228032007</v>
      </c>
      <c r="F4973" s="54">
        <v>4972</v>
      </c>
      <c r="G4973" s="57">
        <v>64400.19122803201</v>
      </c>
      <c r="I4973" s="57">
        <v>53000</v>
      </c>
      <c r="J4973" s="54">
        <v>4972</v>
      </c>
      <c r="K4973" s="57">
        <v>50135.55</v>
      </c>
      <c r="M4973" s="107">
        <v>0.6</v>
      </c>
    </row>
    <row r="4974" spans="1:13">
      <c r="A4974" s="57">
        <f>'Infographic data 1'!$G$9</f>
        <v>45186.777265301724</v>
      </c>
      <c r="B4974" s="54">
        <v>4973</v>
      </c>
      <c r="C4974" s="57">
        <v>40598.93726530172</v>
      </c>
      <c r="E4974" s="57">
        <v>77217.391228032007</v>
      </c>
      <c r="F4974" s="54">
        <v>4973</v>
      </c>
      <c r="G4974" s="57">
        <v>64386.991228032006</v>
      </c>
      <c r="I4974" s="57">
        <v>53000</v>
      </c>
      <c r="J4974" s="54">
        <v>4973</v>
      </c>
      <c r="K4974" s="57">
        <v>50132.6</v>
      </c>
      <c r="M4974" s="107">
        <v>0.6</v>
      </c>
    </row>
    <row r="4975" spans="1:13">
      <c r="A4975" s="57">
        <f>'Infographic data 1'!$G$9</f>
        <v>45186.777265301724</v>
      </c>
      <c r="B4975" s="54">
        <v>4974</v>
      </c>
      <c r="C4975" s="57">
        <v>40594.217265301726</v>
      </c>
      <c r="E4975" s="57">
        <v>77217.391228032007</v>
      </c>
      <c r="F4975" s="54">
        <v>4974</v>
      </c>
      <c r="G4975" s="57">
        <v>64373.791228032009</v>
      </c>
      <c r="I4975" s="57">
        <v>53000</v>
      </c>
      <c r="J4975" s="54">
        <v>4974</v>
      </c>
      <c r="K4975" s="57">
        <v>50129.65</v>
      </c>
      <c r="M4975" s="107">
        <v>0.6</v>
      </c>
    </row>
    <row r="4976" spans="1:13">
      <c r="A4976" s="57">
        <f>'Infographic data 1'!$G$9</f>
        <v>45186.777265301724</v>
      </c>
      <c r="B4976" s="54">
        <v>4975</v>
      </c>
      <c r="C4976" s="57">
        <v>40589.497265301725</v>
      </c>
      <c r="E4976" s="57">
        <v>77217.391228032007</v>
      </c>
      <c r="F4976" s="54">
        <v>4975</v>
      </c>
      <c r="G4976" s="57">
        <v>64360.591228032004</v>
      </c>
      <c r="I4976" s="57">
        <v>53000</v>
      </c>
      <c r="J4976" s="54">
        <v>4975</v>
      </c>
      <c r="K4976" s="57">
        <v>50126.7</v>
      </c>
      <c r="M4976" s="107">
        <v>0.6</v>
      </c>
    </row>
    <row r="4977" spans="1:13">
      <c r="A4977" s="57">
        <f>'Infographic data 1'!$G$9</f>
        <v>45186.777265301724</v>
      </c>
      <c r="B4977" s="54">
        <v>4976</v>
      </c>
      <c r="C4977" s="57">
        <v>40584.777265301724</v>
      </c>
      <c r="E4977" s="57">
        <v>77217.391228032007</v>
      </c>
      <c r="F4977" s="54">
        <v>4976</v>
      </c>
      <c r="G4977" s="57">
        <v>64347.391228032007</v>
      </c>
      <c r="I4977" s="57">
        <v>53000</v>
      </c>
      <c r="J4977" s="54">
        <v>4976</v>
      </c>
      <c r="K4977" s="57">
        <v>50123.75</v>
      </c>
      <c r="M4977" s="107">
        <v>0.6</v>
      </c>
    </row>
    <row r="4978" spans="1:13">
      <c r="A4978" s="57">
        <f>'Infographic data 1'!$G$9</f>
        <v>45186.777265301724</v>
      </c>
      <c r="B4978" s="54">
        <v>4977</v>
      </c>
      <c r="C4978" s="57">
        <v>40580.057265301723</v>
      </c>
      <c r="E4978" s="57">
        <v>77217.391228032007</v>
      </c>
      <c r="F4978" s="54">
        <v>4977</v>
      </c>
      <c r="G4978" s="57">
        <v>64334.19122803201</v>
      </c>
      <c r="I4978" s="57">
        <v>53000</v>
      </c>
      <c r="J4978" s="54">
        <v>4977</v>
      </c>
      <c r="K4978" s="57">
        <v>50120.800000000003</v>
      </c>
      <c r="M4978" s="107">
        <v>0.6</v>
      </c>
    </row>
    <row r="4979" spans="1:13">
      <c r="A4979" s="57">
        <f>'Infographic data 1'!$G$9</f>
        <v>45186.777265301724</v>
      </c>
      <c r="B4979" s="54">
        <v>4978</v>
      </c>
      <c r="C4979" s="57">
        <v>40575.337265301721</v>
      </c>
      <c r="E4979" s="57">
        <v>77217.391228032007</v>
      </c>
      <c r="F4979" s="54">
        <v>4978</v>
      </c>
      <c r="G4979" s="57">
        <v>64320.991228032006</v>
      </c>
      <c r="I4979" s="57">
        <v>53000</v>
      </c>
      <c r="J4979" s="54">
        <v>4978</v>
      </c>
      <c r="K4979" s="57">
        <v>50117.85</v>
      </c>
      <c r="M4979" s="107">
        <v>0.6</v>
      </c>
    </row>
    <row r="4980" spans="1:13">
      <c r="A4980" s="57">
        <f>'Infographic data 1'!$G$9</f>
        <v>45186.777265301724</v>
      </c>
      <c r="B4980" s="54">
        <v>4979</v>
      </c>
      <c r="C4980" s="57">
        <v>40570.617265301727</v>
      </c>
      <c r="E4980" s="57">
        <v>77217.391228032007</v>
      </c>
      <c r="F4980" s="54">
        <v>4979</v>
      </c>
      <c r="G4980" s="57">
        <v>64307.791228032009</v>
      </c>
      <c r="I4980" s="57">
        <v>53000</v>
      </c>
      <c r="J4980" s="54">
        <v>4979</v>
      </c>
      <c r="K4980" s="57">
        <v>50114.9</v>
      </c>
      <c r="M4980" s="107">
        <v>0.6</v>
      </c>
    </row>
    <row r="4981" spans="1:13">
      <c r="A4981" s="57">
        <f>'Infographic data 1'!$G$9</f>
        <v>45186.777265301724</v>
      </c>
      <c r="B4981" s="54">
        <v>4980</v>
      </c>
      <c r="C4981" s="57">
        <v>40565.897265301726</v>
      </c>
      <c r="E4981" s="57">
        <v>77217.391228032007</v>
      </c>
      <c r="F4981" s="54">
        <v>4980</v>
      </c>
      <c r="G4981" s="57">
        <v>64294.591228032004</v>
      </c>
      <c r="I4981" s="57">
        <v>53000</v>
      </c>
      <c r="J4981" s="54">
        <v>4980</v>
      </c>
      <c r="K4981" s="57">
        <v>50111.95</v>
      </c>
      <c r="M4981" s="107">
        <v>0.6</v>
      </c>
    </row>
    <row r="4982" spans="1:13">
      <c r="A4982" s="57">
        <f>'Infographic data 1'!$G$9</f>
        <v>45186.777265301724</v>
      </c>
      <c r="B4982" s="54">
        <v>4981</v>
      </c>
      <c r="C4982" s="57">
        <v>40561.177265301725</v>
      </c>
      <c r="E4982" s="57">
        <v>77217.391228032007</v>
      </c>
      <c r="F4982" s="54">
        <v>4981</v>
      </c>
      <c r="G4982" s="57">
        <v>64281.391228032007</v>
      </c>
      <c r="I4982" s="57">
        <v>53000</v>
      </c>
      <c r="J4982" s="54">
        <v>4981</v>
      </c>
      <c r="K4982" s="57">
        <v>50109</v>
      </c>
      <c r="M4982" s="107">
        <v>0.6</v>
      </c>
    </row>
    <row r="4983" spans="1:13">
      <c r="A4983" s="57">
        <f>'Infographic data 1'!$G$9</f>
        <v>45186.777265301724</v>
      </c>
      <c r="B4983" s="54">
        <v>4982</v>
      </c>
      <c r="C4983" s="57">
        <v>40556.457265301724</v>
      </c>
      <c r="E4983" s="57">
        <v>77217.391228032007</v>
      </c>
      <c r="F4983" s="54">
        <v>4982</v>
      </c>
      <c r="G4983" s="57">
        <v>64268.19122803201</v>
      </c>
      <c r="I4983" s="57">
        <v>53000</v>
      </c>
      <c r="J4983" s="54">
        <v>4982</v>
      </c>
      <c r="K4983" s="57">
        <v>50106.05</v>
      </c>
      <c r="M4983" s="107">
        <v>0.6</v>
      </c>
    </row>
    <row r="4984" spans="1:13">
      <c r="A4984" s="57">
        <f>'Infographic data 1'!$G$9</f>
        <v>45186.777265301724</v>
      </c>
      <c r="B4984" s="54">
        <v>4983</v>
      </c>
      <c r="C4984" s="57">
        <v>40551.737265301723</v>
      </c>
      <c r="E4984" s="57">
        <v>77217.391228032007</v>
      </c>
      <c r="F4984" s="54">
        <v>4983</v>
      </c>
      <c r="G4984" s="57">
        <v>64254.991228032006</v>
      </c>
      <c r="I4984" s="57">
        <v>53000</v>
      </c>
      <c r="J4984" s="54">
        <v>4983</v>
      </c>
      <c r="K4984" s="57">
        <v>50103.1</v>
      </c>
      <c r="M4984" s="107">
        <v>0.6</v>
      </c>
    </row>
    <row r="4985" spans="1:13">
      <c r="A4985" s="57">
        <f>'Infographic data 1'!$G$9</f>
        <v>45186.777265301724</v>
      </c>
      <c r="B4985" s="54">
        <v>4984</v>
      </c>
      <c r="C4985" s="57">
        <v>40547.017265301722</v>
      </c>
      <c r="E4985" s="57">
        <v>77217.391228032007</v>
      </c>
      <c r="F4985" s="54">
        <v>4984</v>
      </c>
      <c r="G4985" s="57">
        <v>64241.791228032009</v>
      </c>
      <c r="I4985" s="57">
        <v>53000</v>
      </c>
      <c r="J4985" s="54">
        <v>4984</v>
      </c>
      <c r="K4985" s="57">
        <v>50100.15</v>
      </c>
      <c r="M4985" s="107">
        <v>0.6</v>
      </c>
    </row>
    <row r="4986" spans="1:13">
      <c r="A4986" s="57">
        <f>'Infographic data 1'!$G$9</f>
        <v>45186.777265301724</v>
      </c>
      <c r="B4986" s="54">
        <v>4985</v>
      </c>
      <c r="C4986" s="57">
        <v>40542.29726530172</v>
      </c>
      <c r="E4986" s="57">
        <v>77217.391228032007</v>
      </c>
      <c r="F4986" s="54">
        <v>4985</v>
      </c>
      <c r="G4986" s="57">
        <v>64228.591228032004</v>
      </c>
      <c r="I4986" s="57">
        <v>53000</v>
      </c>
      <c r="J4986" s="54">
        <v>4985</v>
      </c>
      <c r="K4986" s="57">
        <v>50097.2</v>
      </c>
      <c r="M4986" s="107">
        <v>0.6</v>
      </c>
    </row>
    <row r="4987" spans="1:13">
      <c r="A4987" s="57">
        <f>'Infographic data 1'!$G$9</f>
        <v>45186.777265301724</v>
      </c>
      <c r="B4987" s="54">
        <v>4986</v>
      </c>
      <c r="C4987" s="57">
        <v>40537.577265301727</v>
      </c>
      <c r="E4987" s="57">
        <v>77217.391228032007</v>
      </c>
      <c r="F4987" s="54">
        <v>4986</v>
      </c>
      <c r="G4987" s="57">
        <v>64215.391228032007</v>
      </c>
      <c r="I4987" s="57">
        <v>53000</v>
      </c>
      <c r="J4987" s="54">
        <v>4986</v>
      </c>
      <c r="K4987" s="57">
        <v>50094.25</v>
      </c>
      <c r="M4987" s="107">
        <v>0.6</v>
      </c>
    </row>
    <row r="4988" spans="1:13">
      <c r="A4988" s="57">
        <f>'Infographic data 1'!$G$9</f>
        <v>45186.777265301724</v>
      </c>
      <c r="B4988" s="54">
        <v>4987</v>
      </c>
      <c r="C4988" s="57">
        <v>40532.857265301725</v>
      </c>
      <c r="E4988" s="57">
        <v>77217.391228032007</v>
      </c>
      <c r="F4988" s="54">
        <v>4987</v>
      </c>
      <c r="G4988" s="57">
        <v>64202.19122803201</v>
      </c>
      <c r="I4988" s="57">
        <v>53000</v>
      </c>
      <c r="J4988" s="54">
        <v>4987</v>
      </c>
      <c r="K4988" s="57">
        <v>50091.3</v>
      </c>
      <c r="M4988" s="107">
        <v>0.6</v>
      </c>
    </row>
    <row r="4989" spans="1:13">
      <c r="A4989" s="57">
        <f>'Infographic data 1'!$G$9</f>
        <v>45186.777265301724</v>
      </c>
      <c r="B4989" s="54">
        <v>4988</v>
      </c>
      <c r="C4989" s="57">
        <v>40528.137265301724</v>
      </c>
      <c r="E4989" s="57">
        <v>77217.391228032007</v>
      </c>
      <c r="F4989" s="54">
        <v>4988</v>
      </c>
      <c r="G4989" s="57">
        <v>64188.991228032006</v>
      </c>
      <c r="I4989" s="57">
        <v>53000</v>
      </c>
      <c r="J4989" s="54">
        <v>4988</v>
      </c>
      <c r="K4989" s="57">
        <v>50088.35</v>
      </c>
      <c r="M4989" s="107">
        <v>0.6</v>
      </c>
    </row>
    <row r="4990" spans="1:13">
      <c r="A4990" s="57">
        <f>'Infographic data 1'!$G$9</f>
        <v>45186.777265301724</v>
      </c>
      <c r="B4990" s="54">
        <v>4989</v>
      </c>
      <c r="C4990" s="57">
        <v>40523.417265301723</v>
      </c>
      <c r="E4990" s="57">
        <v>77217.391228032007</v>
      </c>
      <c r="F4990" s="54">
        <v>4989</v>
      </c>
      <c r="G4990" s="57">
        <v>64175.791228032009</v>
      </c>
      <c r="I4990" s="57">
        <v>53000</v>
      </c>
      <c r="J4990" s="54">
        <v>4989</v>
      </c>
      <c r="K4990" s="57">
        <v>50085.4</v>
      </c>
      <c r="M4990" s="107">
        <v>0.6</v>
      </c>
    </row>
    <row r="4991" spans="1:13">
      <c r="A4991" s="57">
        <f>'Infographic data 1'!$G$9</f>
        <v>45186.777265301724</v>
      </c>
      <c r="B4991" s="54">
        <v>4990</v>
      </c>
      <c r="C4991" s="57">
        <v>40518.697265301722</v>
      </c>
      <c r="E4991" s="57">
        <v>77217.391228032007</v>
      </c>
      <c r="F4991" s="54">
        <v>4990</v>
      </c>
      <c r="G4991" s="57">
        <v>64162.591228032004</v>
      </c>
      <c r="I4991" s="57">
        <v>53000</v>
      </c>
      <c r="J4991" s="54">
        <v>4990</v>
      </c>
      <c r="K4991" s="57">
        <v>50082.45</v>
      </c>
      <c r="M4991" s="107">
        <v>0.6</v>
      </c>
    </row>
    <row r="4992" spans="1:13">
      <c r="A4992" s="57">
        <f>'Infographic data 1'!$G$9</f>
        <v>45186.777265301724</v>
      </c>
      <c r="B4992" s="54">
        <v>4991</v>
      </c>
      <c r="C4992" s="57">
        <v>40513.977265301721</v>
      </c>
      <c r="E4992" s="57">
        <v>77217.391228032007</v>
      </c>
      <c r="F4992" s="54">
        <v>4991</v>
      </c>
      <c r="G4992" s="57">
        <v>64149.391228032007</v>
      </c>
      <c r="I4992" s="57">
        <v>53000</v>
      </c>
      <c r="J4992" s="54">
        <v>4991</v>
      </c>
      <c r="K4992" s="57">
        <v>50079.5</v>
      </c>
      <c r="M4992" s="107">
        <v>0.6</v>
      </c>
    </row>
    <row r="4993" spans="1:13">
      <c r="A4993" s="57">
        <f>'Infographic data 1'!$G$9</f>
        <v>45186.777265301724</v>
      </c>
      <c r="B4993" s="54">
        <v>4992</v>
      </c>
      <c r="C4993" s="57">
        <v>40509.257265301727</v>
      </c>
      <c r="E4993" s="57">
        <v>77217.391228032007</v>
      </c>
      <c r="F4993" s="54">
        <v>4992</v>
      </c>
      <c r="G4993" s="57">
        <v>64136.19122803201</v>
      </c>
      <c r="I4993" s="57">
        <v>53000</v>
      </c>
      <c r="J4993" s="54">
        <v>4992</v>
      </c>
      <c r="K4993" s="57">
        <v>50076.55</v>
      </c>
      <c r="M4993" s="107">
        <v>0.6</v>
      </c>
    </row>
    <row r="4994" spans="1:13">
      <c r="A4994" s="57">
        <f>'Infographic data 1'!$G$9</f>
        <v>45186.777265301724</v>
      </c>
      <c r="B4994" s="54">
        <v>4993</v>
      </c>
      <c r="C4994" s="57">
        <v>40504.537265301726</v>
      </c>
      <c r="E4994" s="57">
        <v>77217.391228032007</v>
      </c>
      <c r="F4994" s="54">
        <v>4993</v>
      </c>
      <c r="G4994" s="57">
        <v>64122.991228032006</v>
      </c>
      <c r="I4994" s="57">
        <v>53000</v>
      </c>
      <c r="J4994" s="54">
        <v>4993</v>
      </c>
      <c r="K4994" s="57">
        <v>50073.599999999999</v>
      </c>
      <c r="M4994" s="107">
        <v>0.6</v>
      </c>
    </row>
    <row r="4995" spans="1:13">
      <c r="A4995" s="57">
        <f>'Infographic data 1'!$G$9</f>
        <v>45186.777265301724</v>
      </c>
      <c r="B4995" s="54">
        <v>4994</v>
      </c>
      <c r="C4995" s="57">
        <v>40499.817265301725</v>
      </c>
      <c r="E4995" s="57">
        <v>77217.391228032007</v>
      </c>
      <c r="F4995" s="54">
        <v>4994</v>
      </c>
      <c r="G4995" s="57">
        <v>64109.791228032009</v>
      </c>
      <c r="I4995" s="57">
        <v>53000</v>
      </c>
      <c r="J4995" s="54">
        <v>4994</v>
      </c>
      <c r="K4995" s="57">
        <v>50070.65</v>
      </c>
      <c r="M4995" s="107">
        <v>0.6</v>
      </c>
    </row>
    <row r="4996" spans="1:13">
      <c r="A4996" s="57">
        <f>'Infographic data 1'!$G$9</f>
        <v>45186.777265301724</v>
      </c>
      <c r="B4996" s="54">
        <v>4995</v>
      </c>
      <c r="C4996" s="57">
        <v>40495.097265301723</v>
      </c>
      <c r="E4996" s="57">
        <v>77217.391228032007</v>
      </c>
      <c r="F4996" s="54">
        <v>4995</v>
      </c>
      <c r="G4996" s="57">
        <v>64096.591228032004</v>
      </c>
      <c r="I4996" s="57">
        <v>53000</v>
      </c>
      <c r="J4996" s="54">
        <v>4995</v>
      </c>
      <c r="K4996" s="57">
        <v>50067.7</v>
      </c>
      <c r="M4996" s="107">
        <v>0.6</v>
      </c>
    </row>
    <row r="4997" spans="1:13">
      <c r="A4997" s="57">
        <f>'Infographic data 1'!$G$9</f>
        <v>45186.777265301724</v>
      </c>
      <c r="B4997" s="54">
        <v>4996</v>
      </c>
      <c r="C4997" s="57">
        <v>40490.377265301722</v>
      </c>
      <c r="E4997" s="57">
        <v>77217.391228032007</v>
      </c>
      <c r="F4997" s="54">
        <v>4996</v>
      </c>
      <c r="G4997" s="57">
        <v>64083.391228032007</v>
      </c>
      <c r="I4997" s="57">
        <v>53000</v>
      </c>
      <c r="J4997" s="54">
        <v>4996</v>
      </c>
      <c r="K4997" s="57">
        <v>50064.75</v>
      </c>
      <c r="M4997" s="107">
        <v>0.6</v>
      </c>
    </row>
    <row r="4998" spans="1:13">
      <c r="A4998" s="57">
        <f>'Infographic data 1'!$G$9</f>
        <v>45186.777265301724</v>
      </c>
      <c r="B4998" s="54">
        <v>4997</v>
      </c>
      <c r="C4998" s="57">
        <v>40485.657265301721</v>
      </c>
      <c r="E4998" s="57">
        <v>77217.391228032007</v>
      </c>
      <c r="F4998" s="54">
        <v>4997</v>
      </c>
      <c r="G4998" s="57">
        <v>64070.19122803201</v>
      </c>
      <c r="I4998" s="57">
        <v>53000</v>
      </c>
      <c r="J4998" s="54">
        <v>4997</v>
      </c>
      <c r="K4998" s="57">
        <v>50061.8</v>
      </c>
      <c r="M4998" s="107">
        <v>0.6</v>
      </c>
    </row>
    <row r="4999" spans="1:13">
      <c r="A4999" s="57">
        <f>'Infographic data 1'!$G$9</f>
        <v>45186.777265301724</v>
      </c>
      <c r="B4999" s="54">
        <v>4998</v>
      </c>
      <c r="C4999" s="57">
        <v>40480.93726530172</v>
      </c>
      <c r="E4999" s="57">
        <v>77217.391228032007</v>
      </c>
      <c r="F4999" s="54">
        <v>4998</v>
      </c>
      <c r="G4999" s="57">
        <v>64056.991228032006</v>
      </c>
      <c r="I4999" s="57">
        <v>53000</v>
      </c>
      <c r="J4999" s="54">
        <v>4998</v>
      </c>
      <c r="K4999" s="57">
        <v>50058.85</v>
      </c>
      <c r="M4999" s="107">
        <v>0.6</v>
      </c>
    </row>
    <row r="5000" spans="1:13">
      <c r="A5000" s="57">
        <f>'Infographic data 1'!$G$9</f>
        <v>45186.777265301724</v>
      </c>
      <c r="B5000" s="54">
        <v>4999</v>
      </c>
      <c r="C5000" s="57">
        <v>40476.217265301726</v>
      </c>
      <c r="E5000" s="57">
        <v>77217.391228032007</v>
      </c>
      <c r="F5000" s="54">
        <v>4999</v>
      </c>
      <c r="G5000" s="57">
        <v>64043.791228032009</v>
      </c>
      <c r="I5000" s="57">
        <v>53000</v>
      </c>
      <c r="J5000" s="54">
        <v>4999</v>
      </c>
      <c r="K5000" s="57">
        <v>50055.9</v>
      </c>
      <c r="M5000" s="107">
        <v>0.6</v>
      </c>
    </row>
    <row r="5001" spans="1:13">
      <c r="A5001" s="57">
        <f>'Infographic data 1'!$G$9</f>
        <v>45186.777265301724</v>
      </c>
      <c r="B5001" s="54">
        <v>5000</v>
      </c>
      <c r="C5001" s="57">
        <v>40471.497265301725</v>
      </c>
      <c r="E5001" s="57">
        <v>77217.391228032007</v>
      </c>
      <c r="F5001" s="54">
        <v>5000</v>
      </c>
      <c r="G5001" s="57">
        <v>64030.591228032004</v>
      </c>
      <c r="I5001" s="57">
        <v>53000</v>
      </c>
      <c r="J5001" s="54">
        <v>5000</v>
      </c>
      <c r="K5001" s="57">
        <v>50052.95</v>
      </c>
      <c r="M5001" s="107">
        <v>0.6</v>
      </c>
    </row>
    <row r="5002" spans="1:13">
      <c r="A5002" s="57">
        <f>'Infographic data 1'!$F$9</f>
        <v>40465.770685344825</v>
      </c>
      <c r="B5002" s="54">
        <v>5001</v>
      </c>
      <c r="C5002" s="57">
        <f>A5002</f>
        <v>40465.770685344825</v>
      </c>
      <c r="D5002" s="57"/>
      <c r="E5002" s="57">
        <f>'EQUALITY Income Calculator'!L31</f>
        <v>54589.004918188992</v>
      </c>
      <c r="F5002" s="54">
        <v>5001</v>
      </c>
      <c r="G5002" s="57">
        <v>64009.153254816003</v>
      </c>
      <c r="H5002" s="57"/>
      <c r="I5002" s="57">
        <v>47720</v>
      </c>
      <c r="J5002" s="54">
        <v>5001</v>
      </c>
      <c r="K5002" s="57">
        <f>I5002</f>
        <v>47720</v>
      </c>
      <c r="L5002" s="57"/>
      <c r="M5002" s="107">
        <v>0.5</v>
      </c>
    </row>
    <row r="5003" spans="1:13">
      <c r="A5003" s="57">
        <f>'Infographic data 1'!$F$9</f>
        <v>40465.770685344825</v>
      </c>
      <c r="B5003" s="54">
        <v>5002</v>
      </c>
      <c r="C5003" s="57">
        <v>40463.350685344827</v>
      </c>
      <c r="E5003" s="57">
        <v>64009.153254816003</v>
      </c>
      <c r="F5003" s="54">
        <v>5002</v>
      </c>
      <c r="G5003" s="57">
        <v>64004.003254816002</v>
      </c>
      <c r="I5003" s="57">
        <v>47720</v>
      </c>
      <c r="J5003" s="54">
        <v>5002</v>
      </c>
      <c r="K5003" s="57">
        <v>47712.05</v>
      </c>
      <c r="M5003" s="107">
        <v>0.5</v>
      </c>
    </row>
    <row r="5004" spans="1:13">
      <c r="A5004" s="57">
        <f>'Infographic data 1'!$F$9</f>
        <v>40465.770685344825</v>
      </c>
      <c r="B5004" s="54">
        <v>5003</v>
      </c>
      <c r="C5004" s="57">
        <v>40460.930685344829</v>
      </c>
      <c r="E5004" s="57">
        <v>64009.153254816003</v>
      </c>
      <c r="F5004" s="54">
        <v>5003</v>
      </c>
      <c r="G5004" s="57">
        <v>63998.853254816</v>
      </c>
      <c r="I5004" s="57">
        <v>47720</v>
      </c>
      <c r="J5004" s="54">
        <v>5003</v>
      </c>
      <c r="K5004" s="57">
        <v>47704.1</v>
      </c>
      <c r="M5004" s="107">
        <v>0.5</v>
      </c>
    </row>
    <row r="5005" spans="1:13">
      <c r="A5005" s="57">
        <f>'Infographic data 1'!$F$9</f>
        <v>40465.770685344825</v>
      </c>
      <c r="B5005" s="54">
        <v>5004</v>
      </c>
      <c r="C5005" s="57">
        <v>40458.510685344823</v>
      </c>
      <c r="E5005" s="57">
        <v>64009.153254816003</v>
      </c>
      <c r="F5005" s="54">
        <v>5004</v>
      </c>
      <c r="G5005" s="57">
        <v>63993.703254816006</v>
      </c>
      <c r="I5005" s="57">
        <v>47720</v>
      </c>
      <c r="J5005" s="54">
        <v>5004</v>
      </c>
      <c r="K5005" s="57">
        <v>47696.15</v>
      </c>
      <c r="M5005" s="107">
        <v>0.5</v>
      </c>
    </row>
    <row r="5006" spans="1:13">
      <c r="A5006" s="57">
        <f>'Infographic data 1'!$F$9</f>
        <v>40465.770685344825</v>
      </c>
      <c r="B5006" s="54">
        <v>5005</v>
      </c>
      <c r="C5006" s="57">
        <v>40456.090685344825</v>
      </c>
      <c r="E5006" s="57">
        <v>64009.153254816003</v>
      </c>
      <c r="F5006" s="54">
        <v>5005</v>
      </c>
      <c r="G5006" s="57">
        <v>63988.553254816004</v>
      </c>
      <c r="I5006" s="57">
        <v>47720</v>
      </c>
      <c r="J5006" s="54">
        <v>5005</v>
      </c>
      <c r="K5006" s="57">
        <v>47688.2</v>
      </c>
      <c r="M5006" s="107">
        <v>0.5</v>
      </c>
    </row>
    <row r="5007" spans="1:13">
      <c r="A5007" s="57">
        <f>'Infographic data 1'!$F$9</f>
        <v>40465.770685344825</v>
      </c>
      <c r="B5007" s="54">
        <v>5006</v>
      </c>
      <c r="C5007" s="57">
        <v>40453.670685344827</v>
      </c>
      <c r="E5007" s="57">
        <v>64009.153254816003</v>
      </c>
      <c r="F5007" s="54">
        <v>5006</v>
      </c>
      <c r="G5007" s="57">
        <v>63983.403254816003</v>
      </c>
      <c r="I5007" s="57">
        <v>47720</v>
      </c>
      <c r="J5007" s="54">
        <v>5006</v>
      </c>
      <c r="K5007" s="57">
        <v>47680.25</v>
      </c>
      <c r="M5007" s="107">
        <v>0.5</v>
      </c>
    </row>
    <row r="5008" spans="1:13">
      <c r="A5008" s="57">
        <f>'Infographic data 1'!$F$9</f>
        <v>40465.770685344825</v>
      </c>
      <c r="B5008" s="54">
        <v>5007</v>
      </c>
      <c r="C5008" s="57">
        <v>40451.250685344829</v>
      </c>
      <c r="E5008" s="57">
        <v>64009.153254816003</v>
      </c>
      <c r="F5008" s="54">
        <v>5007</v>
      </c>
      <c r="G5008" s="57">
        <v>63978.253254816002</v>
      </c>
      <c r="I5008" s="57">
        <v>47720</v>
      </c>
      <c r="J5008" s="54">
        <v>5007</v>
      </c>
      <c r="K5008" s="57">
        <v>47672.3</v>
      </c>
      <c r="M5008" s="107">
        <v>0.5</v>
      </c>
    </row>
    <row r="5009" spans="1:13">
      <c r="A5009" s="57">
        <f>'Infographic data 1'!$F$9</f>
        <v>40465.770685344825</v>
      </c>
      <c r="B5009" s="54">
        <v>5008</v>
      </c>
      <c r="C5009" s="57">
        <v>40448.830685344823</v>
      </c>
      <c r="E5009" s="57">
        <v>64009.153254816003</v>
      </c>
      <c r="F5009" s="54">
        <v>5008</v>
      </c>
      <c r="G5009" s="57">
        <v>63973.103254816</v>
      </c>
      <c r="I5009" s="57">
        <v>47720</v>
      </c>
      <c r="J5009" s="54">
        <v>5008</v>
      </c>
      <c r="K5009" s="57">
        <v>47664.35</v>
      </c>
      <c r="M5009" s="107">
        <v>0.5</v>
      </c>
    </row>
    <row r="5010" spans="1:13">
      <c r="A5010" s="57">
        <f>'Infographic data 1'!$F$9</f>
        <v>40465.770685344825</v>
      </c>
      <c r="B5010" s="54">
        <v>5009</v>
      </c>
      <c r="C5010" s="57">
        <v>40446.410685344825</v>
      </c>
      <c r="E5010" s="57">
        <v>64009.153254816003</v>
      </c>
      <c r="F5010" s="54">
        <v>5009</v>
      </c>
      <c r="G5010" s="57">
        <v>63967.953254816006</v>
      </c>
      <c r="I5010" s="57">
        <v>47720</v>
      </c>
      <c r="J5010" s="54">
        <v>5009</v>
      </c>
      <c r="K5010" s="57">
        <v>47656.4</v>
      </c>
      <c r="M5010" s="107">
        <v>0.5</v>
      </c>
    </row>
    <row r="5011" spans="1:13">
      <c r="A5011" s="57">
        <f>'Infographic data 1'!$F$9</f>
        <v>40465.770685344825</v>
      </c>
      <c r="B5011" s="54">
        <v>5010</v>
      </c>
      <c r="C5011" s="57">
        <v>40443.990685344826</v>
      </c>
      <c r="E5011" s="57">
        <v>64009.153254816003</v>
      </c>
      <c r="F5011" s="54">
        <v>5010</v>
      </c>
      <c r="G5011" s="57">
        <v>63962.803254816004</v>
      </c>
      <c r="I5011" s="57">
        <v>47720</v>
      </c>
      <c r="J5011" s="54">
        <v>5010</v>
      </c>
      <c r="K5011" s="57">
        <v>47648.45</v>
      </c>
      <c r="M5011" s="107">
        <v>0.5</v>
      </c>
    </row>
    <row r="5012" spans="1:13">
      <c r="A5012" s="57">
        <f>'Infographic data 1'!$F$9</f>
        <v>40465.770685344825</v>
      </c>
      <c r="B5012" s="54">
        <v>5011</v>
      </c>
      <c r="C5012" s="57">
        <v>40441.570685344828</v>
      </c>
      <c r="E5012" s="57">
        <v>64009.153254816003</v>
      </c>
      <c r="F5012" s="54">
        <v>5011</v>
      </c>
      <c r="G5012" s="57">
        <v>63957.653254816003</v>
      </c>
      <c r="I5012" s="57">
        <v>47720</v>
      </c>
      <c r="J5012" s="54">
        <v>5011</v>
      </c>
      <c r="K5012" s="57">
        <v>47640.5</v>
      </c>
      <c r="M5012" s="107">
        <v>0.5</v>
      </c>
    </row>
    <row r="5013" spans="1:13">
      <c r="A5013" s="57">
        <f>'Infographic data 1'!$F$9</f>
        <v>40465.770685344825</v>
      </c>
      <c r="B5013" s="54">
        <v>5012</v>
      </c>
      <c r="C5013" s="57">
        <v>40439.150685344823</v>
      </c>
      <c r="E5013" s="57">
        <v>64009.153254816003</v>
      </c>
      <c r="F5013" s="54">
        <v>5012</v>
      </c>
      <c r="G5013" s="57">
        <v>63952.503254816002</v>
      </c>
      <c r="I5013" s="57">
        <v>47720</v>
      </c>
      <c r="J5013" s="54">
        <v>5012</v>
      </c>
      <c r="K5013" s="57">
        <v>47632.55</v>
      </c>
      <c r="M5013" s="107">
        <v>0.5</v>
      </c>
    </row>
    <row r="5014" spans="1:13">
      <c r="A5014" s="57">
        <f>'Infographic data 1'!$F$9</f>
        <v>40465.770685344825</v>
      </c>
      <c r="B5014" s="54">
        <v>5013</v>
      </c>
      <c r="C5014" s="57">
        <v>40436.730685344824</v>
      </c>
      <c r="E5014" s="57">
        <v>64009.153254816003</v>
      </c>
      <c r="F5014" s="54">
        <v>5013</v>
      </c>
      <c r="G5014" s="57">
        <v>63947.353254816</v>
      </c>
      <c r="I5014" s="57">
        <v>47720</v>
      </c>
      <c r="J5014" s="54">
        <v>5013</v>
      </c>
      <c r="K5014" s="57">
        <v>47624.6</v>
      </c>
      <c r="M5014" s="107">
        <v>0.5</v>
      </c>
    </row>
    <row r="5015" spans="1:13">
      <c r="A5015" s="57">
        <f>'Infographic data 1'!$F$9</f>
        <v>40465.770685344825</v>
      </c>
      <c r="B5015" s="54">
        <v>5014</v>
      </c>
      <c r="C5015" s="57">
        <v>40434.310685344826</v>
      </c>
      <c r="E5015" s="57">
        <v>64009.153254816003</v>
      </c>
      <c r="F5015" s="54">
        <v>5014</v>
      </c>
      <c r="G5015" s="57">
        <v>63942.203254816006</v>
      </c>
      <c r="I5015" s="57">
        <v>47720</v>
      </c>
      <c r="J5015" s="54">
        <v>5014</v>
      </c>
      <c r="K5015" s="57">
        <v>47616.65</v>
      </c>
      <c r="M5015" s="107">
        <v>0.5</v>
      </c>
    </row>
    <row r="5016" spans="1:13">
      <c r="A5016" s="57">
        <f>'Infographic data 1'!$F$9</f>
        <v>40465.770685344825</v>
      </c>
      <c r="B5016" s="54">
        <v>5015</v>
      </c>
      <c r="C5016" s="57">
        <v>40431.890685344828</v>
      </c>
      <c r="E5016" s="57">
        <v>64009.153254816003</v>
      </c>
      <c r="F5016" s="54">
        <v>5015</v>
      </c>
      <c r="G5016" s="57">
        <v>63937.053254816004</v>
      </c>
      <c r="I5016" s="57">
        <v>47720</v>
      </c>
      <c r="J5016" s="54">
        <v>5015</v>
      </c>
      <c r="K5016" s="57">
        <v>47608.7</v>
      </c>
      <c r="M5016" s="107">
        <v>0.5</v>
      </c>
    </row>
    <row r="5017" spans="1:13">
      <c r="A5017" s="57">
        <f>'Infographic data 1'!$F$9</f>
        <v>40465.770685344825</v>
      </c>
      <c r="B5017" s="54">
        <v>5016</v>
      </c>
      <c r="C5017" s="57">
        <v>40429.470685344822</v>
      </c>
      <c r="E5017" s="57">
        <v>64009.153254816003</v>
      </c>
      <c r="F5017" s="54">
        <v>5016</v>
      </c>
      <c r="G5017" s="57">
        <v>63931.903254816003</v>
      </c>
      <c r="I5017" s="57">
        <v>47720</v>
      </c>
      <c r="J5017" s="54">
        <v>5016</v>
      </c>
      <c r="K5017" s="57">
        <v>47600.75</v>
      </c>
      <c r="M5017" s="107">
        <v>0.5</v>
      </c>
    </row>
    <row r="5018" spans="1:13">
      <c r="A5018" s="57">
        <f>'Infographic data 1'!$F$9</f>
        <v>40465.770685344825</v>
      </c>
      <c r="B5018" s="54">
        <v>5017</v>
      </c>
      <c r="C5018" s="57">
        <v>40427.050685344824</v>
      </c>
      <c r="E5018" s="57">
        <v>64009.153254816003</v>
      </c>
      <c r="F5018" s="54">
        <v>5017</v>
      </c>
      <c r="G5018" s="57">
        <v>63926.753254816002</v>
      </c>
      <c r="I5018" s="57">
        <v>47720</v>
      </c>
      <c r="J5018" s="54">
        <v>5017</v>
      </c>
      <c r="K5018" s="57">
        <v>47592.800000000003</v>
      </c>
      <c r="M5018" s="107">
        <v>0.5</v>
      </c>
    </row>
    <row r="5019" spans="1:13">
      <c r="A5019" s="57">
        <f>'Infographic data 1'!$F$9</f>
        <v>40465.770685344825</v>
      </c>
      <c r="B5019" s="54">
        <v>5018</v>
      </c>
      <c r="C5019" s="57">
        <v>40424.630685344826</v>
      </c>
      <c r="E5019" s="57">
        <v>64009.153254816003</v>
      </c>
      <c r="F5019" s="54">
        <v>5018</v>
      </c>
      <c r="G5019" s="57">
        <v>63921.603254816</v>
      </c>
      <c r="I5019" s="57">
        <v>47720</v>
      </c>
      <c r="J5019" s="54">
        <v>5018</v>
      </c>
      <c r="K5019" s="57">
        <v>47584.85</v>
      </c>
      <c r="M5019" s="107">
        <v>0.5</v>
      </c>
    </row>
    <row r="5020" spans="1:13">
      <c r="A5020" s="57">
        <f>'Infographic data 1'!$F$9</f>
        <v>40465.770685344825</v>
      </c>
      <c r="B5020" s="54">
        <v>5019</v>
      </c>
      <c r="C5020" s="57">
        <v>40422.210685344828</v>
      </c>
      <c r="E5020" s="57">
        <v>64009.153254816003</v>
      </c>
      <c r="F5020" s="54">
        <v>5019</v>
      </c>
      <c r="G5020" s="57">
        <v>63916.453254816006</v>
      </c>
      <c r="I5020" s="57">
        <v>47720</v>
      </c>
      <c r="J5020" s="54">
        <v>5019</v>
      </c>
      <c r="K5020" s="57">
        <v>47576.9</v>
      </c>
      <c r="M5020" s="107">
        <v>0.5</v>
      </c>
    </row>
    <row r="5021" spans="1:13">
      <c r="A5021" s="57">
        <f>'Infographic data 1'!$F$9</f>
        <v>40465.770685344825</v>
      </c>
      <c r="B5021" s="54">
        <v>5020</v>
      </c>
      <c r="C5021" s="57">
        <v>40419.790685344822</v>
      </c>
      <c r="E5021" s="57">
        <v>64009.153254816003</v>
      </c>
      <c r="F5021" s="54">
        <v>5020</v>
      </c>
      <c r="G5021" s="57">
        <v>63911.303254816004</v>
      </c>
      <c r="I5021" s="57">
        <v>47720</v>
      </c>
      <c r="J5021" s="54">
        <v>5020</v>
      </c>
      <c r="K5021" s="57">
        <v>47568.95</v>
      </c>
      <c r="M5021" s="107">
        <v>0.5</v>
      </c>
    </row>
    <row r="5022" spans="1:13">
      <c r="A5022" s="57">
        <f>'Infographic data 1'!$F$9</f>
        <v>40465.770685344825</v>
      </c>
      <c r="B5022" s="54">
        <v>5021</v>
      </c>
      <c r="C5022" s="57">
        <v>40417.370685344824</v>
      </c>
      <c r="E5022" s="57">
        <v>64009.153254816003</v>
      </c>
      <c r="F5022" s="54">
        <v>5021</v>
      </c>
      <c r="G5022" s="57">
        <v>63906.153254816003</v>
      </c>
      <c r="I5022" s="57">
        <v>47720</v>
      </c>
      <c r="J5022" s="54">
        <v>5021</v>
      </c>
      <c r="K5022" s="57">
        <v>47561</v>
      </c>
      <c r="M5022" s="107">
        <v>0.5</v>
      </c>
    </row>
    <row r="5023" spans="1:13">
      <c r="A5023" s="57">
        <f>'Infographic data 1'!$F$9</f>
        <v>40465.770685344825</v>
      </c>
      <c r="B5023" s="54">
        <v>5022</v>
      </c>
      <c r="C5023" s="57">
        <v>40414.950685344826</v>
      </c>
      <c r="E5023" s="57">
        <v>64009.153254816003</v>
      </c>
      <c r="F5023" s="54">
        <v>5022</v>
      </c>
      <c r="G5023" s="57">
        <v>63901.003254816002</v>
      </c>
      <c r="I5023" s="57">
        <v>47720</v>
      </c>
      <c r="J5023" s="54">
        <v>5022</v>
      </c>
      <c r="K5023" s="57">
        <v>47553.05</v>
      </c>
      <c r="M5023" s="107">
        <v>0.5</v>
      </c>
    </row>
    <row r="5024" spans="1:13">
      <c r="A5024" s="57">
        <f>'Infographic data 1'!$F$9</f>
        <v>40465.770685344825</v>
      </c>
      <c r="B5024" s="54">
        <v>5023</v>
      </c>
      <c r="C5024" s="57">
        <v>40412.530685344827</v>
      </c>
      <c r="E5024" s="57">
        <v>64009.153254816003</v>
      </c>
      <c r="F5024" s="54">
        <v>5023</v>
      </c>
      <c r="G5024" s="57">
        <v>63895.853254816</v>
      </c>
      <c r="I5024" s="57">
        <v>47720</v>
      </c>
      <c r="J5024" s="54">
        <v>5023</v>
      </c>
      <c r="K5024" s="57">
        <v>47545.1</v>
      </c>
      <c r="M5024" s="107">
        <v>0.5</v>
      </c>
    </row>
    <row r="5025" spans="1:13">
      <c r="A5025" s="57">
        <f>'Infographic data 1'!$F$9</f>
        <v>40465.770685344825</v>
      </c>
      <c r="B5025" s="54">
        <v>5024</v>
      </c>
      <c r="C5025" s="57">
        <v>40410.110685344822</v>
      </c>
      <c r="E5025" s="57">
        <v>64009.153254816003</v>
      </c>
      <c r="F5025" s="54">
        <v>5024</v>
      </c>
      <c r="G5025" s="57">
        <v>63890.703254816006</v>
      </c>
      <c r="I5025" s="57">
        <v>47720</v>
      </c>
      <c r="J5025" s="54">
        <v>5024</v>
      </c>
      <c r="K5025" s="57">
        <v>47537.15</v>
      </c>
      <c r="M5025" s="107">
        <v>0.5</v>
      </c>
    </row>
    <row r="5026" spans="1:13">
      <c r="A5026" s="57">
        <f>'Infographic data 1'!$F$9</f>
        <v>40465.770685344825</v>
      </c>
      <c r="B5026" s="54">
        <v>5025</v>
      </c>
      <c r="C5026" s="57">
        <v>40407.690685344824</v>
      </c>
      <c r="E5026" s="57">
        <v>64009.153254816003</v>
      </c>
      <c r="F5026" s="54">
        <v>5025</v>
      </c>
      <c r="G5026" s="57">
        <v>63885.553254816004</v>
      </c>
      <c r="I5026" s="57">
        <v>47720</v>
      </c>
      <c r="J5026" s="54">
        <v>5025</v>
      </c>
      <c r="K5026" s="57">
        <v>47529.2</v>
      </c>
      <c r="M5026" s="107">
        <v>0.5</v>
      </c>
    </row>
    <row r="5027" spans="1:13">
      <c r="A5027" s="57">
        <f>'Infographic data 1'!$F$9</f>
        <v>40465.770685344825</v>
      </c>
      <c r="B5027" s="54">
        <v>5026</v>
      </c>
      <c r="C5027" s="57">
        <v>40405.270685344825</v>
      </c>
      <c r="E5027" s="57">
        <v>64009.153254816003</v>
      </c>
      <c r="F5027" s="54">
        <v>5026</v>
      </c>
      <c r="G5027" s="57">
        <v>63880.403254816003</v>
      </c>
      <c r="I5027" s="57">
        <v>47720</v>
      </c>
      <c r="J5027" s="54">
        <v>5026</v>
      </c>
      <c r="K5027" s="57">
        <v>47521.25</v>
      </c>
      <c r="M5027" s="107">
        <v>0.5</v>
      </c>
    </row>
    <row r="5028" spans="1:13">
      <c r="A5028" s="57">
        <f>'Infographic data 1'!$F$9</f>
        <v>40465.770685344825</v>
      </c>
      <c r="B5028" s="54">
        <v>5027</v>
      </c>
      <c r="C5028" s="57">
        <v>40402.850685344827</v>
      </c>
      <c r="E5028" s="57">
        <v>64009.153254816003</v>
      </c>
      <c r="F5028" s="54">
        <v>5027</v>
      </c>
      <c r="G5028" s="57">
        <v>63875.253254816002</v>
      </c>
      <c r="I5028" s="57">
        <v>47720</v>
      </c>
      <c r="J5028" s="54">
        <v>5027</v>
      </c>
      <c r="K5028" s="57">
        <v>47513.3</v>
      </c>
      <c r="M5028" s="107">
        <v>0.5</v>
      </c>
    </row>
    <row r="5029" spans="1:13">
      <c r="A5029" s="57">
        <f>'Infographic data 1'!$F$9</f>
        <v>40465.770685344825</v>
      </c>
      <c r="B5029" s="54">
        <v>5028</v>
      </c>
      <c r="C5029" s="57">
        <v>40400.430685344829</v>
      </c>
      <c r="E5029" s="57">
        <v>64009.153254816003</v>
      </c>
      <c r="F5029" s="54">
        <v>5028</v>
      </c>
      <c r="G5029" s="57">
        <v>63870.103254816</v>
      </c>
      <c r="I5029" s="57">
        <v>47720</v>
      </c>
      <c r="J5029" s="54">
        <v>5028</v>
      </c>
      <c r="K5029" s="57">
        <v>47505.35</v>
      </c>
      <c r="M5029" s="107">
        <v>0.5</v>
      </c>
    </row>
    <row r="5030" spans="1:13">
      <c r="A5030" s="57">
        <f>'Infographic data 1'!$F$9</f>
        <v>40465.770685344825</v>
      </c>
      <c r="B5030" s="54">
        <v>5029</v>
      </c>
      <c r="C5030" s="57">
        <v>40398.010685344823</v>
      </c>
      <c r="E5030" s="57">
        <v>64009.153254816003</v>
      </c>
      <c r="F5030" s="54">
        <v>5029</v>
      </c>
      <c r="G5030" s="57">
        <v>63864.953254816006</v>
      </c>
      <c r="I5030" s="57">
        <v>47720</v>
      </c>
      <c r="J5030" s="54">
        <v>5029</v>
      </c>
      <c r="K5030" s="57">
        <v>47497.4</v>
      </c>
      <c r="M5030" s="107">
        <v>0.5</v>
      </c>
    </row>
    <row r="5031" spans="1:13">
      <c r="A5031" s="57">
        <f>'Infographic data 1'!$F$9</f>
        <v>40465.770685344825</v>
      </c>
      <c r="B5031" s="54">
        <v>5030</v>
      </c>
      <c r="C5031" s="57">
        <v>40395.590685344825</v>
      </c>
      <c r="E5031" s="57">
        <v>64009.153254816003</v>
      </c>
      <c r="F5031" s="54">
        <v>5030</v>
      </c>
      <c r="G5031" s="57">
        <v>63859.803254816004</v>
      </c>
      <c r="I5031" s="57">
        <v>47720</v>
      </c>
      <c r="J5031" s="54">
        <v>5030</v>
      </c>
      <c r="K5031" s="57">
        <v>47489.45</v>
      </c>
      <c r="M5031" s="107">
        <v>0.5</v>
      </c>
    </row>
    <row r="5032" spans="1:13">
      <c r="A5032" s="57">
        <f>'Infographic data 1'!$F$9</f>
        <v>40465.770685344825</v>
      </c>
      <c r="B5032" s="54">
        <v>5031</v>
      </c>
      <c r="C5032" s="57">
        <v>40393.170685344827</v>
      </c>
      <c r="E5032" s="57">
        <v>64009.153254816003</v>
      </c>
      <c r="F5032" s="54">
        <v>5031</v>
      </c>
      <c r="G5032" s="57">
        <v>63854.653254816003</v>
      </c>
      <c r="I5032" s="57">
        <v>47720</v>
      </c>
      <c r="J5032" s="54">
        <v>5031</v>
      </c>
      <c r="K5032" s="57">
        <v>47481.5</v>
      </c>
      <c r="M5032" s="107">
        <v>0.5</v>
      </c>
    </row>
    <row r="5033" spans="1:13">
      <c r="A5033" s="57">
        <f>'Infographic data 1'!$F$9</f>
        <v>40465.770685344825</v>
      </c>
      <c r="B5033" s="54">
        <v>5032</v>
      </c>
      <c r="C5033" s="57">
        <v>40390.750685344829</v>
      </c>
      <c r="E5033" s="57">
        <v>64009.153254816003</v>
      </c>
      <c r="F5033" s="54">
        <v>5032</v>
      </c>
      <c r="G5033" s="57">
        <v>63849.503254816002</v>
      </c>
      <c r="I5033" s="57">
        <v>47720</v>
      </c>
      <c r="J5033" s="54">
        <v>5032</v>
      </c>
      <c r="K5033" s="57">
        <v>47473.55</v>
      </c>
      <c r="M5033" s="107">
        <v>0.5</v>
      </c>
    </row>
    <row r="5034" spans="1:13">
      <c r="A5034" s="57">
        <f>'Infographic data 1'!$F$9</f>
        <v>40465.770685344825</v>
      </c>
      <c r="B5034" s="54">
        <v>5033</v>
      </c>
      <c r="C5034" s="57">
        <v>40388.330685344823</v>
      </c>
      <c r="E5034" s="57">
        <v>64009.153254816003</v>
      </c>
      <c r="F5034" s="54">
        <v>5033</v>
      </c>
      <c r="G5034" s="57">
        <v>63844.353254816</v>
      </c>
      <c r="I5034" s="57">
        <v>47720</v>
      </c>
      <c r="J5034" s="54">
        <v>5033</v>
      </c>
      <c r="K5034" s="57">
        <v>47465.599999999999</v>
      </c>
      <c r="M5034" s="107">
        <v>0.5</v>
      </c>
    </row>
    <row r="5035" spans="1:13">
      <c r="A5035" s="57">
        <f>'Infographic data 1'!$F$9</f>
        <v>40465.770685344825</v>
      </c>
      <c r="B5035" s="54">
        <v>5034</v>
      </c>
      <c r="C5035" s="57">
        <v>40385.910685344825</v>
      </c>
      <c r="E5035" s="57">
        <v>64009.153254816003</v>
      </c>
      <c r="F5035" s="54">
        <v>5034</v>
      </c>
      <c r="G5035" s="57">
        <v>63839.203254816006</v>
      </c>
      <c r="I5035" s="57">
        <v>47720</v>
      </c>
      <c r="J5035" s="54">
        <v>5034</v>
      </c>
      <c r="K5035" s="57">
        <v>47457.65</v>
      </c>
      <c r="M5035" s="107">
        <v>0.5</v>
      </c>
    </row>
    <row r="5036" spans="1:13">
      <c r="A5036" s="57">
        <f>'Infographic data 1'!$F$9</f>
        <v>40465.770685344825</v>
      </c>
      <c r="B5036" s="54">
        <v>5035</v>
      </c>
      <c r="C5036" s="57">
        <v>40383.490685344826</v>
      </c>
      <c r="E5036" s="57">
        <v>64009.153254816003</v>
      </c>
      <c r="F5036" s="54">
        <v>5035</v>
      </c>
      <c r="G5036" s="57">
        <v>63834.053254816004</v>
      </c>
      <c r="I5036" s="57">
        <v>47720</v>
      </c>
      <c r="J5036" s="54">
        <v>5035</v>
      </c>
      <c r="K5036" s="57">
        <v>47449.7</v>
      </c>
      <c r="M5036" s="107">
        <v>0.5</v>
      </c>
    </row>
    <row r="5037" spans="1:13">
      <c r="A5037" s="57">
        <f>'Infographic data 1'!$F$9</f>
        <v>40465.770685344825</v>
      </c>
      <c r="B5037" s="54">
        <v>5036</v>
      </c>
      <c r="C5037" s="57">
        <v>40381.070685344828</v>
      </c>
      <c r="E5037" s="57">
        <v>64009.153254816003</v>
      </c>
      <c r="F5037" s="54">
        <v>5036</v>
      </c>
      <c r="G5037" s="57">
        <v>63828.903254816003</v>
      </c>
      <c r="I5037" s="57">
        <v>47720</v>
      </c>
      <c r="J5037" s="54">
        <v>5036</v>
      </c>
      <c r="K5037" s="57">
        <v>47441.75</v>
      </c>
      <c r="M5037" s="107">
        <v>0.5</v>
      </c>
    </row>
    <row r="5038" spans="1:13">
      <c r="A5038" s="57">
        <f>'Infographic data 1'!$F$9</f>
        <v>40465.770685344825</v>
      </c>
      <c r="B5038" s="54">
        <v>5037</v>
      </c>
      <c r="C5038" s="57">
        <v>40378.650685344823</v>
      </c>
      <c r="E5038" s="57">
        <v>64009.153254816003</v>
      </c>
      <c r="F5038" s="54">
        <v>5037</v>
      </c>
      <c r="G5038" s="57">
        <v>63823.753254816002</v>
      </c>
      <c r="I5038" s="57">
        <v>47720</v>
      </c>
      <c r="J5038" s="54">
        <v>5037</v>
      </c>
      <c r="K5038" s="57">
        <v>47433.8</v>
      </c>
      <c r="M5038" s="107">
        <v>0.5</v>
      </c>
    </row>
    <row r="5039" spans="1:13">
      <c r="A5039" s="57">
        <f>'Infographic data 1'!$F$9</f>
        <v>40465.770685344825</v>
      </c>
      <c r="B5039" s="54">
        <v>5038</v>
      </c>
      <c r="C5039" s="57">
        <v>40376.230685344824</v>
      </c>
      <c r="E5039" s="57">
        <v>64009.153254816003</v>
      </c>
      <c r="F5039" s="54">
        <v>5038</v>
      </c>
      <c r="G5039" s="57">
        <v>63818.603254816</v>
      </c>
      <c r="I5039" s="57">
        <v>47720</v>
      </c>
      <c r="J5039" s="54">
        <v>5038</v>
      </c>
      <c r="K5039" s="57">
        <v>47425.85</v>
      </c>
      <c r="M5039" s="107">
        <v>0.5</v>
      </c>
    </row>
    <row r="5040" spans="1:13">
      <c r="A5040" s="57">
        <f>'Infographic data 1'!$F$9</f>
        <v>40465.770685344825</v>
      </c>
      <c r="B5040" s="54">
        <v>5039</v>
      </c>
      <c r="C5040" s="57">
        <v>40373.810685344826</v>
      </c>
      <c r="E5040" s="57">
        <v>64009.153254816003</v>
      </c>
      <c r="F5040" s="54">
        <v>5039</v>
      </c>
      <c r="G5040" s="57">
        <v>63813.453254816006</v>
      </c>
      <c r="I5040" s="57">
        <v>47720</v>
      </c>
      <c r="J5040" s="54">
        <v>5039</v>
      </c>
      <c r="K5040" s="57">
        <v>47417.9</v>
      </c>
      <c r="M5040" s="107">
        <v>0.5</v>
      </c>
    </row>
    <row r="5041" spans="1:13">
      <c r="A5041" s="57">
        <f>'Infographic data 1'!$F$9</f>
        <v>40465.770685344825</v>
      </c>
      <c r="B5041" s="54">
        <v>5040</v>
      </c>
      <c r="C5041" s="57">
        <v>40371.390685344828</v>
      </c>
      <c r="E5041" s="57">
        <v>64009.153254816003</v>
      </c>
      <c r="F5041" s="54">
        <v>5040</v>
      </c>
      <c r="G5041" s="57">
        <v>63808.303254816004</v>
      </c>
      <c r="I5041" s="57">
        <v>47720</v>
      </c>
      <c r="J5041" s="54">
        <v>5040</v>
      </c>
      <c r="K5041" s="57">
        <v>47409.95</v>
      </c>
      <c r="M5041" s="107">
        <v>0.5</v>
      </c>
    </row>
    <row r="5042" spans="1:13">
      <c r="A5042" s="57">
        <f>'Infographic data 1'!$F$9</f>
        <v>40465.770685344825</v>
      </c>
      <c r="B5042" s="54">
        <v>5041</v>
      </c>
      <c r="C5042" s="57">
        <v>40368.970685344822</v>
      </c>
      <c r="E5042" s="57">
        <v>64009.153254816003</v>
      </c>
      <c r="F5042" s="54">
        <v>5041</v>
      </c>
      <c r="G5042" s="57">
        <v>63803.153254816003</v>
      </c>
      <c r="I5042" s="57">
        <v>47720</v>
      </c>
      <c r="J5042" s="54">
        <v>5041</v>
      </c>
      <c r="K5042" s="57">
        <v>47402</v>
      </c>
      <c r="M5042" s="107">
        <v>0.5</v>
      </c>
    </row>
    <row r="5043" spans="1:13">
      <c r="A5043" s="57">
        <f>'Infographic data 1'!$F$9</f>
        <v>40465.770685344825</v>
      </c>
      <c r="B5043" s="54">
        <v>5042</v>
      </c>
      <c r="C5043" s="57">
        <v>40366.550685344824</v>
      </c>
      <c r="E5043" s="57">
        <v>64009.153254816003</v>
      </c>
      <c r="F5043" s="54">
        <v>5042</v>
      </c>
      <c r="G5043" s="57">
        <v>63798.003254816002</v>
      </c>
      <c r="I5043" s="57">
        <v>47720</v>
      </c>
      <c r="J5043" s="54">
        <v>5042</v>
      </c>
      <c r="K5043" s="57">
        <v>47394.05</v>
      </c>
      <c r="M5043" s="107">
        <v>0.5</v>
      </c>
    </row>
    <row r="5044" spans="1:13">
      <c r="A5044" s="57">
        <f>'Infographic data 1'!$F$9</f>
        <v>40465.770685344825</v>
      </c>
      <c r="B5044" s="54">
        <v>5043</v>
      </c>
      <c r="C5044" s="57">
        <v>40364.130685344826</v>
      </c>
      <c r="E5044" s="57">
        <v>64009.153254816003</v>
      </c>
      <c r="F5044" s="54">
        <v>5043</v>
      </c>
      <c r="G5044" s="57">
        <v>63792.853254816</v>
      </c>
      <c r="I5044" s="57">
        <v>47720</v>
      </c>
      <c r="J5044" s="54">
        <v>5043</v>
      </c>
      <c r="K5044" s="57">
        <v>47386.1</v>
      </c>
      <c r="M5044" s="107">
        <v>0.5</v>
      </c>
    </row>
    <row r="5045" spans="1:13">
      <c r="A5045" s="57">
        <f>'Infographic data 1'!$F$9</f>
        <v>40465.770685344825</v>
      </c>
      <c r="B5045" s="54">
        <v>5044</v>
      </c>
      <c r="C5045" s="57">
        <v>40361.710685344828</v>
      </c>
      <c r="E5045" s="57">
        <v>64009.153254816003</v>
      </c>
      <c r="F5045" s="54">
        <v>5044</v>
      </c>
      <c r="G5045" s="57">
        <v>63787.703254816006</v>
      </c>
      <c r="I5045" s="57">
        <v>47720</v>
      </c>
      <c r="J5045" s="54">
        <v>5044</v>
      </c>
      <c r="K5045" s="57">
        <v>47378.15</v>
      </c>
      <c r="M5045" s="107">
        <v>0.5</v>
      </c>
    </row>
    <row r="5046" spans="1:13">
      <c r="A5046" s="57">
        <f>'Infographic data 1'!$F$9</f>
        <v>40465.770685344825</v>
      </c>
      <c r="B5046" s="54">
        <v>5045</v>
      </c>
      <c r="C5046" s="57">
        <v>40359.290685344822</v>
      </c>
      <c r="E5046" s="57">
        <v>64009.153254816003</v>
      </c>
      <c r="F5046" s="54">
        <v>5045</v>
      </c>
      <c r="G5046" s="57">
        <v>63782.553254816004</v>
      </c>
      <c r="I5046" s="57">
        <v>47720</v>
      </c>
      <c r="J5046" s="54">
        <v>5045</v>
      </c>
      <c r="K5046" s="57">
        <v>47370.2</v>
      </c>
      <c r="M5046" s="107">
        <v>0.5</v>
      </c>
    </row>
    <row r="5047" spans="1:13">
      <c r="A5047" s="57">
        <f>'Infographic data 1'!$F$9</f>
        <v>40465.770685344825</v>
      </c>
      <c r="B5047" s="54">
        <v>5046</v>
      </c>
      <c r="C5047" s="57">
        <v>40356.870685344824</v>
      </c>
      <c r="E5047" s="57">
        <v>64009.153254816003</v>
      </c>
      <c r="F5047" s="54">
        <v>5046</v>
      </c>
      <c r="G5047" s="57">
        <v>63777.403254816003</v>
      </c>
      <c r="I5047" s="57">
        <v>47720</v>
      </c>
      <c r="J5047" s="54">
        <v>5046</v>
      </c>
      <c r="K5047" s="57">
        <v>47362.25</v>
      </c>
      <c r="M5047" s="107">
        <v>0.5</v>
      </c>
    </row>
    <row r="5048" spans="1:13">
      <c r="A5048" s="57">
        <f>'Infographic data 1'!$F$9</f>
        <v>40465.770685344825</v>
      </c>
      <c r="B5048" s="54">
        <v>5047</v>
      </c>
      <c r="C5048" s="57">
        <v>40354.450685344826</v>
      </c>
      <c r="E5048" s="57">
        <v>64009.153254816003</v>
      </c>
      <c r="F5048" s="54">
        <v>5047</v>
      </c>
      <c r="G5048" s="57">
        <v>63772.253254816002</v>
      </c>
      <c r="I5048" s="57">
        <v>47720</v>
      </c>
      <c r="J5048" s="54">
        <v>5047</v>
      </c>
      <c r="K5048" s="57">
        <v>47354.3</v>
      </c>
      <c r="M5048" s="107">
        <v>0.5</v>
      </c>
    </row>
    <row r="5049" spans="1:13">
      <c r="A5049" s="57">
        <f>'Infographic data 1'!$F$9</f>
        <v>40465.770685344825</v>
      </c>
      <c r="B5049" s="54">
        <v>5048</v>
      </c>
      <c r="C5049" s="57">
        <v>40352.030685344827</v>
      </c>
      <c r="E5049" s="57">
        <v>64009.153254816003</v>
      </c>
      <c r="F5049" s="54">
        <v>5048</v>
      </c>
      <c r="G5049" s="57">
        <v>63767.103254816</v>
      </c>
      <c r="I5049" s="57">
        <v>47720</v>
      </c>
      <c r="J5049" s="54">
        <v>5048</v>
      </c>
      <c r="K5049" s="57">
        <v>47346.35</v>
      </c>
      <c r="M5049" s="107">
        <v>0.5</v>
      </c>
    </row>
    <row r="5050" spans="1:13">
      <c r="A5050" s="57">
        <f>'Infographic data 1'!$F$9</f>
        <v>40465.770685344825</v>
      </c>
      <c r="B5050" s="54">
        <v>5049</v>
      </c>
      <c r="C5050" s="57">
        <v>40349.610685344822</v>
      </c>
      <c r="E5050" s="57">
        <v>64009.153254816003</v>
      </c>
      <c r="F5050" s="54">
        <v>5049</v>
      </c>
      <c r="G5050" s="57">
        <v>63761.953254816006</v>
      </c>
      <c r="I5050" s="57">
        <v>47720</v>
      </c>
      <c r="J5050" s="54">
        <v>5049</v>
      </c>
      <c r="K5050" s="57">
        <v>47338.400000000001</v>
      </c>
      <c r="M5050" s="107">
        <v>0.5</v>
      </c>
    </row>
    <row r="5051" spans="1:13">
      <c r="A5051" s="57">
        <f>'Infographic data 1'!$F$9</f>
        <v>40465.770685344825</v>
      </c>
      <c r="B5051" s="54">
        <v>5050</v>
      </c>
      <c r="C5051" s="57">
        <v>40347.190685344824</v>
      </c>
      <c r="E5051" s="57">
        <v>64009.153254816003</v>
      </c>
      <c r="F5051" s="54">
        <v>5050</v>
      </c>
      <c r="G5051" s="57">
        <v>63756.803254816004</v>
      </c>
      <c r="I5051" s="57">
        <v>47720</v>
      </c>
      <c r="J5051" s="54">
        <v>5050</v>
      </c>
      <c r="K5051" s="57">
        <v>47330.45</v>
      </c>
      <c r="M5051" s="107">
        <v>0.5</v>
      </c>
    </row>
    <row r="5052" spans="1:13">
      <c r="A5052" s="57">
        <f>'Infographic data 1'!$F$9</f>
        <v>40465.770685344825</v>
      </c>
      <c r="B5052" s="54">
        <v>5051</v>
      </c>
      <c r="C5052" s="57">
        <v>40344.770685344825</v>
      </c>
      <c r="E5052" s="57">
        <v>64009.153254816003</v>
      </c>
      <c r="F5052" s="54">
        <v>5051</v>
      </c>
      <c r="G5052" s="57">
        <v>63751.653254816003</v>
      </c>
      <c r="I5052" s="57">
        <v>47720</v>
      </c>
      <c r="J5052" s="54">
        <v>5051</v>
      </c>
      <c r="K5052" s="57">
        <v>47322.5</v>
      </c>
      <c r="M5052" s="107">
        <v>0.5</v>
      </c>
    </row>
    <row r="5053" spans="1:13">
      <c r="A5053" s="57">
        <f>'Infographic data 1'!$F$9</f>
        <v>40465.770685344825</v>
      </c>
      <c r="B5053" s="54">
        <v>5052</v>
      </c>
      <c r="C5053" s="57">
        <v>40342.350685344827</v>
      </c>
      <c r="E5053" s="57">
        <v>64009.153254816003</v>
      </c>
      <c r="F5053" s="54">
        <v>5052</v>
      </c>
      <c r="G5053" s="57">
        <v>63746.503254816002</v>
      </c>
      <c r="I5053" s="57">
        <v>47720</v>
      </c>
      <c r="J5053" s="54">
        <v>5052</v>
      </c>
      <c r="K5053" s="57">
        <v>47314.55</v>
      </c>
      <c r="M5053" s="107">
        <v>0.5</v>
      </c>
    </row>
    <row r="5054" spans="1:13">
      <c r="A5054" s="57">
        <f>'Infographic data 1'!$F$9</f>
        <v>40465.770685344825</v>
      </c>
      <c r="B5054" s="54">
        <v>5053</v>
      </c>
      <c r="C5054" s="57">
        <v>40339.930685344829</v>
      </c>
      <c r="E5054" s="57">
        <v>64009.153254816003</v>
      </c>
      <c r="F5054" s="54">
        <v>5053</v>
      </c>
      <c r="G5054" s="57">
        <v>63741.353254816</v>
      </c>
      <c r="I5054" s="57">
        <v>47720</v>
      </c>
      <c r="J5054" s="54">
        <v>5053</v>
      </c>
      <c r="K5054" s="57">
        <v>47306.6</v>
      </c>
      <c r="M5054" s="107">
        <v>0.5</v>
      </c>
    </row>
    <row r="5055" spans="1:13">
      <c r="A5055" s="57">
        <f>'Infographic data 1'!$F$9</f>
        <v>40465.770685344825</v>
      </c>
      <c r="B5055" s="54">
        <v>5054</v>
      </c>
      <c r="C5055" s="57">
        <v>40337.510685344823</v>
      </c>
      <c r="E5055" s="57">
        <v>64009.153254816003</v>
      </c>
      <c r="F5055" s="54">
        <v>5054</v>
      </c>
      <c r="G5055" s="57">
        <v>63736.203254816006</v>
      </c>
      <c r="I5055" s="57">
        <v>47720</v>
      </c>
      <c r="J5055" s="54">
        <v>5054</v>
      </c>
      <c r="K5055" s="57">
        <v>47298.65</v>
      </c>
      <c r="M5055" s="107">
        <v>0.5</v>
      </c>
    </row>
    <row r="5056" spans="1:13">
      <c r="A5056" s="57">
        <f>'Infographic data 1'!$F$9</f>
        <v>40465.770685344825</v>
      </c>
      <c r="B5056" s="54">
        <v>5055</v>
      </c>
      <c r="C5056" s="57">
        <v>40335.090685344825</v>
      </c>
      <c r="E5056" s="57">
        <v>64009.153254816003</v>
      </c>
      <c r="F5056" s="54">
        <v>5055</v>
      </c>
      <c r="G5056" s="57">
        <v>63731.053254816004</v>
      </c>
      <c r="I5056" s="57">
        <v>47720</v>
      </c>
      <c r="J5056" s="54">
        <v>5055</v>
      </c>
      <c r="K5056" s="57">
        <v>47290.7</v>
      </c>
      <c r="M5056" s="107">
        <v>0.5</v>
      </c>
    </row>
    <row r="5057" spans="1:13">
      <c r="A5057" s="57">
        <f>'Infographic data 1'!$F$9</f>
        <v>40465.770685344825</v>
      </c>
      <c r="B5057" s="54">
        <v>5056</v>
      </c>
      <c r="C5057" s="57">
        <v>40332.670685344827</v>
      </c>
      <c r="E5057" s="57">
        <v>64009.153254816003</v>
      </c>
      <c r="F5057" s="54">
        <v>5056</v>
      </c>
      <c r="G5057" s="57">
        <v>63725.903254816003</v>
      </c>
      <c r="I5057" s="57">
        <v>47720</v>
      </c>
      <c r="J5057" s="54">
        <v>5056</v>
      </c>
      <c r="K5057" s="57">
        <v>47282.75</v>
      </c>
      <c r="M5057" s="107">
        <v>0.5</v>
      </c>
    </row>
    <row r="5058" spans="1:13">
      <c r="A5058" s="57">
        <f>'Infographic data 1'!$F$9</f>
        <v>40465.770685344825</v>
      </c>
      <c r="B5058" s="54">
        <v>5057</v>
      </c>
      <c r="C5058" s="57">
        <v>40330.250685344829</v>
      </c>
      <c r="E5058" s="57">
        <v>64009.153254816003</v>
      </c>
      <c r="F5058" s="54">
        <v>5057</v>
      </c>
      <c r="G5058" s="57">
        <v>63720.753254816002</v>
      </c>
      <c r="I5058" s="57">
        <v>47720</v>
      </c>
      <c r="J5058" s="54">
        <v>5057</v>
      </c>
      <c r="K5058" s="57">
        <v>47274.8</v>
      </c>
      <c r="M5058" s="107">
        <v>0.5</v>
      </c>
    </row>
    <row r="5059" spans="1:13">
      <c r="A5059" s="57">
        <f>'Infographic data 1'!$F$9</f>
        <v>40465.770685344825</v>
      </c>
      <c r="B5059" s="54">
        <v>5058</v>
      </c>
      <c r="C5059" s="57">
        <v>40327.830685344823</v>
      </c>
      <c r="E5059" s="57">
        <v>64009.153254816003</v>
      </c>
      <c r="F5059" s="54">
        <v>5058</v>
      </c>
      <c r="G5059" s="57">
        <v>63715.603254816</v>
      </c>
      <c r="I5059" s="57">
        <v>47720</v>
      </c>
      <c r="J5059" s="54">
        <v>5058</v>
      </c>
      <c r="K5059" s="57">
        <v>47266.85</v>
      </c>
      <c r="M5059" s="107">
        <v>0.5</v>
      </c>
    </row>
    <row r="5060" spans="1:13">
      <c r="A5060" s="57">
        <f>'Infographic data 1'!$F$9</f>
        <v>40465.770685344825</v>
      </c>
      <c r="B5060" s="54">
        <v>5059</v>
      </c>
      <c r="C5060" s="57">
        <v>40325.410685344825</v>
      </c>
      <c r="E5060" s="57">
        <v>64009.153254816003</v>
      </c>
      <c r="F5060" s="54">
        <v>5059</v>
      </c>
      <c r="G5060" s="57">
        <v>63710.453254816006</v>
      </c>
      <c r="I5060" s="57">
        <v>47720</v>
      </c>
      <c r="J5060" s="54">
        <v>5059</v>
      </c>
      <c r="K5060" s="57">
        <v>47258.9</v>
      </c>
      <c r="M5060" s="107">
        <v>0.5</v>
      </c>
    </row>
    <row r="5061" spans="1:13">
      <c r="A5061" s="57">
        <f>'Infographic data 1'!$F$9</f>
        <v>40465.770685344825</v>
      </c>
      <c r="B5061" s="54">
        <v>5060</v>
      </c>
      <c r="C5061" s="57">
        <v>40322.990685344826</v>
      </c>
      <c r="E5061" s="57">
        <v>64009.153254816003</v>
      </c>
      <c r="F5061" s="54">
        <v>5060</v>
      </c>
      <c r="G5061" s="57">
        <v>63705.303254816004</v>
      </c>
      <c r="I5061" s="57">
        <v>47720</v>
      </c>
      <c r="J5061" s="54">
        <v>5060</v>
      </c>
      <c r="K5061" s="57">
        <v>47250.95</v>
      </c>
      <c r="M5061" s="107">
        <v>0.5</v>
      </c>
    </row>
    <row r="5062" spans="1:13">
      <c r="A5062" s="57">
        <f>'Infographic data 1'!$F$9</f>
        <v>40465.770685344825</v>
      </c>
      <c r="B5062" s="54">
        <v>5061</v>
      </c>
      <c r="C5062" s="57">
        <v>40320.570685344828</v>
      </c>
      <c r="E5062" s="57">
        <v>64009.153254816003</v>
      </c>
      <c r="F5062" s="54">
        <v>5061</v>
      </c>
      <c r="G5062" s="57">
        <v>63700.153254816003</v>
      </c>
      <c r="I5062" s="57">
        <v>47720</v>
      </c>
      <c r="J5062" s="54">
        <v>5061</v>
      </c>
      <c r="K5062" s="57">
        <v>47243</v>
      </c>
      <c r="M5062" s="107">
        <v>0.5</v>
      </c>
    </row>
    <row r="5063" spans="1:13">
      <c r="A5063" s="57">
        <f>'Infographic data 1'!$F$9</f>
        <v>40465.770685344825</v>
      </c>
      <c r="B5063" s="54">
        <v>5062</v>
      </c>
      <c r="C5063" s="57">
        <v>40318.150685344823</v>
      </c>
      <c r="E5063" s="57">
        <v>64009.153254816003</v>
      </c>
      <c r="F5063" s="54">
        <v>5062</v>
      </c>
      <c r="G5063" s="57">
        <v>63695.003254816002</v>
      </c>
      <c r="I5063" s="57">
        <v>47720</v>
      </c>
      <c r="J5063" s="54">
        <v>5062</v>
      </c>
      <c r="K5063" s="57">
        <v>47235.05</v>
      </c>
      <c r="M5063" s="107">
        <v>0.5</v>
      </c>
    </row>
    <row r="5064" spans="1:13">
      <c r="A5064" s="57">
        <f>'Infographic data 1'!$F$9</f>
        <v>40465.770685344825</v>
      </c>
      <c r="B5064" s="54">
        <v>5063</v>
      </c>
      <c r="C5064" s="57">
        <v>40315.730685344824</v>
      </c>
      <c r="E5064" s="57">
        <v>64009.153254816003</v>
      </c>
      <c r="F5064" s="54">
        <v>5063</v>
      </c>
      <c r="G5064" s="57">
        <v>63689.853254816</v>
      </c>
      <c r="I5064" s="57">
        <v>47720</v>
      </c>
      <c r="J5064" s="54">
        <v>5063</v>
      </c>
      <c r="K5064" s="57">
        <v>47227.1</v>
      </c>
      <c r="M5064" s="107">
        <v>0.5</v>
      </c>
    </row>
    <row r="5065" spans="1:13">
      <c r="A5065" s="57">
        <f>'Infographic data 1'!$F$9</f>
        <v>40465.770685344825</v>
      </c>
      <c r="B5065" s="54">
        <v>5064</v>
      </c>
      <c r="C5065" s="57">
        <v>40313.310685344826</v>
      </c>
      <c r="E5065" s="57">
        <v>64009.153254816003</v>
      </c>
      <c r="F5065" s="54">
        <v>5064</v>
      </c>
      <c r="G5065" s="57">
        <v>63684.703254816006</v>
      </c>
      <c r="I5065" s="57">
        <v>47720</v>
      </c>
      <c r="J5065" s="54">
        <v>5064</v>
      </c>
      <c r="K5065" s="57">
        <v>47219.15</v>
      </c>
      <c r="M5065" s="107">
        <v>0.5</v>
      </c>
    </row>
    <row r="5066" spans="1:13">
      <c r="A5066" s="57">
        <f>'Infographic data 1'!$F$9</f>
        <v>40465.770685344825</v>
      </c>
      <c r="B5066" s="54">
        <v>5065</v>
      </c>
      <c r="C5066" s="57">
        <v>40310.890685344828</v>
      </c>
      <c r="E5066" s="57">
        <v>64009.153254816003</v>
      </c>
      <c r="F5066" s="54">
        <v>5065</v>
      </c>
      <c r="G5066" s="57">
        <v>63679.553254816004</v>
      </c>
      <c r="I5066" s="57">
        <v>47720</v>
      </c>
      <c r="J5066" s="54">
        <v>5065</v>
      </c>
      <c r="K5066" s="57">
        <v>47211.199999999997</v>
      </c>
      <c r="M5066" s="107">
        <v>0.5</v>
      </c>
    </row>
    <row r="5067" spans="1:13">
      <c r="A5067" s="57">
        <f>'Infographic data 1'!$F$9</f>
        <v>40465.770685344825</v>
      </c>
      <c r="B5067" s="54">
        <v>5066</v>
      </c>
      <c r="C5067" s="57">
        <v>40308.470685344822</v>
      </c>
      <c r="E5067" s="57">
        <v>64009.153254816003</v>
      </c>
      <c r="F5067" s="54">
        <v>5066</v>
      </c>
      <c r="G5067" s="57">
        <v>63674.403254816003</v>
      </c>
      <c r="I5067" s="57">
        <v>47720</v>
      </c>
      <c r="J5067" s="54">
        <v>5066</v>
      </c>
      <c r="K5067" s="57">
        <v>47203.25</v>
      </c>
      <c r="M5067" s="107">
        <v>0.5</v>
      </c>
    </row>
    <row r="5068" spans="1:13">
      <c r="A5068" s="57">
        <f>'Infographic data 1'!$F$9</f>
        <v>40465.770685344825</v>
      </c>
      <c r="B5068" s="54">
        <v>5067</v>
      </c>
      <c r="C5068" s="57">
        <v>40306.050685344824</v>
      </c>
      <c r="E5068" s="57">
        <v>64009.153254816003</v>
      </c>
      <c r="F5068" s="54">
        <v>5067</v>
      </c>
      <c r="G5068" s="57">
        <v>63669.253254816002</v>
      </c>
      <c r="I5068" s="57">
        <v>47720</v>
      </c>
      <c r="J5068" s="54">
        <v>5067</v>
      </c>
      <c r="K5068" s="57">
        <v>47195.3</v>
      </c>
      <c r="M5068" s="107">
        <v>0.5</v>
      </c>
    </row>
    <row r="5069" spans="1:13">
      <c r="A5069" s="57">
        <f>'Infographic data 1'!$F$9</f>
        <v>40465.770685344825</v>
      </c>
      <c r="B5069" s="54">
        <v>5068</v>
      </c>
      <c r="C5069" s="57">
        <v>40303.630685344826</v>
      </c>
      <c r="E5069" s="57">
        <v>64009.153254816003</v>
      </c>
      <c r="F5069" s="54">
        <v>5068</v>
      </c>
      <c r="G5069" s="57">
        <v>63664.103254816</v>
      </c>
      <c r="I5069" s="57">
        <v>47720</v>
      </c>
      <c r="J5069" s="54">
        <v>5068</v>
      </c>
      <c r="K5069" s="57">
        <v>47187.35</v>
      </c>
      <c r="M5069" s="107">
        <v>0.5</v>
      </c>
    </row>
    <row r="5070" spans="1:13">
      <c r="A5070" s="57">
        <f>'Infographic data 1'!$F$9</f>
        <v>40465.770685344825</v>
      </c>
      <c r="B5070" s="54">
        <v>5069</v>
      </c>
      <c r="C5070" s="57">
        <v>40301.210685344828</v>
      </c>
      <c r="E5070" s="57">
        <v>64009.153254816003</v>
      </c>
      <c r="F5070" s="54">
        <v>5069</v>
      </c>
      <c r="G5070" s="57">
        <v>63658.953254816006</v>
      </c>
      <c r="I5070" s="57">
        <v>47720</v>
      </c>
      <c r="J5070" s="54">
        <v>5069</v>
      </c>
      <c r="K5070" s="57">
        <v>47179.4</v>
      </c>
      <c r="M5070" s="107">
        <v>0.5</v>
      </c>
    </row>
    <row r="5071" spans="1:13">
      <c r="A5071" s="57">
        <f>'Infographic data 1'!$F$9</f>
        <v>40465.770685344825</v>
      </c>
      <c r="B5071" s="54">
        <v>5070</v>
      </c>
      <c r="C5071" s="57">
        <v>40298.790685344822</v>
      </c>
      <c r="E5071" s="57">
        <v>64009.153254816003</v>
      </c>
      <c r="F5071" s="54">
        <v>5070</v>
      </c>
      <c r="G5071" s="57">
        <v>63653.803254816004</v>
      </c>
      <c r="I5071" s="57">
        <v>47720</v>
      </c>
      <c r="J5071" s="54">
        <v>5070</v>
      </c>
      <c r="K5071" s="57">
        <v>47171.45</v>
      </c>
      <c r="M5071" s="107">
        <v>0.5</v>
      </c>
    </row>
    <row r="5072" spans="1:13">
      <c r="A5072" s="57">
        <f>'Infographic data 1'!$F$9</f>
        <v>40465.770685344825</v>
      </c>
      <c r="B5072" s="54">
        <v>5071</v>
      </c>
      <c r="C5072" s="57">
        <v>40296.370685344824</v>
      </c>
      <c r="E5072" s="57">
        <v>64009.153254816003</v>
      </c>
      <c r="F5072" s="54">
        <v>5071</v>
      </c>
      <c r="G5072" s="57">
        <v>63648.653254816003</v>
      </c>
      <c r="I5072" s="57">
        <v>47720</v>
      </c>
      <c r="J5072" s="54">
        <v>5071</v>
      </c>
      <c r="K5072" s="57">
        <v>47163.5</v>
      </c>
      <c r="M5072" s="107">
        <v>0.5</v>
      </c>
    </row>
    <row r="5073" spans="1:13">
      <c r="A5073" s="57">
        <f>'Infographic data 1'!$F$9</f>
        <v>40465.770685344825</v>
      </c>
      <c r="B5073" s="54">
        <v>5072</v>
      </c>
      <c r="C5073" s="57">
        <v>40293.950685344826</v>
      </c>
      <c r="E5073" s="57">
        <v>64009.153254816003</v>
      </c>
      <c r="F5073" s="54">
        <v>5072</v>
      </c>
      <c r="G5073" s="57">
        <v>63643.503254816002</v>
      </c>
      <c r="I5073" s="57">
        <v>47720</v>
      </c>
      <c r="J5073" s="54">
        <v>5072</v>
      </c>
      <c r="K5073" s="57">
        <v>47155.55</v>
      </c>
      <c r="M5073" s="107">
        <v>0.5</v>
      </c>
    </row>
    <row r="5074" spans="1:13">
      <c r="A5074" s="57">
        <f>'Infographic data 1'!$F$9</f>
        <v>40465.770685344825</v>
      </c>
      <c r="B5074" s="54">
        <v>5073</v>
      </c>
      <c r="C5074" s="57">
        <v>40291.530685344827</v>
      </c>
      <c r="E5074" s="57">
        <v>64009.153254816003</v>
      </c>
      <c r="F5074" s="54">
        <v>5073</v>
      </c>
      <c r="G5074" s="57">
        <v>63638.353254816</v>
      </c>
      <c r="I5074" s="57">
        <v>47720</v>
      </c>
      <c r="J5074" s="54">
        <v>5073</v>
      </c>
      <c r="K5074" s="57">
        <v>47147.6</v>
      </c>
      <c r="M5074" s="107">
        <v>0.5</v>
      </c>
    </row>
    <row r="5075" spans="1:13">
      <c r="A5075" s="57">
        <f>'Infographic data 1'!$F$9</f>
        <v>40465.770685344825</v>
      </c>
      <c r="B5075" s="54">
        <v>5074</v>
      </c>
      <c r="C5075" s="57">
        <v>40289.110685344822</v>
      </c>
      <c r="E5075" s="57">
        <v>64009.153254816003</v>
      </c>
      <c r="F5075" s="54">
        <v>5074</v>
      </c>
      <c r="G5075" s="57">
        <v>63633.203254816006</v>
      </c>
      <c r="I5075" s="57">
        <v>47720</v>
      </c>
      <c r="J5075" s="54">
        <v>5074</v>
      </c>
      <c r="K5075" s="57">
        <v>47139.65</v>
      </c>
      <c r="M5075" s="107">
        <v>0.5</v>
      </c>
    </row>
    <row r="5076" spans="1:13">
      <c r="A5076" s="57">
        <f>'Infographic data 1'!$F$9</f>
        <v>40465.770685344825</v>
      </c>
      <c r="B5076" s="54">
        <v>5075</v>
      </c>
      <c r="C5076" s="57">
        <v>40286.690685344824</v>
      </c>
      <c r="E5076" s="57">
        <v>64009.153254816003</v>
      </c>
      <c r="F5076" s="54">
        <v>5075</v>
      </c>
      <c r="G5076" s="57">
        <v>63628.053254816004</v>
      </c>
      <c r="I5076" s="57">
        <v>47720</v>
      </c>
      <c r="J5076" s="54">
        <v>5075</v>
      </c>
      <c r="K5076" s="57">
        <v>47131.7</v>
      </c>
      <c r="M5076" s="107">
        <v>0.5</v>
      </c>
    </row>
    <row r="5077" spans="1:13">
      <c r="A5077" s="57">
        <f>'Infographic data 1'!$F$9</f>
        <v>40465.770685344825</v>
      </c>
      <c r="B5077" s="54">
        <v>5076</v>
      </c>
      <c r="C5077" s="57">
        <v>40284.270685344825</v>
      </c>
      <c r="E5077" s="57">
        <v>64009.153254816003</v>
      </c>
      <c r="F5077" s="54">
        <v>5076</v>
      </c>
      <c r="G5077" s="57">
        <v>63622.903254816003</v>
      </c>
      <c r="I5077" s="57">
        <v>47720</v>
      </c>
      <c r="J5077" s="54">
        <v>5076</v>
      </c>
      <c r="K5077" s="57">
        <v>47123.75</v>
      </c>
      <c r="M5077" s="107">
        <v>0.5</v>
      </c>
    </row>
    <row r="5078" spans="1:13">
      <c r="A5078" s="57">
        <f>'Infographic data 1'!$F$9</f>
        <v>40465.770685344825</v>
      </c>
      <c r="B5078" s="54">
        <v>5077</v>
      </c>
      <c r="C5078" s="57">
        <v>40281.850685344827</v>
      </c>
      <c r="E5078" s="57">
        <v>64009.153254816003</v>
      </c>
      <c r="F5078" s="54">
        <v>5077</v>
      </c>
      <c r="G5078" s="57">
        <v>63617.753254816002</v>
      </c>
      <c r="I5078" s="57">
        <v>47720</v>
      </c>
      <c r="J5078" s="54">
        <v>5077</v>
      </c>
      <c r="K5078" s="57">
        <v>47115.8</v>
      </c>
      <c r="M5078" s="107">
        <v>0.5</v>
      </c>
    </row>
    <row r="5079" spans="1:13">
      <c r="A5079" s="57">
        <f>'Infographic data 1'!$F$9</f>
        <v>40465.770685344825</v>
      </c>
      <c r="B5079" s="54">
        <v>5078</v>
      </c>
      <c r="C5079" s="57">
        <v>40279.430685344829</v>
      </c>
      <c r="E5079" s="57">
        <v>64009.153254816003</v>
      </c>
      <c r="F5079" s="54">
        <v>5078</v>
      </c>
      <c r="G5079" s="57">
        <v>63612.603254816</v>
      </c>
      <c r="I5079" s="57">
        <v>47720</v>
      </c>
      <c r="J5079" s="54">
        <v>5078</v>
      </c>
      <c r="K5079" s="57">
        <v>47107.85</v>
      </c>
      <c r="M5079" s="107">
        <v>0.5</v>
      </c>
    </row>
    <row r="5080" spans="1:13">
      <c r="A5080" s="57">
        <f>'Infographic data 1'!$F$9</f>
        <v>40465.770685344825</v>
      </c>
      <c r="B5080" s="54">
        <v>5079</v>
      </c>
      <c r="C5080" s="57">
        <v>40277.010685344823</v>
      </c>
      <c r="E5080" s="57">
        <v>64009.153254816003</v>
      </c>
      <c r="F5080" s="54">
        <v>5079</v>
      </c>
      <c r="G5080" s="57">
        <v>63607.453254816006</v>
      </c>
      <c r="I5080" s="57">
        <v>47720</v>
      </c>
      <c r="J5080" s="54">
        <v>5079</v>
      </c>
      <c r="K5080" s="57">
        <v>47099.9</v>
      </c>
      <c r="M5080" s="107">
        <v>0.5</v>
      </c>
    </row>
    <row r="5081" spans="1:13">
      <c r="A5081" s="57">
        <f>'Infographic data 1'!$F$9</f>
        <v>40465.770685344825</v>
      </c>
      <c r="B5081" s="54">
        <v>5080</v>
      </c>
      <c r="C5081" s="57">
        <v>40274.590685344825</v>
      </c>
      <c r="E5081" s="57">
        <v>64009.153254816003</v>
      </c>
      <c r="F5081" s="54">
        <v>5080</v>
      </c>
      <c r="G5081" s="57">
        <v>63602.303254816004</v>
      </c>
      <c r="I5081" s="57">
        <v>47720</v>
      </c>
      <c r="J5081" s="54">
        <v>5080</v>
      </c>
      <c r="K5081" s="57">
        <v>47091.95</v>
      </c>
      <c r="M5081" s="107">
        <v>0.5</v>
      </c>
    </row>
    <row r="5082" spans="1:13">
      <c r="A5082" s="57">
        <f>'Infographic data 1'!$F$9</f>
        <v>40465.770685344825</v>
      </c>
      <c r="B5082" s="54">
        <v>5081</v>
      </c>
      <c r="C5082" s="57">
        <v>40272.170685344827</v>
      </c>
      <c r="E5082" s="57">
        <v>64009.153254816003</v>
      </c>
      <c r="F5082" s="54">
        <v>5081</v>
      </c>
      <c r="G5082" s="57">
        <v>63597.153254816003</v>
      </c>
      <c r="I5082" s="57">
        <v>47720</v>
      </c>
      <c r="J5082" s="54">
        <v>5081</v>
      </c>
      <c r="K5082" s="57">
        <v>47084</v>
      </c>
      <c r="M5082" s="107">
        <v>0.5</v>
      </c>
    </row>
    <row r="5083" spans="1:13">
      <c r="A5083" s="57">
        <f>'Infographic data 1'!$F$9</f>
        <v>40465.770685344825</v>
      </c>
      <c r="B5083" s="54">
        <v>5082</v>
      </c>
      <c r="C5083" s="57">
        <v>40269.750685344829</v>
      </c>
      <c r="E5083" s="57">
        <v>64009.153254816003</v>
      </c>
      <c r="F5083" s="54">
        <v>5082</v>
      </c>
      <c r="G5083" s="57">
        <v>63592.003254816002</v>
      </c>
      <c r="I5083" s="57">
        <v>47720</v>
      </c>
      <c r="J5083" s="54">
        <v>5082</v>
      </c>
      <c r="K5083" s="57">
        <v>47076.05</v>
      </c>
      <c r="M5083" s="107">
        <v>0.5</v>
      </c>
    </row>
    <row r="5084" spans="1:13">
      <c r="A5084" s="57">
        <f>'Infographic data 1'!$F$9</f>
        <v>40465.770685344825</v>
      </c>
      <c r="B5084" s="54">
        <v>5083</v>
      </c>
      <c r="C5084" s="57">
        <v>40267.330685344823</v>
      </c>
      <c r="E5084" s="57">
        <v>64009.153254816003</v>
      </c>
      <c r="F5084" s="54">
        <v>5083</v>
      </c>
      <c r="G5084" s="57">
        <v>63586.853254816</v>
      </c>
      <c r="I5084" s="57">
        <v>47720</v>
      </c>
      <c r="J5084" s="54">
        <v>5083</v>
      </c>
      <c r="K5084" s="57">
        <v>47068.1</v>
      </c>
      <c r="M5084" s="107">
        <v>0.5</v>
      </c>
    </row>
    <row r="5085" spans="1:13">
      <c r="A5085" s="57">
        <f>'Infographic data 1'!$F$9</f>
        <v>40465.770685344825</v>
      </c>
      <c r="B5085" s="54">
        <v>5084</v>
      </c>
      <c r="C5085" s="57">
        <v>40264.910685344825</v>
      </c>
      <c r="E5085" s="57">
        <v>64009.153254816003</v>
      </c>
      <c r="F5085" s="54">
        <v>5084</v>
      </c>
      <c r="G5085" s="57">
        <v>63581.703254816006</v>
      </c>
      <c r="I5085" s="57">
        <v>47720</v>
      </c>
      <c r="J5085" s="54">
        <v>5084</v>
      </c>
      <c r="K5085" s="57">
        <v>47060.15</v>
      </c>
      <c r="M5085" s="107">
        <v>0.5</v>
      </c>
    </row>
    <row r="5086" spans="1:13">
      <c r="A5086" s="57">
        <f>'Infographic data 1'!$F$9</f>
        <v>40465.770685344825</v>
      </c>
      <c r="B5086" s="54">
        <v>5085</v>
      </c>
      <c r="C5086" s="57">
        <v>40262.490685344826</v>
      </c>
      <c r="E5086" s="57">
        <v>64009.153254816003</v>
      </c>
      <c r="F5086" s="54">
        <v>5085</v>
      </c>
      <c r="G5086" s="57">
        <v>63576.553254816004</v>
      </c>
      <c r="I5086" s="57">
        <v>47720</v>
      </c>
      <c r="J5086" s="54">
        <v>5085</v>
      </c>
      <c r="K5086" s="57">
        <v>47052.2</v>
      </c>
      <c r="M5086" s="107">
        <v>0.5</v>
      </c>
    </row>
    <row r="5087" spans="1:13">
      <c r="A5087" s="57">
        <f>'Infographic data 1'!$F$9</f>
        <v>40465.770685344825</v>
      </c>
      <c r="B5087" s="54">
        <v>5086</v>
      </c>
      <c r="C5087" s="57">
        <v>40260.070685344828</v>
      </c>
      <c r="E5087" s="57">
        <v>64009.153254816003</v>
      </c>
      <c r="F5087" s="54">
        <v>5086</v>
      </c>
      <c r="G5087" s="57">
        <v>63571.403254816003</v>
      </c>
      <c r="I5087" s="57">
        <v>47720</v>
      </c>
      <c r="J5087" s="54">
        <v>5086</v>
      </c>
      <c r="K5087" s="57">
        <v>47044.25</v>
      </c>
      <c r="M5087" s="107">
        <v>0.5</v>
      </c>
    </row>
    <row r="5088" spans="1:13">
      <c r="A5088" s="57">
        <f>'Infographic data 1'!$F$9</f>
        <v>40465.770685344825</v>
      </c>
      <c r="B5088" s="54">
        <v>5087</v>
      </c>
      <c r="C5088" s="57">
        <v>40257.650685344823</v>
      </c>
      <c r="E5088" s="57">
        <v>64009.153254816003</v>
      </c>
      <c r="F5088" s="54">
        <v>5087</v>
      </c>
      <c r="G5088" s="57">
        <v>63566.253254816002</v>
      </c>
      <c r="I5088" s="57">
        <v>47720</v>
      </c>
      <c r="J5088" s="54">
        <v>5087</v>
      </c>
      <c r="K5088" s="57">
        <v>47036.3</v>
      </c>
      <c r="M5088" s="107">
        <v>0.5</v>
      </c>
    </row>
    <row r="5089" spans="1:13">
      <c r="A5089" s="57">
        <f>'Infographic data 1'!$F$9</f>
        <v>40465.770685344825</v>
      </c>
      <c r="B5089" s="54">
        <v>5088</v>
      </c>
      <c r="C5089" s="57">
        <v>40255.230685344824</v>
      </c>
      <c r="E5089" s="57">
        <v>64009.153254816003</v>
      </c>
      <c r="F5089" s="54">
        <v>5088</v>
      </c>
      <c r="G5089" s="57">
        <v>63561.103254816</v>
      </c>
      <c r="I5089" s="57">
        <v>47720</v>
      </c>
      <c r="J5089" s="54">
        <v>5088</v>
      </c>
      <c r="K5089" s="57">
        <v>47028.35</v>
      </c>
      <c r="M5089" s="107">
        <v>0.5</v>
      </c>
    </row>
    <row r="5090" spans="1:13">
      <c r="A5090" s="57">
        <f>'Infographic data 1'!$F$9</f>
        <v>40465.770685344825</v>
      </c>
      <c r="B5090" s="54">
        <v>5089</v>
      </c>
      <c r="C5090" s="57">
        <v>40252.810685344826</v>
      </c>
      <c r="E5090" s="57">
        <v>64009.153254816003</v>
      </c>
      <c r="F5090" s="54">
        <v>5089</v>
      </c>
      <c r="G5090" s="57">
        <v>63555.953254816006</v>
      </c>
      <c r="I5090" s="57">
        <v>47720</v>
      </c>
      <c r="J5090" s="54">
        <v>5089</v>
      </c>
      <c r="K5090" s="57">
        <v>47020.4</v>
      </c>
      <c r="M5090" s="107">
        <v>0.5</v>
      </c>
    </row>
    <row r="5091" spans="1:13">
      <c r="A5091" s="57">
        <f>'Infographic data 1'!$F$9</f>
        <v>40465.770685344825</v>
      </c>
      <c r="B5091" s="54">
        <v>5090</v>
      </c>
      <c r="C5091" s="57">
        <v>40250.390685344828</v>
      </c>
      <c r="E5091" s="57">
        <v>64009.153254816003</v>
      </c>
      <c r="F5091" s="54">
        <v>5090</v>
      </c>
      <c r="G5091" s="57">
        <v>63550.803254816004</v>
      </c>
      <c r="I5091" s="57">
        <v>47720</v>
      </c>
      <c r="J5091" s="54">
        <v>5090</v>
      </c>
      <c r="K5091" s="57">
        <v>47012.45</v>
      </c>
      <c r="M5091" s="107">
        <v>0.5</v>
      </c>
    </row>
    <row r="5092" spans="1:13">
      <c r="A5092" s="57">
        <f>'Infographic data 1'!$F$9</f>
        <v>40465.770685344825</v>
      </c>
      <c r="B5092" s="54">
        <v>5091</v>
      </c>
      <c r="C5092" s="57">
        <v>40247.970685344822</v>
      </c>
      <c r="E5092" s="57">
        <v>64009.153254816003</v>
      </c>
      <c r="F5092" s="54">
        <v>5091</v>
      </c>
      <c r="G5092" s="57">
        <v>63545.653254816003</v>
      </c>
      <c r="I5092" s="57">
        <v>47720</v>
      </c>
      <c r="J5092" s="54">
        <v>5091</v>
      </c>
      <c r="K5092" s="57">
        <v>47004.5</v>
      </c>
      <c r="M5092" s="107">
        <v>0.5</v>
      </c>
    </row>
    <row r="5093" spans="1:13">
      <c r="A5093" s="57">
        <f>'Infographic data 1'!$F$9</f>
        <v>40465.770685344825</v>
      </c>
      <c r="B5093" s="54">
        <v>5092</v>
      </c>
      <c r="C5093" s="57">
        <v>40245.550685344824</v>
      </c>
      <c r="E5093" s="57">
        <v>64009.153254816003</v>
      </c>
      <c r="F5093" s="54">
        <v>5092</v>
      </c>
      <c r="G5093" s="57">
        <v>63540.503254816002</v>
      </c>
      <c r="I5093" s="57">
        <v>47720</v>
      </c>
      <c r="J5093" s="54">
        <v>5092</v>
      </c>
      <c r="K5093" s="57">
        <v>46996.55</v>
      </c>
      <c r="M5093" s="107">
        <v>0.5</v>
      </c>
    </row>
    <row r="5094" spans="1:13">
      <c r="A5094" s="57">
        <f>'Infographic data 1'!$F$9</f>
        <v>40465.770685344825</v>
      </c>
      <c r="B5094" s="54">
        <v>5093</v>
      </c>
      <c r="C5094" s="57">
        <v>40243.130685344826</v>
      </c>
      <c r="E5094" s="57">
        <v>64009.153254816003</v>
      </c>
      <c r="F5094" s="54">
        <v>5093</v>
      </c>
      <c r="G5094" s="57">
        <v>63535.353254816</v>
      </c>
      <c r="I5094" s="57">
        <v>47720</v>
      </c>
      <c r="J5094" s="54">
        <v>5093</v>
      </c>
      <c r="K5094" s="57">
        <v>46988.6</v>
      </c>
      <c r="M5094" s="107">
        <v>0.5</v>
      </c>
    </row>
    <row r="5095" spans="1:13">
      <c r="A5095" s="57">
        <f>'Infographic data 1'!$F$9</f>
        <v>40465.770685344825</v>
      </c>
      <c r="B5095" s="54">
        <v>5094</v>
      </c>
      <c r="C5095" s="57">
        <v>40240.710685344828</v>
      </c>
      <c r="E5095" s="57">
        <v>64009.153254816003</v>
      </c>
      <c r="F5095" s="54">
        <v>5094</v>
      </c>
      <c r="G5095" s="57">
        <v>63530.203254816006</v>
      </c>
      <c r="I5095" s="57">
        <v>47720</v>
      </c>
      <c r="J5095" s="54">
        <v>5094</v>
      </c>
      <c r="K5095" s="57">
        <v>46980.65</v>
      </c>
      <c r="M5095" s="107">
        <v>0.5</v>
      </c>
    </row>
    <row r="5096" spans="1:13">
      <c r="A5096" s="57">
        <f>'Infographic data 1'!$F$9</f>
        <v>40465.770685344825</v>
      </c>
      <c r="B5096" s="54">
        <v>5095</v>
      </c>
      <c r="C5096" s="57">
        <v>40238.290685344822</v>
      </c>
      <c r="E5096" s="57">
        <v>64009.153254816003</v>
      </c>
      <c r="F5096" s="54">
        <v>5095</v>
      </c>
      <c r="G5096" s="57">
        <v>63525.053254816004</v>
      </c>
      <c r="I5096" s="57">
        <v>47720</v>
      </c>
      <c r="J5096" s="54">
        <v>5095</v>
      </c>
      <c r="K5096" s="57">
        <v>46972.7</v>
      </c>
      <c r="M5096" s="107">
        <v>0.5</v>
      </c>
    </row>
    <row r="5097" spans="1:13">
      <c r="A5097" s="57">
        <f>'Infographic data 1'!$F$9</f>
        <v>40465.770685344825</v>
      </c>
      <c r="B5097" s="54">
        <v>5096</v>
      </c>
      <c r="C5097" s="57">
        <v>40235.870685344824</v>
      </c>
      <c r="E5097" s="57">
        <v>64009.153254816003</v>
      </c>
      <c r="F5097" s="54">
        <v>5096</v>
      </c>
      <c r="G5097" s="57">
        <v>63519.903254816003</v>
      </c>
      <c r="I5097" s="57">
        <v>47720</v>
      </c>
      <c r="J5097" s="54">
        <v>5096</v>
      </c>
      <c r="K5097" s="57">
        <v>46964.75</v>
      </c>
      <c r="M5097" s="107">
        <v>0.5</v>
      </c>
    </row>
    <row r="5098" spans="1:13">
      <c r="A5098" s="57">
        <f>'Infographic data 1'!$F$9</f>
        <v>40465.770685344825</v>
      </c>
      <c r="B5098" s="54">
        <v>5097</v>
      </c>
      <c r="C5098" s="57">
        <v>40233.450685344826</v>
      </c>
      <c r="E5098" s="57">
        <v>64009.153254816003</v>
      </c>
      <c r="F5098" s="54">
        <v>5097</v>
      </c>
      <c r="G5098" s="57">
        <v>63514.753254816002</v>
      </c>
      <c r="I5098" s="57">
        <v>47720</v>
      </c>
      <c r="J5098" s="54">
        <v>5097</v>
      </c>
      <c r="K5098" s="57">
        <v>46956.800000000003</v>
      </c>
      <c r="M5098" s="107">
        <v>0.5</v>
      </c>
    </row>
    <row r="5099" spans="1:13">
      <c r="A5099" s="57">
        <f>'Infographic data 1'!$F$9</f>
        <v>40465.770685344825</v>
      </c>
      <c r="B5099" s="54">
        <v>5098</v>
      </c>
      <c r="C5099" s="57">
        <v>40231.030685344827</v>
      </c>
      <c r="E5099" s="57">
        <v>64009.153254816003</v>
      </c>
      <c r="F5099" s="54">
        <v>5098</v>
      </c>
      <c r="G5099" s="57">
        <v>63509.603254816</v>
      </c>
      <c r="I5099" s="57">
        <v>47720</v>
      </c>
      <c r="J5099" s="54">
        <v>5098</v>
      </c>
      <c r="K5099" s="57">
        <v>46948.85</v>
      </c>
      <c r="M5099" s="107">
        <v>0.5</v>
      </c>
    </row>
    <row r="5100" spans="1:13">
      <c r="A5100" s="57">
        <f>'Infographic data 1'!$F$9</f>
        <v>40465.770685344825</v>
      </c>
      <c r="B5100" s="54">
        <v>5099</v>
      </c>
      <c r="C5100" s="57">
        <v>40228.610685344822</v>
      </c>
      <c r="E5100" s="57">
        <v>64009.153254816003</v>
      </c>
      <c r="F5100" s="54">
        <v>5099</v>
      </c>
      <c r="G5100" s="57">
        <v>63504.453254816006</v>
      </c>
      <c r="I5100" s="57">
        <v>47720</v>
      </c>
      <c r="J5100" s="54">
        <v>5099</v>
      </c>
      <c r="K5100" s="57">
        <v>46940.9</v>
      </c>
      <c r="M5100" s="107">
        <v>0.5</v>
      </c>
    </row>
    <row r="5101" spans="1:13">
      <c r="A5101" s="57">
        <f>'Infographic data 1'!$F$9</f>
        <v>40465.770685344825</v>
      </c>
      <c r="B5101" s="54">
        <v>5100</v>
      </c>
      <c r="C5101" s="57">
        <v>40226.190685344824</v>
      </c>
      <c r="E5101" s="57">
        <v>64009.153254816003</v>
      </c>
      <c r="F5101" s="54">
        <v>5100</v>
      </c>
      <c r="G5101" s="57">
        <v>63499.303254816004</v>
      </c>
      <c r="I5101" s="57">
        <v>47720</v>
      </c>
      <c r="J5101" s="54">
        <v>5100</v>
      </c>
      <c r="K5101" s="57">
        <v>46932.95</v>
      </c>
      <c r="M5101" s="107">
        <v>0.5</v>
      </c>
    </row>
    <row r="5102" spans="1:13">
      <c r="A5102" s="57">
        <f>'Infographic data 1'!$F$9</f>
        <v>40465.770685344825</v>
      </c>
      <c r="B5102" s="54">
        <v>5101</v>
      </c>
      <c r="C5102" s="57">
        <v>40223.770685344825</v>
      </c>
      <c r="E5102" s="57">
        <v>64009.153254816003</v>
      </c>
      <c r="F5102" s="54">
        <v>5101</v>
      </c>
      <c r="G5102" s="57">
        <v>63494.153254816003</v>
      </c>
      <c r="I5102" s="57">
        <v>47720</v>
      </c>
      <c r="J5102" s="54">
        <v>5101</v>
      </c>
      <c r="K5102" s="57">
        <v>46925</v>
      </c>
      <c r="M5102" s="107">
        <v>0.5</v>
      </c>
    </row>
    <row r="5103" spans="1:13">
      <c r="A5103" s="57">
        <f>'Infographic data 1'!$F$9</f>
        <v>40465.770685344825</v>
      </c>
      <c r="B5103" s="54">
        <v>5102</v>
      </c>
      <c r="C5103" s="57">
        <v>40221.350685344827</v>
      </c>
      <c r="E5103" s="57">
        <v>64009.153254816003</v>
      </c>
      <c r="F5103" s="54">
        <v>5102</v>
      </c>
      <c r="G5103" s="57">
        <v>63489.003254816002</v>
      </c>
      <c r="I5103" s="57">
        <v>47720</v>
      </c>
      <c r="J5103" s="54">
        <v>5102</v>
      </c>
      <c r="K5103" s="57">
        <v>46917.05</v>
      </c>
      <c r="M5103" s="107">
        <v>0.5</v>
      </c>
    </row>
    <row r="5104" spans="1:13">
      <c r="A5104" s="57">
        <f>'Infographic data 1'!$F$9</f>
        <v>40465.770685344825</v>
      </c>
      <c r="B5104" s="54">
        <v>5103</v>
      </c>
      <c r="C5104" s="57">
        <v>40218.930685344829</v>
      </c>
      <c r="E5104" s="57">
        <v>64009.153254816003</v>
      </c>
      <c r="F5104" s="54">
        <v>5103</v>
      </c>
      <c r="G5104" s="57">
        <v>63483.853254816</v>
      </c>
      <c r="I5104" s="57">
        <v>47720</v>
      </c>
      <c r="J5104" s="54">
        <v>5103</v>
      </c>
      <c r="K5104" s="57">
        <v>46909.1</v>
      </c>
      <c r="M5104" s="107">
        <v>0.5</v>
      </c>
    </row>
    <row r="5105" spans="1:13">
      <c r="A5105" s="57">
        <f>'Infographic data 1'!$F$9</f>
        <v>40465.770685344825</v>
      </c>
      <c r="B5105" s="54">
        <v>5104</v>
      </c>
      <c r="C5105" s="57">
        <v>40216.510685344823</v>
      </c>
      <c r="E5105" s="57">
        <v>64009.153254816003</v>
      </c>
      <c r="F5105" s="54">
        <v>5104</v>
      </c>
      <c r="G5105" s="57">
        <v>63478.703254816006</v>
      </c>
      <c r="I5105" s="57">
        <v>47720</v>
      </c>
      <c r="J5105" s="54">
        <v>5104</v>
      </c>
      <c r="K5105" s="57">
        <v>46901.15</v>
      </c>
      <c r="M5105" s="107">
        <v>0.5</v>
      </c>
    </row>
    <row r="5106" spans="1:13">
      <c r="A5106" s="57">
        <f>'Infographic data 1'!$F$9</f>
        <v>40465.770685344825</v>
      </c>
      <c r="B5106" s="54">
        <v>5105</v>
      </c>
      <c r="C5106" s="57">
        <v>40214.090685344825</v>
      </c>
      <c r="E5106" s="57">
        <v>64009.153254816003</v>
      </c>
      <c r="F5106" s="54">
        <v>5105</v>
      </c>
      <c r="G5106" s="57">
        <v>63473.553254816004</v>
      </c>
      <c r="I5106" s="57">
        <v>47720</v>
      </c>
      <c r="J5106" s="54">
        <v>5105</v>
      </c>
      <c r="K5106" s="57">
        <v>46893.2</v>
      </c>
      <c r="M5106" s="107">
        <v>0.5</v>
      </c>
    </row>
    <row r="5107" spans="1:13">
      <c r="A5107" s="57">
        <f>'Infographic data 1'!$F$9</f>
        <v>40465.770685344825</v>
      </c>
      <c r="B5107" s="54">
        <v>5106</v>
      </c>
      <c r="C5107" s="57">
        <v>40211.670685344827</v>
      </c>
      <c r="E5107" s="57">
        <v>64009.153254816003</v>
      </c>
      <c r="F5107" s="54">
        <v>5106</v>
      </c>
      <c r="G5107" s="57">
        <v>63468.403254816003</v>
      </c>
      <c r="I5107" s="57">
        <v>47720</v>
      </c>
      <c r="J5107" s="54">
        <v>5106</v>
      </c>
      <c r="K5107" s="57">
        <v>46885.25</v>
      </c>
      <c r="M5107" s="107">
        <v>0.5</v>
      </c>
    </row>
    <row r="5108" spans="1:13">
      <c r="A5108" s="57">
        <f>'Infographic data 1'!$F$9</f>
        <v>40465.770685344825</v>
      </c>
      <c r="B5108" s="54">
        <v>5107</v>
      </c>
      <c r="C5108" s="57">
        <v>40209.250685344829</v>
      </c>
      <c r="E5108" s="57">
        <v>64009.153254816003</v>
      </c>
      <c r="F5108" s="54">
        <v>5107</v>
      </c>
      <c r="G5108" s="57">
        <v>63463.253254816002</v>
      </c>
      <c r="I5108" s="57">
        <v>47720</v>
      </c>
      <c r="J5108" s="54">
        <v>5107</v>
      </c>
      <c r="K5108" s="57">
        <v>46877.3</v>
      </c>
      <c r="M5108" s="107">
        <v>0.5</v>
      </c>
    </row>
    <row r="5109" spans="1:13">
      <c r="A5109" s="57">
        <f>'Infographic data 1'!$F$9</f>
        <v>40465.770685344825</v>
      </c>
      <c r="B5109" s="54">
        <v>5108</v>
      </c>
      <c r="C5109" s="57">
        <v>40206.830685344823</v>
      </c>
      <c r="E5109" s="57">
        <v>64009.153254816003</v>
      </c>
      <c r="F5109" s="54">
        <v>5108</v>
      </c>
      <c r="G5109" s="57">
        <v>63458.103254816</v>
      </c>
      <c r="I5109" s="57">
        <v>47720</v>
      </c>
      <c r="J5109" s="54">
        <v>5108</v>
      </c>
      <c r="K5109" s="57">
        <v>46869.35</v>
      </c>
      <c r="M5109" s="107">
        <v>0.5</v>
      </c>
    </row>
    <row r="5110" spans="1:13">
      <c r="A5110" s="57">
        <f>'Infographic data 1'!$F$9</f>
        <v>40465.770685344825</v>
      </c>
      <c r="B5110" s="54">
        <v>5109</v>
      </c>
      <c r="C5110" s="57">
        <v>40204.410685344825</v>
      </c>
      <c r="E5110" s="57">
        <v>64009.153254816003</v>
      </c>
      <c r="F5110" s="54">
        <v>5109</v>
      </c>
      <c r="G5110" s="57">
        <v>63452.953254816006</v>
      </c>
      <c r="I5110" s="57">
        <v>47720</v>
      </c>
      <c r="J5110" s="54">
        <v>5109</v>
      </c>
      <c r="K5110" s="57">
        <v>46861.4</v>
      </c>
      <c r="M5110" s="107">
        <v>0.5</v>
      </c>
    </row>
    <row r="5111" spans="1:13">
      <c r="A5111" s="57">
        <f>'Infographic data 1'!$F$9</f>
        <v>40465.770685344825</v>
      </c>
      <c r="B5111" s="54">
        <v>5110</v>
      </c>
      <c r="C5111" s="57">
        <v>40201.990685344826</v>
      </c>
      <c r="E5111" s="57">
        <v>64009.153254816003</v>
      </c>
      <c r="F5111" s="54">
        <v>5110</v>
      </c>
      <c r="G5111" s="57">
        <v>63447.803254816004</v>
      </c>
      <c r="I5111" s="57">
        <v>47720</v>
      </c>
      <c r="J5111" s="54">
        <v>5110</v>
      </c>
      <c r="K5111" s="57">
        <v>46853.45</v>
      </c>
      <c r="M5111" s="107">
        <v>0.5</v>
      </c>
    </row>
    <row r="5112" spans="1:13">
      <c r="A5112" s="57">
        <f>'Infographic data 1'!$F$9</f>
        <v>40465.770685344825</v>
      </c>
      <c r="B5112" s="54">
        <v>5111</v>
      </c>
      <c r="C5112" s="57">
        <v>40199.570685344828</v>
      </c>
      <c r="E5112" s="57">
        <v>64009.153254816003</v>
      </c>
      <c r="F5112" s="54">
        <v>5111</v>
      </c>
      <c r="G5112" s="57">
        <v>63442.653254816003</v>
      </c>
      <c r="I5112" s="57">
        <v>47720</v>
      </c>
      <c r="J5112" s="54">
        <v>5111</v>
      </c>
      <c r="K5112" s="57">
        <v>46845.5</v>
      </c>
      <c r="M5112" s="107">
        <v>0.5</v>
      </c>
    </row>
    <row r="5113" spans="1:13">
      <c r="A5113" s="57">
        <f>'Infographic data 1'!$F$9</f>
        <v>40465.770685344825</v>
      </c>
      <c r="B5113" s="54">
        <v>5112</v>
      </c>
      <c r="C5113" s="57">
        <v>40197.150685344823</v>
      </c>
      <c r="E5113" s="57">
        <v>64009.153254816003</v>
      </c>
      <c r="F5113" s="54">
        <v>5112</v>
      </c>
      <c r="G5113" s="57">
        <v>63437.503254816002</v>
      </c>
      <c r="I5113" s="57">
        <v>47720</v>
      </c>
      <c r="J5113" s="54">
        <v>5112</v>
      </c>
      <c r="K5113" s="57">
        <v>46837.55</v>
      </c>
      <c r="M5113" s="107">
        <v>0.5</v>
      </c>
    </row>
    <row r="5114" spans="1:13">
      <c r="A5114" s="57">
        <f>'Infographic data 1'!$F$9</f>
        <v>40465.770685344825</v>
      </c>
      <c r="B5114" s="54">
        <v>5113</v>
      </c>
      <c r="C5114" s="57">
        <v>40194.730685344824</v>
      </c>
      <c r="E5114" s="57">
        <v>64009.153254816003</v>
      </c>
      <c r="F5114" s="54">
        <v>5113</v>
      </c>
      <c r="G5114" s="57">
        <v>63432.353254816</v>
      </c>
      <c r="I5114" s="57">
        <v>47720</v>
      </c>
      <c r="J5114" s="54">
        <v>5113</v>
      </c>
      <c r="K5114" s="57">
        <v>46829.599999999999</v>
      </c>
      <c r="M5114" s="107">
        <v>0.5</v>
      </c>
    </row>
    <row r="5115" spans="1:13">
      <c r="A5115" s="57">
        <f>'Infographic data 1'!$F$9</f>
        <v>40465.770685344825</v>
      </c>
      <c r="B5115" s="54">
        <v>5114</v>
      </c>
      <c r="C5115" s="57">
        <v>40192.310685344826</v>
      </c>
      <c r="E5115" s="57">
        <v>64009.153254816003</v>
      </c>
      <c r="F5115" s="54">
        <v>5114</v>
      </c>
      <c r="G5115" s="57">
        <v>63427.203254816006</v>
      </c>
      <c r="I5115" s="57">
        <v>47720</v>
      </c>
      <c r="J5115" s="54">
        <v>5114</v>
      </c>
      <c r="K5115" s="57">
        <v>46821.65</v>
      </c>
      <c r="M5115" s="107">
        <v>0.5</v>
      </c>
    </row>
    <row r="5116" spans="1:13">
      <c r="A5116" s="57">
        <f>'Infographic data 1'!$F$9</f>
        <v>40465.770685344825</v>
      </c>
      <c r="B5116" s="54">
        <v>5115</v>
      </c>
      <c r="C5116" s="57">
        <v>40189.890685344828</v>
      </c>
      <c r="E5116" s="57">
        <v>64009.153254816003</v>
      </c>
      <c r="F5116" s="54">
        <v>5115</v>
      </c>
      <c r="G5116" s="57">
        <v>63422.053254816004</v>
      </c>
      <c r="I5116" s="57">
        <v>47720</v>
      </c>
      <c r="J5116" s="54">
        <v>5115</v>
      </c>
      <c r="K5116" s="57">
        <v>46813.7</v>
      </c>
      <c r="M5116" s="107">
        <v>0.5</v>
      </c>
    </row>
    <row r="5117" spans="1:13">
      <c r="A5117" s="57">
        <f>'Infographic data 1'!$F$9</f>
        <v>40465.770685344825</v>
      </c>
      <c r="B5117" s="54">
        <v>5116</v>
      </c>
      <c r="C5117" s="57">
        <v>40187.470685344822</v>
      </c>
      <c r="E5117" s="57">
        <v>64009.153254816003</v>
      </c>
      <c r="F5117" s="54">
        <v>5116</v>
      </c>
      <c r="G5117" s="57">
        <v>63416.903254816003</v>
      </c>
      <c r="I5117" s="57">
        <v>47720</v>
      </c>
      <c r="J5117" s="54">
        <v>5116</v>
      </c>
      <c r="K5117" s="57">
        <v>46805.75</v>
      </c>
      <c r="M5117" s="107">
        <v>0.5</v>
      </c>
    </row>
    <row r="5118" spans="1:13">
      <c r="A5118" s="57">
        <f>'Infographic data 1'!$F$9</f>
        <v>40465.770685344825</v>
      </c>
      <c r="B5118" s="54">
        <v>5117</v>
      </c>
      <c r="C5118" s="57">
        <v>40185.050685344824</v>
      </c>
      <c r="E5118" s="57">
        <v>64009.153254816003</v>
      </c>
      <c r="F5118" s="54">
        <v>5117</v>
      </c>
      <c r="G5118" s="57">
        <v>63411.753254816002</v>
      </c>
      <c r="I5118" s="57">
        <v>47720</v>
      </c>
      <c r="J5118" s="54">
        <v>5117</v>
      </c>
      <c r="K5118" s="57">
        <v>46797.8</v>
      </c>
      <c r="M5118" s="107">
        <v>0.5</v>
      </c>
    </row>
    <row r="5119" spans="1:13">
      <c r="A5119" s="57">
        <f>'Infographic data 1'!$F$9</f>
        <v>40465.770685344825</v>
      </c>
      <c r="B5119" s="54">
        <v>5118</v>
      </c>
      <c r="C5119" s="57">
        <v>40182.630685344826</v>
      </c>
      <c r="E5119" s="57">
        <v>64009.153254816003</v>
      </c>
      <c r="F5119" s="54">
        <v>5118</v>
      </c>
      <c r="G5119" s="57">
        <v>63406.603254816</v>
      </c>
      <c r="I5119" s="57">
        <v>47720</v>
      </c>
      <c r="J5119" s="54">
        <v>5118</v>
      </c>
      <c r="K5119" s="57">
        <v>46789.85</v>
      </c>
      <c r="M5119" s="107">
        <v>0.5</v>
      </c>
    </row>
    <row r="5120" spans="1:13">
      <c r="A5120" s="57">
        <f>'Infographic data 1'!$F$9</f>
        <v>40465.770685344825</v>
      </c>
      <c r="B5120" s="54">
        <v>5119</v>
      </c>
      <c r="C5120" s="57">
        <v>40180.210685344828</v>
      </c>
      <c r="E5120" s="57">
        <v>64009.153254816003</v>
      </c>
      <c r="F5120" s="54">
        <v>5119</v>
      </c>
      <c r="G5120" s="57">
        <v>63401.453254816006</v>
      </c>
      <c r="I5120" s="57">
        <v>47720</v>
      </c>
      <c r="J5120" s="54">
        <v>5119</v>
      </c>
      <c r="K5120" s="57">
        <v>46781.9</v>
      </c>
      <c r="M5120" s="107">
        <v>0.5</v>
      </c>
    </row>
    <row r="5121" spans="1:13">
      <c r="A5121" s="57">
        <f>'Infographic data 1'!$F$9</f>
        <v>40465.770685344825</v>
      </c>
      <c r="B5121" s="54">
        <v>5120</v>
      </c>
      <c r="C5121" s="57">
        <v>40177.790685344822</v>
      </c>
      <c r="E5121" s="57">
        <v>64009.153254816003</v>
      </c>
      <c r="F5121" s="54">
        <v>5120</v>
      </c>
      <c r="G5121" s="57">
        <v>63396.303254816004</v>
      </c>
      <c r="I5121" s="57">
        <v>47720</v>
      </c>
      <c r="J5121" s="54">
        <v>5120</v>
      </c>
      <c r="K5121" s="57">
        <v>46773.95</v>
      </c>
      <c r="M5121" s="107">
        <v>0.5</v>
      </c>
    </row>
    <row r="5122" spans="1:13">
      <c r="A5122" s="57">
        <f>'Infographic data 1'!$F$9</f>
        <v>40465.770685344825</v>
      </c>
      <c r="B5122" s="54">
        <v>5121</v>
      </c>
      <c r="C5122" s="57">
        <v>40175.370685344824</v>
      </c>
      <c r="E5122" s="57">
        <v>64009.153254816003</v>
      </c>
      <c r="F5122" s="54">
        <v>5121</v>
      </c>
      <c r="G5122" s="57">
        <v>63391.153254816003</v>
      </c>
      <c r="I5122" s="57">
        <v>47720</v>
      </c>
      <c r="J5122" s="54">
        <v>5121</v>
      </c>
      <c r="K5122" s="57">
        <v>46766</v>
      </c>
      <c r="M5122" s="107">
        <v>0.5</v>
      </c>
    </row>
    <row r="5123" spans="1:13">
      <c r="A5123" s="57">
        <f>'Infographic data 1'!$F$9</f>
        <v>40465.770685344825</v>
      </c>
      <c r="B5123" s="54">
        <v>5122</v>
      </c>
      <c r="C5123" s="57">
        <v>40172.950685344826</v>
      </c>
      <c r="E5123" s="57">
        <v>64009.153254816003</v>
      </c>
      <c r="F5123" s="54">
        <v>5122</v>
      </c>
      <c r="G5123" s="57">
        <v>63386.003254816002</v>
      </c>
      <c r="I5123" s="57">
        <v>47720</v>
      </c>
      <c r="J5123" s="54">
        <v>5122</v>
      </c>
      <c r="K5123" s="57">
        <v>46758.05</v>
      </c>
      <c r="M5123" s="107">
        <v>0.5</v>
      </c>
    </row>
    <row r="5124" spans="1:13">
      <c r="A5124" s="57">
        <f>'Infographic data 1'!$F$9</f>
        <v>40465.770685344825</v>
      </c>
      <c r="B5124" s="54">
        <v>5123</v>
      </c>
      <c r="C5124" s="57">
        <v>40170.530685344827</v>
      </c>
      <c r="E5124" s="57">
        <v>64009.153254816003</v>
      </c>
      <c r="F5124" s="54">
        <v>5123</v>
      </c>
      <c r="G5124" s="57">
        <v>63380.853254816</v>
      </c>
      <c r="I5124" s="57">
        <v>47720</v>
      </c>
      <c r="J5124" s="54">
        <v>5123</v>
      </c>
      <c r="K5124" s="57">
        <v>46750.1</v>
      </c>
      <c r="M5124" s="107">
        <v>0.5</v>
      </c>
    </row>
    <row r="5125" spans="1:13">
      <c r="A5125" s="57">
        <f>'Infographic data 1'!$F$9</f>
        <v>40465.770685344825</v>
      </c>
      <c r="B5125" s="54">
        <v>5124</v>
      </c>
      <c r="C5125" s="57">
        <v>40168.110685344822</v>
      </c>
      <c r="E5125" s="57">
        <v>64009.153254816003</v>
      </c>
      <c r="F5125" s="54">
        <v>5124</v>
      </c>
      <c r="G5125" s="57">
        <v>63375.703254816006</v>
      </c>
      <c r="I5125" s="57">
        <v>47720</v>
      </c>
      <c r="J5125" s="54">
        <v>5124</v>
      </c>
      <c r="K5125" s="57">
        <v>46742.15</v>
      </c>
      <c r="M5125" s="107">
        <v>0.5</v>
      </c>
    </row>
    <row r="5126" spans="1:13">
      <c r="A5126" s="57">
        <f>'Infographic data 1'!$F$9</f>
        <v>40465.770685344825</v>
      </c>
      <c r="B5126" s="54">
        <v>5125</v>
      </c>
      <c r="C5126" s="57">
        <v>40165.690685344824</v>
      </c>
      <c r="E5126" s="57">
        <v>64009.153254816003</v>
      </c>
      <c r="F5126" s="54">
        <v>5125</v>
      </c>
      <c r="G5126" s="57">
        <v>63370.553254816004</v>
      </c>
      <c r="I5126" s="57">
        <v>47720</v>
      </c>
      <c r="J5126" s="54">
        <v>5125</v>
      </c>
      <c r="K5126" s="57">
        <v>46734.2</v>
      </c>
      <c r="M5126" s="107">
        <v>0.5</v>
      </c>
    </row>
    <row r="5127" spans="1:13">
      <c r="A5127" s="57">
        <f>'Infographic data 1'!$F$9</f>
        <v>40465.770685344825</v>
      </c>
      <c r="B5127" s="54">
        <v>5126</v>
      </c>
      <c r="C5127" s="57">
        <v>40163.270685344825</v>
      </c>
      <c r="E5127" s="57">
        <v>64009.153254816003</v>
      </c>
      <c r="F5127" s="54">
        <v>5126</v>
      </c>
      <c r="G5127" s="57">
        <v>63365.403254816003</v>
      </c>
      <c r="I5127" s="57">
        <v>47720</v>
      </c>
      <c r="J5127" s="54">
        <v>5126</v>
      </c>
      <c r="K5127" s="57">
        <v>46726.25</v>
      </c>
      <c r="M5127" s="107">
        <v>0.5</v>
      </c>
    </row>
    <row r="5128" spans="1:13">
      <c r="A5128" s="57">
        <f>'Infographic data 1'!$F$9</f>
        <v>40465.770685344825</v>
      </c>
      <c r="B5128" s="54">
        <v>5127</v>
      </c>
      <c r="C5128" s="57">
        <v>40160.850685344827</v>
      </c>
      <c r="E5128" s="57">
        <v>64009.153254816003</v>
      </c>
      <c r="F5128" s="54">
        <v>5127</v>
      </c>
      <c r="G5128" s="57">
        <v>63360.253254816002</v>
      </c>
      <c r="I5128" s="57">
        <v>47720</v>
      </c>
      <c r="J5128" s="54">
        <v>5127</v>
      </c>
      <c r="K5128" s="57">
        <v>46718.3</v>
      </c>
      <c r="M5128" s="107">
        <v>0.5</v>
      </c>
    </row>
    <row r="5129" spans="1:13">
      <c r="A5129" s="57">
        <f>'Infographic data 1'!$F$9</f>
        <v>40465.770685344825</v>
      </c>
      <c r="B5129" s="54">
        <v>5128</v>
      </c>
      <c r="C5129" s="57">
        <v>40158.430685344829</v>
      </c>
      <c r="E5129" s="57">
        <v>64009.153254816003</v>
      </c>
      <c r="F5129" s="54">
        <v>5128</v>
      </c>
      <c r="G5129" s="57">
        <v>63355.103254816</v>
      </c>
      <c r="I5129" s="57">
        <v>47720</v>
      </c>
      <c r="J5129" s="54">
        <v>5128</v>
      </c>
      <c r="K5129" s="57">
        <v>46710.35</v>
      </c>
      <c r="M5129" s="107">
        <v>0.5</v>
      </c>
    </row>
    <row r="5130" spans="1:13">
      <c r="A5130" s="57">
        <f>'Infographic data 1'!$F$9</f>
        <v>40465.770685344825</v>
      </c>
      <c r="B5130" s="54">
        <v>5129</v>
      </c>
      <c r="C5130" s="57">
        <v>40156.010685344823</v>
      </c>
      <c r="E5130" s="57">
        <v>64009.153254816003</v>
      </c>
      <c r="F5130" s="54">
        <v>5129</v>
      </c>
      <c r="G5130" s="57">
        <v>63349.953254816006</v>
      </c>
      <c r="I5130" s="57">
        <v>47720</v>
      </c>
      <c r="J5130" s="54">
        <v>5129</v>
      </c>
      <c r="K5130" s="57">
        <v>46702.400000000001</v>
      </c>
      <c r="M5130" s="107">
        <v>0.5</v>
      </c>
    </row>
    <row r="5131" spans="1:13">
      <c r="A5131" s="57">
        <f>'Infographic data 1'!$F$9</f>
        <v>40465.770685344825</v>
      </c>
      <c r="B5131" s="54">
        <v>5130</v>
      </c>
      <c r="C5131" s="57">
        <v>40153.590685344825</v>
      </c>
      <c r="E5131" s="57">
        <v>64009.153254816003</v>
      </c>
      <c r="F5131" s="54">
        <v>5130</v>
      </c>
      <c r="G5131" s="57">
        <v>63344.803254816004</v>
      </c>
      <c r="I5131" s="57">
        <v>47720</v>
      </c>
      <c r="J5131" s="54">
        <v>5130</v>
      </c>
      <c r="K5131" s="57">
        <v>46694.45</v>
      </c>
      <c r="M5131" s="107">
        <v>0.5</v>
      </c>
    </row>
    <row r="5132" spans="1:13">
      <c r="A5132" s="57">
        <f>'Infographic data 1'!$F$9</f>
        <v>40465.770685344825</v>
      </c>
      <c r="B5132" s="54">
        <v>5131</v>
      </c>
      <c r="C5132" s="57">
        <v>40151.170685344827</v>
      </c>
      <c r="E5132" s="57">
        <v>64009.153254816003</v>
      </c>
      <c r="F5132" s="54">
        <v>5131</v>
      </c>
      <c r="G5132" s="57">
        <v>63339.653254816003</v>
      </c>
      <c r="I5132" s="57">
        <v>47720</v>
      </c>
      <c r="J5132" s="54">
        <v>5131</v>
      </c>
      <c r="K5132" s="57">
        <v>46686.5</v>
      </c>
      <c r="M5132" s="107">
        <v>0.5</v>
      </c>
    </row>
    <row r="5133" spans="1:13">
      <c r="A5133" s="57">
        <f>'Infographic data 1'!$F$9</f>
        <v>40465.770685344825</v>
      </c>
      <c r="B5133" s="54">
        <v>5132</v>
      </c>
      <c r="C5133" s="57">
        <v>40148.750685344829</v>
      </c>
      <c r="E5133" s="57">
        <v>64009.153254816003</v>
      </c>
      <c r="F5133" s="54">
        <v>5132</v>
      </c>
      <c r="G5133" s="57">
        <v>63334.503254816002</v>
      </c>
      <c r="I5133" s="57">
        <v>47720</v>
      </c>
      <c r="J5133" s="54">
        <v>5132</v>
      </c>
      <c r="K5133" s="57">
        <v>46678.55</v>
      </c>
      <c r="M5133" s="107">
        <v>0.5</v>
      </c>
    </row>
    <row r="5134" spans="1:13">
      <c r="A5134" s="57">
        <f>'Infographic data 1'!$F$9</f>
        <v>40465.770685344825</v>
      </c>
      <c r="B5134" s="54">
        <v>5133</v>
      </c>
      <c r="C5134" s="57">
        <v>40146.330685344823</v>
      </c>
      <c r="E5134" s="57">
        <v>64009.153254816003</v>
      </c>
      <c r="F5134" s="54">
        <v>5133</v>
      </c>
      <c r="G5134" s="57">
        <v>63329.353254816</v>
      </c>
      <c r="I5134" s="57">
        <v>47720</v>
      </c>
      <c r="J5134" s="54">
        <v>5133</v>
      </c>
      <c r="K5134" s="57">
        <v>46670.6</v>
      </c>
      <c r="M5134" s="107">
        <v>0.5</v>
      </c>
    </row>
    <row r="5135" spans="1:13">
      <c r="A5135" s="57">
        <f>'Infographic data 1'!$F$9</f>
        <v>40465.770685344825</v>
      </c>
      <c r="B5135" s="54">
        <v>5134</v>
      </c>
      <c r="C5135" s="57">
        <v>40143.910685344825</v>
      </c>
      <c r="E5135" s="57">
        <v>64009.153254816003</v>
      </c>
      <c r="F5135" s="54">
        <v>5134</v>
      </c>
      <c r="G5135" s="57">
        <v>63324.203254816006</v>
      </c>
      <c r="I5135" s="57">
        <v>47720</v>
      </c>
      <c r="J5135" s="54">
        <v>5134</v>
      </c>
      <c r="K5135" s="57">
        <v>46662.65</v>
      </c>
      <c r="M5135" s="107">
        <v>0.5</v>
      </c>
    </row>
    <row r="5136" spans="1:13">
      <c r="A5136" s="57">
        <f>'Infographic data 1'!$F$9</f>
        <v>40465.770685344825</v>
      </c>
      <c r="B5136" s="54">
        <v>5135</v>
      </c>
      <c r="C5136" s="57">
        <v>40141.490685344826</v>
      </c>
      <c r="E5136" s="57">
        <v>64009.153254816003</v>
      </c>
      <c r="F5136" s="54">
        <v>5135</v>
      </c>
      <c r="G5136" s="57">
        <v>63319.053254816004</v>
      </c>
      <c r="I5136" s="57">
        <v>47720</v>
      </c>
      <c r="J5136" s="54">
        <v>5135</v>
      </c>
      <c r="K5136" s="57">
        <v>46654.7</v>
      </c>
      <c r="M5136" s="107">
        <v>0.5</v>
      </c>
    </row>
    <row r="5137" spans="1:13">
      <c r="A5137" s="57">
        <f>'Infographic data 1'!$F$9</f>
        <v>40465.770685344825</v>
      </c>
      <c r="B5137" s="54">
        <v>5136</v>
      </c>
      <c r="C5137" s="57">
        <v>40139.070685344828</v>
      </c>
      <c r="E5137" s="57">
        <v>64009.153254816003</v>
      </c>
      <c r="F5137" s="54">
        <v>5136</v>
      </c>
      <c r="G5137" s="57">
        <v>63313.903254816003</v>
      </c>
      <c r="I5137" s="57">
        <v>47720</v>
      </c>
      <c r="J5137" s="54">
        <v>5136</v>
      </c>
      <c r="K5137" s="57">
        <v>46646.75</v>
      </c>
      <c r="M5137" s="107">
        <v>0.5</v>
      </c>
    </row>
    <row r="5138" spans="1:13">
      <c r="A5138" s="57">
        <f>'Infographic data 1'!$F$9</f>
        <v>40465.770685344825</v>
      </c>
      <c r="B5138" s="54">
        <v>5137</v>
      </c>
      <c r="C5138" s="57">
        <v>40136.650685344823</v>
      </c>
      <c r="E5138" s="57">
        <v>64009.153254816003</v>
      </c>
      <c r="F5138" s="54">
        <v>5137</v>
      </c>
      <c r="G5138" s="57">
        <v>63308.753254816002</v>
      </c>
      <c r="I5138" s="57">
        <v>47720</v>
      </c>
      <c r="J5138" s="54">
        <v>5137</v>
      </c>
      <c r="K5138" s="57">
        <v>46638.8</v>
      </c>
      <c r="M5138" s="107">
        <v>0.5</v>
      </c>
    </row>
    <row r="5139" spans="1:13">
      <c r="A5139" s="57">
        <f>'Infographic data 1'!$F$9</f>
        <v>40465.770685344825</v>
      </c>
      <c r="B5139" s="54">
        <v>5138</v>
      </c>
      <c r="C5139" s="57">
        <v>40134.230685344824</v>
      </c>
      <c r="E5139" s="57">
        <v>64009.153254816003</v>
      </c>
      <c r="F5139" s="54">
        <v>5138</v>
      </c>
      <c r="G5139" s="57">
        <v>63303.603254816</v>
      </c>
      <c r="I5139" s="57">
        <v>47720</v>
      </c>
      <c r="J5139" s="54">
        <v>5138</v>
      </c>
      <c r="K5139" s="57">
        <v>46630.85</v>
      </c>
      <c r="M5139" s="107">
        <v>0.5</v>
      </c>
    </row>
    <row r="5140" spans="1:13">
      <c r="A5140" s="57">
        <f>'Infographic data 1'!$F$9</f>
        <v>40465.770685344825</v>
      </c>
      <c r="B5140" s="54">
        <v>5139</v>
      </c>
      <c r="C5140" s="57">
        <v>40131.810685344826</v>
      </c>
      <c r="E5140" s="57">
        <v>64009.153254816003</v>
      </c>
      <c r="F5140" s="54">
        <v>5139</v>
      </c>
      <c r="G5140" s="57">
        <v>63298.453254816006</v>
      </c>
      <c r="I5140" s="57">
        <v>47720</v>
      </c>
      <c r="J5140" s="54">
        <v>5139</v>
      </c>
      <c r="K5140" s="57">
        <v>46622.9</v>
      </c>
      <c r="M5140" s="107">
        <v>0.5</v>
      </c>
    </row>
    <row r="5141" spans="1:13">
      <c r="A5141" s="57">
        <f>'Infographic data 1'!$F$9</f>
        <v>40465.770685344825</v>
      </c>
      <c r="B5141" s="54">
        <v>5140</v>
      </c>
      <c r="C5141" s="57">
        <v>40129.390685344828</v>
      </c>
      <c r="E5141" s="57">
        <v>64009.153254816003</v>
      </c>
      <c r="F5141" s="54">
        <v>5140</v>
      </c>
      <c r="G5141" s="57">
        <v>63293.303254816004</v>
      </c>
      <c r="I5141" s="57">
        <v>47720</v>
      </c>
      <c r="J5141" s="54">
        <v>5140</v>
      </c>
      <c r="K5141" s="57">
        <v>46614.95</v>
      </c>
      <c r="M5141" s="107">
        <v>0.5</v>
      </c>
    </row>
    <row r="5142" spans="1:13">
      <c r="A5142" s="57">
        <f>'Infographic data 1'!$F$9</f>
        <v>40465.770685344825</v>
      </c>
      <c r="B5142" s="54">
        <v>5141</v>
      </c>
      <c r="C5142" s="57">
        <v>40126.970685344822</v>
      </c>
      <c r="E5142" s="57">
        <v>64009.153254816003</v>
      </c>
      <c r="F5142" s="54">
        <v>5141</v>
      </c>
      <c r="G5142" s="57">
        <v>63288.153254816003</v>
      </c>
      <c r="I5142" s="57">
        <v>47720</v>
      </c>
      <c r="J5142" s="54">
        <v>5141</v>
      </c>
      <c r="K5142" s="57">
        <v>46607</v>
      </c>
      <c r="M5142" s="107">
        <v>0.5</v>
      </c>
    </row>
    <row r="5143" spans="1:13">
      <c r="A5143" s="57">
        <f>'Infographic data 1'!$F$9</f>
        <v>40465.770685344825</v>
      </c>
      <c r="B5143" s="54">
        <v>5142</v>
      </c>
      <c r="C5143" s="57">
        <v>40124.550685344824</v>
      </c>
      <c r="E5143" s="57">
        <v>64009.153254816003</v>
      </c>
      <c r="F5143" s="54">
        <v>5142</v>
      </c>
      <c r="G5143" s="57">
        <v>63283.003254816002</v>
      </c>
      <c r="I5143" s="57">
        <v>47720</v>
      </c>
      <c r="J5143" s="54">
        <v>5142</v>
      </c>
      <c r="K5143" s="57">
        <v>46599.05</v>
      </c>
      <c r="M5143" s="107">
        <v>0.5</v>
      </c>
    </row>
    <row r="5144" spans="1:13">
      <c r="A5144" s="57">
        <f>'Infographic data 1'!$F$9</f>
        <v>40465.770685344825</v>
      </c>
      <c r="B5144" s="54">
        <v>5143</v>
      </c>
      <c r="C5144" s="57">
        <v>40122.130685344826</v>
      </c>
      <c r="E5144" s="57">
        <v>64009.153254816003</v>
      </c>
      <c r="F5144" s="54">
        <v>5143</v>
      </c>
      <c r="G5144" s="57">
        <v>63277.853254816</v>
      </c>
      <c r="I5144" s="57">
        <v>47720</v>
      </c>
      <c r="J5144" s="54">
        <v>5143</v>
      </c>
      <c r="K5144" s="57">
        <v>46591.1</v>
      </c>
      <c r="M5144" s="107">
        <v>0.5</v>
      </c>
    </row>
    <row r="5145" spans="1:13">
      <c r="A5145" s="57">
        <f>'Infographic data 1'!$F$9</f>
        <v>40465.770685344825</v>
      </c>
      <c r="B5145" s="54">
        <v>5144</v>
      </c>
      <c r="C5145" s="57">
        <v>40119.710685344828</v>
      </c>
      <c r="E5145" s="57">
        <v>64009.153254816003</v>
      </c>
      <c r="F5145" s="54">
        <v>5144</v>
      </c>
      <c r="G5145" s="57">
        <v>63272.703254816006</v>
      </c>
      <c r="I5145" s="57">
        <v>47720</v>
      </c>
      <c r="J5145" s="54">
        <v>5144</v>
      </c>
      <c r="K5145" s="57">
        <v>46583.15</v>
      </c>
      <c r="M5145" s="107">
        <v>0.5</v>
      </c>
    </row>
    <row r="5146" spans="1:13">
      <c r="A5146" s="57">
        <f>'Infographic data 1'!$F$9</f>
        <v>40465.770685344825</v>
      </c>
      <c r="B5146" s="54">
        <v>5145</v>
      </c>
      <c r="C5146" s="57">
        <v>40117.290685344822</v>
      </c>
      <c r="E5146" s="57">
        <v>64009.153254816003</v>
      </c>
      <c r="F5146" s="54">
        <v>5145</v>
      </c>
      <c r="G5146" s="57">
        <v>63267.553254816004</v>
      </c>
      <c r="I5146" s="57">
        <v>47720</v>
      </c>
      <c r="J5146" s="54">
        <v>5145</v>
      </c>
      <c r="K5146" s="57">
        <v>46575.199999999997</v>
      </c>
      <c r="M5146" s="107">
        <v>0.5</v>
      </c>
    </row>
    <row r="5147" spans="1:13">
      <c r="A5147" s="57">
        <f>'Infographic data 1'!$F$9</f>
        <v>40465.770685344825</v>
      </c>
      <c r="B5147" s="54">
        <v>5146</v>
      </c>
      <c r="C5147" s="57">
        <v>40114.870685344824</v>
      </c>
      <c r="E5147" s="57">
        <v>64009.153254816003</v>
      </c>
      <c r="F5147" s="54">
        <v>5146</v>
      </c>
      <c r="G5147" s="57">
        <v>63262.403254816003</v>
      </c>
      <c r="I5147" s="57">
        <v>47720</v>
      </c>
      <c r="J5147" s="54">
        <v>5146</v>
      </c>
      <c r="K5147" s="57">
        <v>46567.25</v>
      </c>
      <c r="M5147" s="107">
        <v>0.5</v>
      </c>
    </row>
    <row r="5148" spans="1:13">
      <c r="A5148" s="57">
        <f>'Infographic data 1'!$F$9</f>
        <v>40465.770685344825</v>
      </c>
      <c r="B5148" s="54">
        <v>5147</v>
      </c>
      <c r="C5148" s="57">
        <v>40112.450685344826</v>
      </c>
      <c r="E5148" s="57">
        <v>64009.153254816003</v>
      </c>
      <c r="F5148" s="54">
        <v>5147</v>
      </c>
      <c r="G5148" s="57">
        <v>63257.253254816002</v>
      </c>
      <c r="I5148" s="57">
        <v>47720</v>
      </c>
      <c r="J5148" s="54">
        <v>5147</v>
      </c>
      <c r="K5148" s="57">
        <v>46559.3</v>
      </c>
      <c r="M5148" s="107">
        <v>0.5</v>
      </c>
    </row>
    <row r="5149" spans="1:13">
      <c r="A5149" s="57">
        <f>'Infographic data 1'!$F$9</f>
        <v>40465.770685344825</v>
      </c>
      <c r="B5149" s="54">
        <v>5148</v>
      </c>
      <c r="C5149" s="57">
        <v>40110.030685344827</v>
      </c>
      <c r="E5149" s="57">
        <v>64009.153254816003</v>
      </c>
      <c r="F5149" s="54">
        <v>5148</v>
      </c>
      <c r="G5149" s="57">
        <v>63252.103254816</v>
      </c>
      <c r="I5149" s="57">
        <v>47720</v>
      </c>
      <c r="J5149" s="54">
        <v>5148</v>
      </c>
      <c r="K5149" s="57">
        <v>46551.35</v>
      </c>
      <c r="M5149" s="107">
        <v>0.5</v>
      </c>
    </row>
    <row r="5150" spans="1:13">
      <c r="A5150" s="57">
        <f>'Infographic data 1'!$F$9</f>
        <v>40465.770685344825</v>
      </c>
      <c r="B5150" s="54">
        <v>5149</v>
      </c>
      <c r="C5150" s="57">
        <v>40107.610685344822</v>
      </c>
      <c r="E5150" s="57">
        <v>64009.153254816003</v>
      </c>
      <c r="F5150" s="54">
        <v>5149</v>
      </c>
      <c r="G5150" s="57">
        <v>63246.953254816006</v>
      </c>
      <c r="I5150" s="57">
        <v>47720</v>
      </c>
      <c r="J5150" s="54">
        <v>5149</v>
      </c>
      <c r="K5150" s="57">
        <v>46543.4</v>
      </c>
      <c r="M5150" s="107">
        <v>0.5</v>
      </c>
    </row>
    <row r="5151" spans="1:13">
      <c r="A5151" s="57">
        <f>'Infographic data 1'!$F$9</f>
        <v>40465.770685344825</v>
      </c>
      <c r="B5151" s="54">
        <v>5150</v>
      </c>
      <c r="C5151" s="57">
        <v>40105.190685344824</v>
      </c>
      <c r="E5151" s="57">
        <v>64009.153254816003</v>
      </c>
      <c r="F5151" s="54">
        <v>5150</v>
      </c>
      <c r="G5151" s="57">
        <v>63241.803254816004</v>
      </c>
      <c r="I5151" s="57">
        <v>47720</v>
      </c>
      <c r="J5151" s="54">
        <v>5150</v>
      </c>
      <c r="K5151" s="57">
        <v>46535.45</v>
      </c>
      <c r="M5151" s="107">
        <v>0.5</v>
      </c>
    </row>
    <row r="5152" spans="1:13">
      <c r="A5152" s="57">
        <f>'Infographic data 1'!$F$9</f>
        <v>40465.770685344825</v>
      </c>
      <c r="B5152" s="54">
        <v>5151</v>
      </c>
      <c r="C5152" s="57">
        <v>40102.770685344825</v>
      </c>
      <c r="E5152" s="57">
        <v>64009.153254816003</v>
      </c>
      <c r="F5152" s="54">
        <v>5151</v>
      </c>
      <c r="G5152" s="57">
        <v>63236.653254816003</v>
      </c>
      <c r="I5152" s="57">
        <v>47720</v>
      </c>
      <c r="J5152" s="54">
        <v>5151</v>
      </c>
      <c r="K5152" s="57">
        <v>46527.5</v>
      </c>
      <c r="M5152" s="107">
        <v>0.5</v>
      </c>
    </row>
    <row r="5153" spans="1:13">
      <c r="A5153" s="57">
        <f>'Infographic data 1'!$F$9</f>
        <v>40465.770685344825</v>
      </c>
      <c r="B5153" s="54">
        <v>5152</v>
      </c>
      <c r="C5153" s="57">
        <v>40100.350685344827</v>
      </c>
      <c r="E5153" s="57">
        <v>64009.153254816003</v>
      </c>
      <c r="F5153" s="54">
        <v>5152</v>
      </c>
      <c r="G5153" s="57">
        <v>63231.503254816002</v>
      </c>
      <c r="I5153" s="57">
        <v>47720</v>
      </c>
      <c r="J5153" s="54">
        <v>5152</v>
      </c>
      <c r="K5153" s="57">
        <v>46519.55</v>
      </c>
      <c r="M5153" s="107">
        <v>0.5</v>
      </c>
    </row>
    <row r="5154" spans="1:13">
      <c r="A5154" s="57">
        <f>'Infographic data 1'!$F$9</f>
        <v>40465.770685344825</v>
      </c>
      <c r="B5154" s="54">
        <v>5153</v>
      </c>
      <c r="C5154" s="57">
        <v>40097.930685344829</v>
      </c>
      <c r="E5154" s="57">
        <v>64009.153254816003</v>
      </c>
      <c r="F5154" s="54">
        <v>5153</v>
      </c>
      <c r="G5154" s="57">
        <v>63226.353254816</v>
      </c>
      <c r="I5154" s="57">
        <v>47720</v>
      </c>
      <c r="J5154" s="54">
        <v>5153</v>
      </c>
      <c r="K5154" s="57">
        <v>46511.6</v>
      </c>
      <c r="M5154" s="107">
        <v>0.5</v>
      </c>
    </row>
    <row r="5155" spans="1:13">
      <c r="A5155" s="57">
        <f>'Infographic data 1'!$F$9</f>
        <v>40465.770685344825</v>
      </c>
      <c r="B5155" s="54">
        <v>5154</v>
      </c>
      <c r="C5155" s="57">
        <v>40095.510685344823</v>
      </c>
      <c r="E5155" s="57">
        <v>64009.153254816003</v>
      </c>
      <c r="F5155" s="54">
        <v>5154</v>
      </c>
      <c r="G5155" s="57">
        <v>63221.203254816006</v>
      </c>
      <c r="I5155" s="57">
        <v>47720</v>
      </c>
      <c r="J5155" s="54">
        <v>5154</v>
      </c>
      <c r="K5155" s="57">
        <v>46503.65</v>
      </c>
      <c r="M5155" s="107">
        <v>0.5</v>
      </c>
    </row>
    <row r="5156" spans="1:13">
      <c r="A5156" s="57">
        <f>'Infographic data 1'!$F$9</f>
        <v>40465.770685344825</v>
      </c>
      <c r="B5156" s="54">
        <v>5155</v>
      </c>
      <c r="C5156" s="57">
        <v>40093.090685344825</v>
      </c>
      <c r="E5156" s="57">
        <v>64009.153254816003</v>
      </c>
      <c r="F5156" s="54">
        <v>5155</v>
      </c>
      <c r="G5156" s="57">
        <v>63216.053254816004</v>
      </c>
      <c r="I5156" s="57">
        <v>47720</v>
      </c>
      <c r="J5156" s="54">
        <v>5155</v>
      </c>
      <c r="K5156" s="57">
        <v>46495.7</v>
      </c>
      <c r="M5156" s="107">
        <v>0.5</v>
      </c>
    </row>
    <row r="5157" spans="1:13">
      <c r="A5157" s="57">
        <f>'Infographic data 1'!$F$9</f>
        <v>40465.770685344825</v>
      </c>
      <c r="B5157" s="54">
        <v>5156</v>
      </c>
      <c r="C5157" s="57">
        <v>40090.670685344827</v>
      </c>
      <c r="E5157" s="57">
        <v>64009.153254816003</v>
      </c>
      <c r="F5157" s="54">
        <v>5156</v>
      </c>
      <c r="G5157" s="57">
        <v>63210.903254816003</v>
      </c>
      <c r="I5157" s="57">
        <v>47720</v>
      </c>
      <c r="J5157" s="54">
        <v>5156</v>
      </c>
      <c r="K5157" s="57">
        <v>46487.75</v>
      </c>
      <c r="M5157" s="107">
        <v>0.5</v>
      </c>
    </row>
    <row r="5158" spans="1:13">
      <c r="A5158" s="57">
        <f>'Infographic data 1'!$F$9</f>
        <v>40465.770685344825</v>
      </c>
      <c r="B5158" s="54">
        <v>5157</v>
      </c>
      <c r="C5158" s="57">
        <v>40088.250685344829</v>
      </c>
      <c r="E5158" s="57">
        <v>64009.153254816003</v>
      </c>
      <c r="F5158" s="54">
        <v>5157</v>
      </c>
      <c r="G5158" s="57">
        <v>63205.753254816002</v>
      </c>
      <c r="I5158" s="57">
        <v>47720</v>
      </c>
      <c r="J5158" s="54">
        <v>5157</v>
      </c>
      <c r="K5158" s="57">
        <v>46479.8</v>
      </c>
      <c r="M5158" s="107">
        <v>0.5</v>
      </c>
    </row>
    <row r="5159" spans="1:13">
      <c r="A5159" s="57">
        <f>'Infographic data 1'!$F$9</f>
        <v>40465.770685344825</v>
      </c>
      <c r="B5159" s="54">
        <v>5158</v>
      </c>
      <c r="C5159" s="57">
        <v>40085.830685344823</v>
      </c>
      <c r="E5159" s="57">
        <v>64009.153254816003</v>
      </c>
      <c r="F5159" s="54">
        <v>5158</v>
      </c>
      <c r="G5159" s="57">
        <v>63200.603254816</v>
      </c>
      <c r="I5159" s="57">
        <v>47720</v>
      </c>
      <c r="J5159" s="54">
        <v>5158</v>
      </c>
      <c r="K5159" s="57">
        <v>46471.85</v>
      </c>
      <c r="M5159" s="107">
        <v>0.5</v>
      </c>
    </row>
    <row r="5160" spans="1:13">
      <c r="A5160" s="57">
        <f>'Infographic data 1'!$F$9</f>
        <v>40465.770685344825</v>
      </c>
      <c r="B5160" s="54">
        <v>5159</v>
      </c>
      <c r="C5160" s="57">
        <v>40083.410685344825</v>
      </c>
      <c r="E5160" s="57">
        <v>64009.153254816003</v>
      </c>
      <c r="F5160" s="54">
        <v>5159</v>
      </c>
      <c r="G5160" s="57">
        <v>63195.453254816006</v>
      </c>
      <c r="I5160" s="57">
        <v>47720</v>
      </c>
      <c r="J5160" s="54">
        <v>5159</v>
      </c>
      <c r="K5160" s="57">
        <v>46463.9</v>
      </c>
      <c r="M5160" s="107">
        <v>0.5</v>
      </c>
    </row>
    <row r="5161" spans="1:13">
      <c r="A5161" s="57">
        <f>'Infographic data 1'!$F$9</f>
        <v>40465.770685344825</v>
      </c>
      <c r="B5161" s="54">
        <v>5160</v>
      </c>
      <c r="C5161" s="57">
        <v>40080.990685344826</v>
      </c>
      <c r="E5161" s="57">
        <v>64009.153254816003</v>
      </c>
      <c r="F5161" s="54">
        <v>5160</v>
      </c>
      <c r="G5161" s="57">
        <v>63190.303254816004</v>
      </c>
      <c r="I5161" s="57">
        <v>47720</v>
      </c>
      <c r="J5161" s="54">
        <v>5160</v>
      </c>
      <c r="K5161" s="57">
        <v>46455.95</v>
      </c>
      <c r="M5161" s="107">
        <v>0.5</v>
      </c>
    </row>
    <row r="5162" spans="1:13">
      <c r="A5162" s="57">
        <f>'Infographic data 1'!$F$9</f>
        <v>40465.770685344825</v>
      </c>
      <c r="B5162" s="54">
        <v>5161</v>
      </c>
      <c r="C5162" s="57">
        <v>40078.570685344828</v>
      </c>
      <c r="E5162" s="57">
        <v>64009.153254816003</v>
      </c>
      <c r="F5162" s="54">
        <v>5161</v>
      </c>
      <c r="G5162" s="57">
        <v>63185.153254816003</v>
      </c>
      <c r="I5162" s="57">
        <v>47720</v>
      </c>
      <c r="J5162" s="54">
        <v>5161</v>
      </c>
      <c r="K5162" s="57">
        <v>46448</v>
      </c>
      <c r="M5162" s="107">
        <v>0.5</v>
      </c>
    </row>
    <row r="5163" spans="1:13">
      <c r="A5163" s="57">
        <f>'Infographic data 1'!$F$9</f>
        <v>40465.770685344825</v>
      </c>
      <c r="B5163" s="54">
        <v>5162</v>
      </c>
      <c r="C5163" s="57">
        <v>40076.150685344823</v>
      </c>
      <c r="E5163" s="57">
        <v>64009.153254816003</v>
      </c>
      <c r="F5163" s="54">
        <v>5162</v>
      </c>
      <c r="G5163" s="57">
        <v>63180.003254816002</v>
      </c>
      <c r="I5163" s="57">
        <v>47720</v>
      </c>
      <c r="J5163" s="54">
        <v>5162</v>
      </c>
      <c r="K5163" s="57">
        <v>46440.05</v>
      </c>
      <c r="M5163" s="107">
        <v>0.5</v>
      </c>
    </row>
    <row r="5164" spans="1:13">
      <c r="A5164" s="57">
        <f>'Infographic data 1'!$F$9</f>
        <v>40465.770685344825</v>
      </c>
      <c r="B5164" s="54">
        <v>5163</v>
      </c>
      <c r="C5164" s="57">
        <v>40073.730685344824</v>
      </c>
      <c r="E5164" s="57">
        <v>64009.153254816003</v>
      </c>
      <c r="F5164" s="54">
        <v>5163</v>
      </c>
      <c r="G5164" s="57">
        <v>63174.853254816</v>
      </c>
      <c r="I5164" s="57">
        <v>47720</v>
      </c>
      <c r="J5164" s="54">
        <v>5163</v>
      </c>
      <c r="K5164" s="57">
        <v>46432.1</v>
      </c>
      <c r="M5164" s="107">
        <v>0.5</v>
      </c>
    </row>
    <row r="5165" spans="1:13">
      <c r="A5165" s="57">
        <f>'Infographic data 1'!$F$9</f>
        <v>40465.770685344825</v>
      </c>
      <c r="B5165" s="54">
        <v>5164</v>
      </c>
      <c r="C5165" s="57">
        <v>40071.310685344826</v>
      </c>
      <c r="E5165" s="57">
        <v>64009.153254816003</v>
      </c>
      <c r="F5165" s="54">
        <v>5164</v>
      </c>
      <c r="G5165" s="57">
        <v>63169.703254816006</v>
      </c>
      <c r="I5165" s="57">
        <v>47720</v>
      </c>
      <c r="J5165" s="54">
        <v>5164</v>
      </c>
      <c r="K5165" s="57">
        <v>46424.15</v>
      </c>
      <c r="M5165" s="107">
        <v>0.5</v>
      </c>
    </row>
    <row r="5166" spans="1:13">
      <c r="A5166" s="57">
        <f>'Infographic data 1'!$F$9</f>
        <v>40465.770685344825</v>
      </c>
      <c r="B5166" s="54">
        <v>5165</v>
      </c>
      <c r="C5166" s="57">
        <v>40068.890685344828</v>
      </c>
      <c r="E5166" s="57">
        <v>64009.153254816003</v>
      </c>
      <c r="F5166" s="54">
        <v>5165</v>
      </c>
      <c r="G5166" s="57">
        <v>63164.553254816004</v>
      </c>
      <c r="I5166" s="57">
        <v>47720</v>
      </c>
      <c r="J5166" s="54">
        <v>5165</v>
      </c>
      <c r="K5166" s="57">
        <v>46416.2</v>
      </c>
      <c r="M5166" s="107">
        <v>0.5</v>
      </c>
    </row>
    <row r="5167" spans="1:13">
      <c r="A5167" s="57">
        <f>'Infographic data 1'!$F$9</f>
        <v>40465.770685344825</v>
      </c>
      <c r="B5167" s="54">
        <v>5166</v>
      </c>
      <c r="C5167" s="57">
        <v>40066.470685344822</v>
      </c>
      <c r="E5167" s="57">
        <v>64009.153254816003</v>
      </c>
      <c r="F5167" s="54">
        <v>5166</v>
      </c>
      <c r="G5167" s="57">
        <v>63159.403254816003</v>
      </c>
      <c r="I5167" s="57">
        <v>47720</v>
      </c>
      <c r="J5167" s="54">
        <v>5166</v>
      </c>
      <c r="K5167" s="57">
        <v>46408.25</v>
      </c>
      <c r="M5167" s="107">
        <v>0.5</v>
      </c>
    </row>
    <row r="5168" spans="1:13">
      <c r="A5168" s="57">
        <f>'Infographic data 1'!$F$9</f>
        <v>40465.770685344825</v>
      </c>
      <c r="B5168" s="54">
        <v>5167</v>
      </c>
      <c r="C5168" s="57">
        <v>40064.050685344824</v>
      </c>
      <c r="E5168" s="57">
        <v>64009.153254816003</v>
      </c>
      <c r="F5168" s="54">
        <v>5167</v>
      </c>
      <c r="G5168" s="57">
        <v>63154.253254816002</v>
      </c>
      <c r="I5168" s="57">
        <v>47720</v>
      </c>
      <c r="J5168" s="54">
        <v>5167</v>
      </c>
      <c r="K5168" s="57">
        <v>46400.3</v>
      </c>
      <c r="M5168" s="107">
        <v>0.5</v>
      </c>
    </row>
    <row r="5169" spans="1:13">
      <c r="A5169" s="57">
        <f>'Infographic data 1'!$F$9</f>
        <v>40465.770685344825</v>
      </c>
      <c r="B5169" s="54">
        <v>5168</v>
      </c>
      <c r="C5169" s="57">
        <v>40061.630685344826</v>
      </c>
      <c r="E5169" s="57">
        <v>64009.153254816003</v>
      </c>
      <c r="F5169" s="54">
        <v>5168</v>
      </c>
      <c r="G5169" s="57">
        <v>63149.103254816</v>
      </c>
      <c r="I5169" s="57">
        <v>47720</v>
      </c>
      <c r="J5169" s="54">
        <v>5168</v>
      </c>
      <c r="K5169" s="57">
        <v>46392.35</v>
      </c>
      <c r="M5169" s="107">
        <v>0.5</v>
      </c>
    </row>
    <row r="5170" spans="1:13">
      <c r="A5170" s="57">
        <f>'Infographic data 1'!$F$9</f>
        <v>40465.770685344825</v>
      </c>
      <c r="B5170" s="54">
        <v>5169</v>
      </c>
      <c r="C5170" s="57">
        <v>40059.210685344828</v>
      </c>
      <c r="E5170" s="57">
        <v>64009.153254816003</v>
      </c>
      <c r="F5170" s="54">
        <v>5169</v>
      </c>
      <c r="G5170" s="57">
        <v>63143.953254816006</v>
      </c>
      <c r="I5170" s="57">
        <v>47720</v>
      </c>
      <c r="J5170" s="54">
        <v>5169</v>
      </c>
      <c r="K5170" s="57">
        <v>46384.4</v>
      </c>
      <c r="M5170" s="107">
        <v>0.5</v>
      </c>
    </row>
    <row r="5171" spans="1:13">
      <c r="A5171" s="57">
        <f>'Infographic data 1'!$F$9</f>
        <v>40465.770685344825</v>
      </c>
      <c r="B5171" s="54">
        <v>5170</v>
      </c>
      <c r="C5171" s="57">
        <v>40056.790685344822</v>
      </c>
      <c r="E5171" s="57">
        <v>64009.153254816003</v>
      </c>
      <c r="F5171" s="54">
        <v>5170</v>
      </c>
      <c r="G5171" s="57">
        <v>63138.803254816004</v>
      </c>
      <c r="I5171" s="57">
        <v>47720</v>
      </c>
      <c r="J5171" s="54">
        <v>5170</v>
      </c>
      <c r="K5171" s="57">
        <v>46376.45</v>
      </c>
      <c r="M5171" s="107">
        <v>0.5</v>
      </c>
    </row>
    <row r="5172" spans="1:13">
      <c r="A5172" s="57">
        <f>'Infographic data 1'!$F$9</f>
        <v>40465.770685344825</v>
      </c>
      <c r="B5172" s="54">
        <v>5171</v>
      </c>
      <c r="C5172" s="57">
        <v>40054.370685344824</v>
      </c>
      <c r="E5172" s="57">
        <v>64009.153254816003</v>
      </c>
      <c r="F5172" s="54">
        <v>5171</v>
      </c>
      <c r="G5172" s="57">
        <v>63133.653254816003</v>
      </c>
      <c r="I5172" s="57">
        <v>47720</v>
      </c>
      <c r="J5172" s="54">
        <v>5171</v>
      </c>
      <c r="K5172" s="57">
        <v>46368.5</v>
      </c>
      <c r="M5172" s="107">
        <v>0.5</v>
      </c>
    </row>
    <row r="5173" spans="1:13">
      <c r="A5173" s="57">
        <f>'Infographic data 1'!$F$9</f>
        <v>40465.770685344825</v>
      </c>
      <c r="B5173" s="54">
        <v>5172</v>
      </c>
      <c r="C5173" s="57">
        <v>40051.950685344826</v>
      </c>
      <c r="E5173" s="57">
        <v>64009.153254816003</v>
      </c>
      <c r="F5173" s="54">
        <v>5172</v>
      </c>
      <c r="G5173" s="57">
        <v>63128.503254816002</v>
      </c>
      <c r="I5173" s="57">
        <v>47720</v>
      </c>
      <c r="J5173" s="54">
        <v>5172</v>
      </c>
      <c r="K5173" s="57">
        <v>46360.55</v>
      </c>
      <c r="M5173" s="107">
        <v>0.5</v>
      </c>
    </row>
    <row r="5174" spans="1:13">
      <c r="A5174" s="57">
        <f>'Infographic data 1'!$F$9</f>
        <v>40465.770685344825</v>
      </c>
      <c r="B5174" s="54">
        <v>5173</v>
      </c>
      <c r="C5174" s="57">
        <v>40049.530685344827</v>
      </c>
      <c r="E5174" s="57">
        <v>64009.153254816003</v>
      </c>
      <c r="F5174" s="54">
        <v>5173</v>
      </c>
      <c r="G5174" s="57">
        <v>63123.353254816</v>
      </c>
      <c r="I5174" s="57">
        <v>47720</v>
      </c>
      <c r="J5174" s="54">
        <v>5173</v>
      </c>
      <c r="K5174" s="57">
        <v>46352.6</v>
      </c>
      <c r="M5174" s="107">
        <v>0.5</v>
      </c>
    </row>
    <row r="5175" spans="1:13">
      <c r="A5175" s="57">
        <f>'Infographic data 1'!$F$9</f>
        <v>40465.770685344825</v>
      </c>
      <c r="B5175" s="54">
        <v>5174</v>
      </c>
      <c r="C5175" s="57">
        <v>40047.110685344822</v>
      </c>
      <c r="E5175" s="57">
        <v>64009.153254816003</v>
      </c>
      <c r="F5175" s="54">
        <v>5174</v>
      </c>
      <c r="G5175" s="57">
        <v>63118.203254816006</v>
      </c>
      <c r="I5175" s="57">
        <v>47720</v>
      </c>
      <c r="J5175" s="54">
        <v>5174</v>
      </c>
      <c r="K5175" s="57">
        <v>46344.65</v>
      </c>
      <c r="M5175" s="107">
        <v>0.5</v>
      </c>
    </row>
    <row r="5176" spans="1:13">
      <c r="A5176" s="57">
        <f>'Infographic data 1'!$F$9</f>
        <v>40465.770685344825</v>
      </c>
      <c r="B5176" s="54">
        <v>5175</v>
      </c>
      <c r="C5176" s="57">
        <v>40044.690685344824</v>
      </c>
      <c r="E5176" s="57">
        <v>64009.153254816003</v>
      </c>
      <c r="F5176" s="54">
        <v>5175</v>
      </c>
      <c r="G5176" s="57">
        <v>63113.053254816004</v>
      </c>
      <c r="I5176" s="57">
        <v>47720</v>
      </c>
      <c r="J5176" s="54">
        <v>5175</v>
      </c>
      <c r="K5176" s="57">
        <v>46336.7</v>
      </c>
      <c r="M5176" s="107">
        <v>0.5</v>
      </c>
    </row>
    <row r="5177" spans="1:13">
      <c r="A5177" s="57">
        <f>'Infographic data 1'!$F$9</f>
        <v>40465.770685344825</v>
      </c>
      <c r="B5177" s="54">
        <v>5176</v>
      </c>
      <c r="C5177" s="57">
        <v>40042.270685344825</v>
      </c>
      <c r="E5177" s="57">
        <v>64009.153254816003</v>
      </c>
      <c r="F5177" s="54">
        <v>5176</v>
      </c>
      <c r="G5177" s="57">
        <v>63107.903254816003</v>
      </c>
      <c r="I5177" s="57">
        <v>47720</v>
      </c>
      <c r="J5177" s="54">
        <v>5176</v>
      </c>
      <c r="K5177" s="57">
        <v>46328.75</v>
      </c>
      <c r="M5177" s="107">
        <v>0.5</v>
      </c>
    </row>
    <row r="5178" spans="1:13">
      <c r="A5178" s="57">
        <f>'Infographic data 1'!$F$9</f>
        <v>40465.770685344825</v>
      </c>
      <c r="B5178" s="54">
        <v>5177</v>
      </c>
      <c r="C5178" s="57">
        <v>40039.850685344827</v>
      </c>
      <c r="E5178" s="57">
        <v>64009.153254816003</v>
      </c>
      <c r="F5178" s="54">
        <v>5177</v>
      </c>
      <c r="G5178" s="57">
        <v>63102.753254816002</v>
      </c>
      <c r="I5178" s="57">
        <v>47720</v>
      </c>
      <c r="J5178" s="54">
        <v>5177</v>
      </c>
      <c r="K5178" s="57">
        <v>46320.800000000003</v>
      </c>
      <c r="M5178" s="107">
        <v>0.5</v>
      </c>
    </row>
    <row r="5179" spans="1:13">
      <c r="A5179" s="57">
        <f>'Infographic data 1'!$F$9</f>
        <v>40465.770685344825</v>
      </c>
      <c r="B5179" s="54">
        <v>5178</v>
      </c>
      <c r="C5179" s="57">
        <v>40037.430685344829</v>
      </c>
      <c r="E5179" s="57">
        <v>64009.153254816003</v>
      </c>
      <c r="F5179" s="54">
        <v>5178</v>
      </c>
      <c r="G5179" s="57">
        <v>63097.603254816</v>
      </c>
      <c r="I5179" s="57">
        <v>47720</v>
      </c>
      <c r="J5179" s="54">
        <v>5178</v>
      </c>
      <c r="K5179" s="57">
        <v>46312.85</v>
      </c>
      <c r="M5179" s="107">
        <v>0.5</v>
      </c>
    </row>
    <row r="5180" spans="1:13">
      <c r="A5180" s="57">
        <f>'Infographic data 1'!$F$9</f>
        <v>40465.770685344825</v>
      </c>
      <c r="B5180" s="54">
        <v>5179</v>
      </c>
      <c r="C5180" s="57">
        <v>40035.010685344823</v>
      </c>
      <c r="E5180" s="57">
        <v>64009.153254816003</v>
      </c>
      <c r="F5180" s="54">
        <v>5179</v>
      </c>
      <c r="G5180" s="57">
        <v>63092.453254816006</v>
      </c>
      <c r="I5180" s="57">
        <v>47720</v>
      </c>
      <c r="J5180" s="54">
        <v>5179</v>
      </c>
      <c r="K5180" s="57">
        <v>46304.9</v>
      </c>
      <c r="M5180" s="107">
        <v>0.5</v>
      </c>
    </row>
    <row r="5181" spans="1:13">
      <c r="A5181" s="57">
        <f>'Infographic data 1'!$F$9</f>
        <v>40465.770685344825</v>
      </c>
      <c r="B5181" s="54">
        <v>5180</v>
      </c>
      <c r="C5181" s="57">
        <v>40032.590685344825</v>
      </c>
      <c r="E5181" s="57">
        <v>64009.153254816003</v>
      </c>
      <c r="F5181" s="54">
        <v>5180</v>
      </c>
      <c r="G5181" s="57">
        <v>63087.303254816004</v>
      </c>
      <c r="I5181" s="57">
        <v>47720</v>
      </c>
      <c r="J5181" s="54">
        <v>5180</v>
      </c>
      <c r="K5181" s="57">
        <v>46296.95</v>
      </c>
      <c r="M5181" s="107">
        <v>0.5</v>
      </c>
    </row>
    <row r="5182" spans="1:13">
      <c r="A5182" s="57">
        <f>'Infographic data 1'!$F$9</f>
        <v>40465.770685344825</v>
      </c>
      <c r="B5182" s="54">
        <v>5181</v>
      </c>
      <c r="C5182" s="57">
        <v>40030.170685344827</v>
      </c>
      <c r="E5182" s="57">
        <v>64009.153254816003</v>
      </c>
      <c r="F5182" s="54">
        <v>5181</v>
      </c>
      <c r="G5182" s="57">
        <v>63082.153254816003</v>
      </c>
      <c r="I5182" s="57">
        <v>47720</v>
      </c>
      <c r="J5182" s="54">
        <v>5181</v>
      </c>
      <c r="K5182" s="57">
        <v>46289</v>
      </c>
      <c r="M5182" s="107">
        <v>0.5</v>
      </c>
    </row>
    <row r="5183" spans="1:13">
      <c r="A5183" s="57">
        <f>'Infographic data 1'!$F$9</f>
        <v>40465.770685344825</v>
      </c>
      <c r="B5183" s="54">
        <v>5182</v>
      </c>
      <c r="C5183" s="57">
        <v>40027.750685344829</v>
      </c>
      <c r="E5183" s="57">
        <v>64009.153254816003</v>
      </c>
      <c r="F5183" s="54">
        <v>5182</v>
      </c>
      <c r="G5183" s="57">
        <v>63077.003254816002</v>
      </c>
      <c r="I5183" s="57">
        <v>47720</v>
      </c>
      <c r="J5183" s="54">
        <v>5182</v>
      </c>
      <c r="K5183" s="57">
        <v>46281.05</v>
      </c>
      <c r="M5183" s="107">
        <v>0.5</v>
      </c>
    </row>
    <row r="5184" spans="1:13">
      <c r="A5184" s="57">
        <f>'Infographic data 1'!$F$9</f>
        <v>40465.770685344825</v>
      </c>
      <c r="B5184" s="54">
        <v>5183</v>
      </c>
      <c r="C5184" s="57">
        <v>40025.330685344823</v>
      </c>
      <c r="E5184" s="57">
        <v>64009.153254816003</v>
      </c>
      <c r="F5184" s="54">
        <v>5183</v>
      </c>
      <c r="G5184" s="57">
        <v>63071.853254816</v>
      </c>
      <c r="I5184" s="57">
        <v>47720</v>
      </c>
      <c r="J5184" s="54">
        <v>5183</v>
      </c>
      <c r="K5184" s="57">
        <v>46273.1</v>
      </c>
      <c r="M5184" s="107">
        <v>0.5</v>
      </c>
    </row>
    <row r="5185" spans="1:13">
      <c r="A5185" s="57">
        <f>'Infographic data 1'!$F$9</f>
        <v>40465.770685344825</v>
      </c>
      <c r="B5185" s="54">
        <v>5184</v>
      </c>
      <c r="C5185" s="57">
        <v>40022.910685344825</v>
      </c>
      <c r="E5185" s="57">
        <v>64009.153254816003</v>
      </c>
      <c r="F5185" s="54">
        <v>5184</v>
      </c>
      <c r="G5185" s="57">
        <v>63066.703254816006</v>
      </c>
      <c r="I5185" s="57">
        <v>47720</v>
      </c>
      <c r="J5185" s="54">
        <v>5184</v>
      </c>
      <c r="K5185" s="57">
        <v>46265.15</v>
      </c>
      <c r="M5185" s="107">
        <v>0.5</v>
      </c>
    </row>
    <row r="5186" spans="1:13">
      <c r="A5186" s="57">
        <f>'Infographic data 1'!$F$9</f>
        <v>40465.770685344825</v>
      </c>
      <c r="B5186" s="54">
        <v>5185</v>
      </c>
      <c r="C5186" s="57">
        <v>40020.490685344826</v>
      </c>
      <c r="E5186" s="57">
        <v>64009.153254816003</v>
      </c>
      <c r="F5186" s="54">
        <v>5185</v>
      </c>
      <c r="G5186" s="57">
        <v>63061.553254816004</v>
      </c>
      <c r="I5186" s="57">
        <v>47720</v>
      </c>
      <c r="J5186" s="54">
        <v>5185</v>
      </c>
      <c r="K5186" s="57">
        <v>46257.2</v>
      </c>
      <c r="M5186" s="107">
        <v>0.5</v>
      </c>
    </row>
    <row r="5187" spans="1:13">
      <c r="A5187" s="57">
        <f>'Infographic data 1'!$F$9</f>
        <v>40465.770685344825</v>
      </c>
      <c r="B5187" s="54">
        <v>5186</v>
      </c>
      <c r="C5187" s="57">
        <v>40018.070685344828</v>
      </c>
      <c r="E5187" s="57">
        <v>64009.153254816003</v>
      </c>
      <c r="F5187" s="54">
        <v>5186</v>
      </c>
      <c r="G5187" s="57">
        <v>63056.403254816003</v>
      </c>
      <c r="I5187" s="57">
        <v>47720</v>
      </c>
      <c r="J5187" s="54">
        <v>5186</v>
      </c>
      <c r="K5187" s="57">
        <v>46249.25</v>
      </c>
      <c r="M5187" s="107">
        <v>0.5</v>
      </c>
    </row>
    <row r="5188" spans="1:13">
      <c r="A5188" s="57">
        <f>'Infographic data 1'!$F$9</f>
        <v>40465.770685344825</v>
      </c>
      <c r="B5188" s="54">
        <v>5187</v>
      </c>
      <c r="C5188" s="57">
        <v>40015.650685344823</v>
      </c>
      <c r="E5188" s="57">
        <v>64009.153254816003</v>
      </c>
      <c r="F5188" s="54">
        <v>5187</v>
      </c>
      <c r="G5188" s="57">
        <v>63051.253254816002</v>
      </c>
      <c r="I5188" s="57">
        <v>47720</v>
      </c>
      <c r="J5188" s="54">
        <v>5187</v>
      </c>
      <c r="K5188" s="57">
        <v>46241.3</v>
      </c>
      <c r="M5188" s="107">
        <v>0.5</v>
      </c>
    </row>
    <row r="5189" spans="1:13">
      <c r="A5189" s="57">
        <f>'Infographic data 1'!$F$9</f>
        <v>40465.770685344825</v>
      </c>
      <c r="B5189" s="54">
        <v>5188</v>
      </c>
      <c r="C5189" s="57">
        <v>40013.230685344824</v>
      </c>
      <c r="E5189" s="57">
        <v>64009.153254816003</v>
      </c>
      <c r="F5189" s="54">
        <v>5188</v>
      </c>
      <c r="G5189" s="57">
        <v>63046.103254816</v>
      </c>
      <c r="I5189" s="57">
        <v>47720</v>
      </c>
      <c r="J5189" s="54">
        <v>5188</v>
      </c>
      <c r="K5189" s="57">
        <v>46233.35</v>
      </c>
      <c r="M5189" s="107">
        <v>0.5</v>
      </c>
    </row>
    <row r="5190" spans="1:13">
      <c r="A5190" s="57">
        <f>'Infographic data 1'!$F$9</f>
        <v>40465.770685344825</v>
      </c>
      <c r="B5190" s="54">
        <v>5189</v>
      </c>
      <c r="C5190" s="57">
        <v>40010.810685344826</v>
      </c>
      <c r="E5190" s="57">
        <v>64009.153254816003</v>
      </c>
      <c r="F5190" s="54">
        <v>5189</v>
      </c>
      <c r="G5190" s="57">
        <v>63040.953254816006</v>
      </c>
      <c r="I5190" s="57">
        <v>47720</v>
      </c>
      <c r="J5190" s="54">
        <v>5189</v>
      </c>
      <c r="K5190" s="57">
        <v>46225.4</v>
      </c>
      <c r="M5190" s="107">
        <v>0.5</v>
      </c>
    </row>
    <row r="5191" spans="1:13">
      <c r="A5191" s="57">
        <f>'Infographic data 1'!$F$9</f>
        <v>40465.770685344825</v>
      </c>
      <c r="B5191" s="54">
        <v>5190</v>
      </c>
      <c r="C5191" s="57">
        <v>40008.390685344828</v>
      </c>
      <c r="E5191" s="57">
        <v>64009.153254816003</v>
      </c>
      <c r="F5191" s="54">
        <v>5190</v>
      </c>
      <c r="G5191" s="57">
        <v>63035.803254816004</v>
      </c>
      <c r="I5191" s="57">
        <v>47720</v>
      </c>
      <c r="J5191" s="54">
        <v>5190</v>
      </c>
      <c r="K5191" s="57">
        <v>46217.45</v>
      </c>
      <c r="M5191" s="107">
        <v>0.5</v>
      </c>
    </row>
    <row r="5192" spans="1:13">
      <c r="A5192" s="57">
        <f>'Infographic data 1'!$F$9</f>
        <v>40465.770685344825</v>
      </c>
      <c r="B5192" s="54">
        <v>5191</v>
      </c>
      <c r="C5192" s="57">
        <v>40005.970685344822</v>
      </c>
      <c r="E5192" s="57">
        <v>64009.153254816003</v>
      </c>
      <c r="F5192" s="54">
        <v>5191</v>
      </c>
      <c r="G5192" s="57">
        <v>63030.653254816003</v>
      </c>
      <c r="I5192" s="57">
        <v>47720</v>
      </c>
      <c r="J5192" s="54">
        <v>5191</v>
      </c>
      <c r="K5192" s="57">
        <v>46209.5</v>
      </c>
      <c r="M5192" s="107">
        <v>0.5</v>
      </c>
    </row>
    <row r="5193" spans="1:13">
      <c r="A5193" s="57">
        <f>'Infographic data 1'!$F$9</f>
        <v>40465.770685344825</v>
      </c>
      <c r="B5193" s="54">
        <v>5192</v>
      </c>
      <c r="C5193" s="57">
        <v>40003.550685344824</v>
      </c>
      <c r="E5193" s="57">
        <v>64009.153254816003</v>
      </c>
      <c r="F5193" s="54">
        <v>5192</v>
      </c>
      <c r="G5193" s="57">
        <v>63025.503254816002</v>
      </c>
      <c r="I5193" s="57">
        <v>47720</v>
      </c>
      <c r="J5193" s="54">
        <v>5192</v>
      </c>
      <c r="K5193" s="57">
        <v>46201.55</v>
      </c>
      <c r="M5193" s="107">
        <v>0.5</v>
      </c>
    </row>
    <row r="5194" spans="1:13">
      <c r="A5194" s="57">
        <f>'Infographic data 1'!$F$9</f>
        <v>40465.770685344825</v>
      </c>
      <c r="B5194" s="54">
        <v>5193</v>
      </c>
      <c r="C5194" s="57">
        <v>40001.130685344826</v>
      </c>
      <c r="E5194" s="57">
        <v>64009.153254816003</v>
      </c>
      <c r="F5194" s="54">
        <v>5193</v>
      </c>
      <c r="G5194" s="57">
        <v>63020.353254816</v>
      </c>
      <c r="I5194" s="57">
        <v>47720</v>
      </c>
      <c r="J5194" s="54">
        <v>5193</v>
      </c>
      <c r="K5194" s="57">
        <v>46193.599999999999</v>
      </c>
      <c r="M5194" s="107">
        <v>0.5</v>
      </c>
    </row>
    <row r="5195" spans="1:13">
      <c r="A5195" s="57">
        <f>'Infographic data 1'!$F$9</f>
        <v>40465.770685344825</v>
      </c>
      <c r="B5195" s="54">
        <v>5194</v>
      </c>
      <c r="C5195" s="57">
        <v>39998.710685344828</v>
      </c>
      <c r="E5195" s="57">
        <v>64009.153254816003</v>
      </c>
      <c r="F5195" s="54">
        <v>5194</v>
      </c>
      <c r="G5195" s="57">
        <v>63015.203254816006</v>
      </c>
      <c r="I5195" s="57">
        <v>47720</v>
      </c>
      <c r="J5195" s="54">
        <v>5194</v>
      </c>
      <c r="K5195" s="57">
        <v>46185.65</v>
      </c>
      <c r="M5195" s="107">
        <v>0.5</v>
      </c>
    </row>
    <row r="5196" spans="1:13">
      <c r="A5196" s="57">
        <f>'Infographic data 1'!$F$9</f>
        <v>40465.770685344825</v>
      </c>
      <c r="B5196" s="54">
        <v>5195</v>
      </c>
      <c r="C5196" s="57">
        <v>39996.290685344822</v>
      </c>
      <c r="E5196" s="57">
        <v>64009.153254816003</v>
      </c>
      <c r="F5196" s="54">
        <v>5195</v>
      </c>
      <c r="G5196" s="57">
        <v>63010.053254816004</v>
      </c>
      <c r="I5196" s="57">
        <v>47720</v>
      </c>
      <c r="J5196" s="54">
        <v>5195</v>
      </c>
      <c r="K5196" s="57">
        <v>46177.7</v>
      </c>
      <c r="M5196" s="107">
        <v>0.5</v>
      </c>
    </row>
    <row r="5197" spans="1:13">
      <c r="A5197" s="57">
        <f>'Infographic data 1'!$F$9</f>
        <v>40465.770685344825</v>
      </c>
      <c r="B5197" s="54">
        <v>5196</v>
      </c>
      <c r="C5197" s="57">
        <v>39993.870685344824</v>
      </c>
      <c r="E5197" s="57">
        <v>64009.153254816003</v>
      </c>
      <c r="F5197" s="54">
        <v>5196</v>
      </c>
      <c r="G5197" s="57">
        <v>63004.903254816003</v>
      </c>
      <c r="I5197" s="57">
        <v>47720</v>
      </c>
      <c r="J5197" s="54">
        <v>5196</v>
      </c>
      <c r="K5197" s="57">
        <v>46169.75</v>
      </c>
      <c r="M5197" s="107">
        <v>0.5</v>
      </c>
    </row>
    <row r="5198" spans="1:13">
      <c r="A5198" s="57">
        <f>'Infographic data 1'!$F$9</f>
        <v>40465.770685344825</v>
      </c>
      <c r="B5198" s="54">
        <v>5197</v>
      </c>
      <c r="C5198" s="57">
        <v>39991.450685344826</v>
      </c>
      <c r="E5198" s="57">
        <v>64009.153254816003</v>
      </c>
      <c r="F5198" s="54">
        <v>5197</v>
      </c>
      <c r="G5198" s="57">
        <v>62999.753254816002</v>
      </c>
      <c r="I5198" s="57">
        <v>47720</v>
      </c>
      <c r="J5198" s="54">
        <v>5197</v>
      </c>
      <c r="K5198" s="57">
        <v>46161.8</v>
      </c>
      <c r="M5198" s="107">
        <v>0.5</v>
      </c>
    </row>
    <row r="5199" spans="1:13">
      <c r="A5199" s="57">
        <f>'Infographic data 1'!$F$9</f>
        <v>40465.770685344825</v>
      </c>
      <c r="B5199" s="54">
        <v>5198</v>
      </c>
      <c r="C5199" s="57">
        <v>39989.030685344827</v>
      </c>
      <c r="E5199" s="57">
        <v>64009.153254816003</v>
      </c>
      <c r="F5199" s="54">
        <v>5198</v>
      </c>
      <c r="G5199" s="57">
        <v>62994.603254816</v>
      </c>
      <c r="I5199" s="57">
        <v>47720</v>
      </c>
      <c r="J5199" s="54">
        <v>5198</v>
      </c>
      <c r="K5199" s="57">
        <v>46153.85</v>
      </c>
      <c r="M5199" s="107">
        <v>0.5</v>
      </c>
    </row>
    <row r="5200" spans="1:13">
      <c r="A5200" s="57">
        <f>'Infographic data 1'!$F$9</f>
        <v>40465.770685344825</v>
      </c>
      <c r="B5200" s="54">
        <v>5199</v>
      </c>
      <c r="C5200" s="57">
        <v>39986.610685344822</v>
      </c>
      <c r="E5200" s="57">
        <v>64009.153254816003</v>
      </c>
      <c r="F5200" s="54">
        <v>5199</v>
      </c>
      <c r="G5200" s="57">
        <v>62989.453254816006</v>
      </c>
      <c r="I5200" s="57">
        <v>47720</v>
      </c>
      <c r="J5200" s="54">
        <v>5199</v>
      </c>
      <c r="K5200" s="57">
        <v>46145.9</v>
      </c>
      <c r="M5200" s="107">
        <v>0.5</v>
      </c>
    </row>
    <row r="5201" spans="1:13">
      <c r="A5201" s="57">
        <f>'Infographic data 1'!$F$9</f>
        <v>40465.770685344825</v>
      </c>
      <c r="B5201" s="54">
        <v>5200</v>
      </c>
      <c r="C5201" s="57">
        <v>39984.190685344824</v>
      </c>
      <c r="E5201" s="57">
        <v>64009.153254816003</v>
      </c>
      <c r="F5201" s="54">
        <v>5200</v>
      </c>
      <c r="G5201" s="57">
        <v>62984.303254816004</v>
      </c>
      <c r="I5201" s="57">
        <v>47720</v>
      </c>
      <c r="J5201" s="54">
        <v>5200</v>
      </c>
      <c r="K5201" s="57">
        <v>46137.95</v>
      </c>
      <c r="M5201" s="107">
        <v>0.5</v>
      </c>
    </row>
    <row r="5202" spans="1:13">
      <c r="A5202" s="57">
        <f>'Infographic data 1'!$F$9</f>
        <v>40465.770685344825</v>
      </c>
      <c r="B5202" s="54">
        <v>5201</v>
      </c>
      <c r="C5202" s="57">
        <v>39981.770685344825</v>
      </c>
      <c r="E5202" s="57">
        <v>64009.153254816003</v>
      </c>
      <c r="F5202" s="54">
        <v>5201</v>
      </c>
      <c r="G5202" s="57">
        <v>62979.153254816003</v>
      </c>
      <c r="I5202" s="57">
        <v>47720</v>
      </c>
      <c r="J5202" s="54">
        <v>5201</v>
      </c>
      <c r="K5202" s="57">
        <v>46130</v>
      </c>
      <c r="M5202" s="107">
        <v>0.5</v>
      </c>
    </row>
    <row r="5203" spans="1:13">
      <c r="A5203" s="57">
        <f>'Infographic data 1'!$F$9</f>
        <v>40465.770685344825</v>
      </c>
      <c r="B5203" s="54">
        <v>5202</v>
      </c>
      <c r="C5203" s="57">
        <v>39979.350685344827</v>
      </c>
      <c r="E5203" s="57">
        <v>64009.153254816003</v>
      </c>
      <c r="F5203" s="54">
        <v>5202</v>
      </c>
      <c r="G5203" s="57">
        <v>62974.003254816002</v>
      </c>
      <c r="I5203" s="57">
        <v>47720</v>
      </c>
      <c r="J5203" s="54">
        <v>5202</v>
      </c>
      <c r="K5203" s="57">
        <v>46122.05</v>
      </c>
      <c r="M5203" s="107">
        <v>0.5</v>
      </c>
    </row>
    <row r="5204" spans="1:13">
      <c r="A5204" s="57">
        <f>'Infographic data 1'!$F$9</f>
        <v>40465.770685344825</v>
      </c>
      <c r="B5204" s="54">
        <v>5203</v>
      </c>
      <c r="C5204" s="57">
        <v>39976.930685344829</v>
      </c>
      <c r="E5204" s="57">
        <v>64009.153254816003</v>
      </c>
      <c r="F5204" s="54">
        <v>5203</v>
      </c>
      <c r="G5204" s="57">
        <v>62968.853254816</v>
      </c>
      <c r="I5204" s="57">
        <v>47720</v>
      </c>
      <c r="J5204" s="54">
        <v>5203</v>
      </c>
      <c r="K5204" s="57">
        <v>46114.1</v>
      </c>
      <c r="M5204" s="107">
        <v>0.5</v>
      </c>
    </row>
    <row r="5205" spans="1:13">
      <c r="A5205" s="57">
        <f>'Infographic data 1'!$F$9</f>
        <v>40465.770685344825</v>
      </c>
      <c r="B5205" s="54">
        <v>5204</v>
      </c>
      <c r="C5205" s="57">
        <v>39974.510685344823</v>
      </c>
      <c r="E5205" s="57">
        <v>64009.153254816003</v>
      </c>
      <c r="F5205" s="54">
        <v>5204</v>
      </c>
      <c r="G5205" s="57">
        <v>62963.703254816006</v>
      </c>
      <c r="I5205" s="57">
        <v>47720</v>
      </c>
      <c r="J5205" s="54">
        <v>5204</v>
      </c>
      <c r="K5205" s="57">
        <v>46106.15</v>
      </c>
      <c r="M5205" s="107">
        <v>0.5</v>
      </c>
    </row>
    <row r="5206" spans="1:13">
      <c r="A5206" s="57">
        <f>'Infographic data 1'!$F$9</f>
        <v>40465.770685344825</v>
      </c>
      <c r="B5206" s="54">
        <v>5205</v>
      </c>
      <c r="C5206" s="57">
        <v>39972.090685344825</v>
      </c>
      <c r="E5206" s="57">
        <v>64009.153254816003</v>
      </c>
      <c r="F5206" s="54">
        <v>5205</v>
      </c>
      <c r="G5206" s="57">
        <v>62958.553254816004</v>
      </c>
      <c r="I5206" s="57">
        <v>47720</v>
      </c>
      <c r="J5206" s="54">
        <v>5205</v>
      </c>
      <c r="K5206" s="57">
        <v>46098.2</v>
      </c>
      <c r="M5206" s="107">
        <v>0.5</v>
      </c>
    </row>
    <row r="5207" spans="1:13">
      <c r="A5207" s="57">
        <f>'Infographic data 1'!$F$9</f>
        <v>40465.770685344825</v>
      </c>
      <c r="B5207" s="54">
        <v>5206</v>
      </c>
      <c r="C5207" s="57">
        <v>39969.670685344827</v>
      </c>
      <c r="E5207" s="57">
        <v>64009.153254816003</v>
      </c>
      <c r="F5207" s="54">
        <v>5206</v>
      </c>
      <c r="G5207" s="57">
        <v>62953.403254816003</v>
      </c>
      <c r="I5207" s="57">
        <v>47720</v>
      </c>
      <c r="J5207" s="54">
        <v>5206</v>
      </c>
      <c r="K5207" s="57">
        <v>46090.25</v>
      </c>
      <c r="M5207" s="107">
        <v>0.5</v>
      </c>
    </row>
    <row r="5208" spans="1:13">
      <c r="A5208" s="57">
        <f>'Infographic data 1'!$F$9</f>
        <v>40465.770685344825</v>
      </c>
      <c r="B5208" s="54">
        <v>5207</v>
      </c>
      <c r="C5208" s="57">
        <v>39967.250685344829</v>
      </c>
      <c r="E5208" s="57">
        <v>64009.153254816003</v>
      </c>
      <c r="F5208" s="54">
        <v>5207</v>
      </c>
      <c r="G5208" s="57">
        <v>62948.253254816002</v>
      </c>
      <c r="I5208" s="57">
        <v>47720</v>
      </c>
      <c r="J5208" s="54">
        <v>5207</v>
      </c>
      <c r="K5208" s="57">
        <v>46082.3</v>
      </c>
      <c r="M5208" s="107">
        <v>0.5</v>
      </c>
    </row>
    <row r="5209" spans="1:13">
      <c r="A5209" s="57">
        <f>'Infographic data 1'!$F$9</f>
        <v>40465.770685344825</v>
      </c>
      <c r="B5209" s="54">
        <v>5208</v>
      </c>
      <c r="C5209" s="57">
        <v>39964.830685344823</v>
      </c>
      <c r="E5209" s="57">
        <v>64009.153254816003</v>
      </c>
      <c r="F5209" s="54">
        <v>5208</v>
      </c>
      <c r="G5209" s="57">
        <v>62943.103254816</v>
      </c>
      <c r="I5209" s="57">
        <v>47720</v>
      </c>
      <c r="J5209" s="54">
        <v>5208</v>
      </c>
      <c r="K5209" s="57">
        <v>46074.35</v>
      </c>
      <c r="M5209" s="107">
        <v>0.5</v>
      </c>
    </row>
    <row r="5210" spans="1:13">
      <c r="A5210" s="57">
        <f>'Infographic data 1'!$F$9</f>
        <v>40465.770685344825</v>
      </c>
      <c r="B5210" s="54">
        <v>5209</v>
      </c>
      <c r="C5210" s="57">
        <v>39962.410685344825</v>
      </c>
      <c r="E5210" s="57">
        <v>64009.153254816003</v>
      </c>
      <c r="F5210" s="54">
        <v>5209</v>
      </c>
      <c r="G5210" s="57">
        <v>62937.953254816006</v>
      </c>
      <c r="I5210" s="57">
        <v>47720</v>
      </c>
      <c r="J5210" s="54">
        <v>5209</v>
      </c>
      <c r="K5210" s="57">
        <v>46066.400000000001</v>
      </c>
      <c r="M5210" s="107">
        <v>0.5</v>
      </c>
    </row>
    <row r="5211" spans="1:13">
      <c r="A5211" s="57">
        <f>'Infographic data 1'!$F$9</f>
        <v>40465.770685344825</v>
      </c>
      <c r="B5211" s="54">
        <v>5210</v>
      </c>
      <c r="C5211" s="57">
        <v>39959.990685344826</v>
      </c>
      <c r="E5211" s="57">
        <v>64009.153254816003</v>
      </c>
      <c r="F5211" s="54">
        <v>5210</v>
      </c>
      <c r="G5211" s="57">
        <v>62932.803254816004</v>
      </c>
      <c r="I5211" s="57">
        <v>47720</v>
      </c>
      <c r="J5211" s="54">
        <v>5210</v>
      </c>
      <c r="K5211" s="57">
        <v>46058.45</v>
      </c>
      <c r="M5211" s="107">
        <v>0.5</v>
      </c>
    </row>
    <row r="5212" spans="1:13">
      <c r="A5212" s="57">
        <f>'Infographic data 1'!$F$9</f>
        <v>40465.770685344825</v>
      </c>
      <c r="B5212" s="54">
        <v>5211</v>
      </c>
      <c r="C5212" s="57">
        <v>39957.570685344828</v>
      </c>
      <c r="E5212" s="57">
        <v>64009.153254816003</v>
      </c>
      <c r="F5212" s="54">
        <v>5211</v>
      </c>
      <c r="G5212" s="57">
        <v>62927.653254816003</v>
      </c>
      <c r="I5212" s="57">
        <v>47720</v>
      </c>
      <c r="J5212" s="54">
        <v>5211</v>
      </c>
      <c r="K5212" s="57">
        <v>46050.5</v>
      </c>
      <c r="M5212" s="107">
        <v>0.5</v>
      </c>
    </row>
    <row r="5213" spans="1:13">
      <c r="A5213" s="57">
        <f>'Infographic data 1'!$F$9</f>
        <v>40465.770685344825</v>
      </c>
      <c r="B5213" s="54">
        <v>5212</v>
      </c>
      <c r="C5213" s="57">
        <v>39955.150685344823</v>
      </c>
      <c r="E5213" s="57">
        <v>64009.153254816003</v>
      </c>
      <c r="F5213" s="54">
        <v>5212</v>
      </c>
      <c r="G5213" s="57">
        <v>62922.503254816002</v>
      </c>
      <c r="I5213" s="57">
        <v>47720</v>
      </c>
      <c r="J5213" s="54">
        <v>5212</v>
      </c>
      <c r="K5213" s="57">
        <v>46042.55</v>
      </c>
      <c r="M5213" s="107">
        <v>0.5</v>
      </c>
    </row>
    <row r="5214" spans="1:13">
      <c r="A5214" s="57">
        <f>'Infographic data 1'!$F$9</f>
        <v>40465.770685344825</v>
      </c>
      <c r="B5214" s="54">
        <v>5213</v>
      </c>
      <c r="C5214" s="57">
        <v>39952.730685344824</v>
      </c>
      <c r="E5214" s="57">
        <v>64009.153254816003</v>
      </c>
      <c r="F5214" s="54">
        <v>5213</v>
      </c>
      <c r="G5214" s="57">
        <v>62917.353254816</v>
      </c>
      <c r="I5214" s="57">
        <v>47720</v>
      </c>
      <c r="J5214" s="54">
        <v>5213</v>
      </c>
      <c r="K5214" s="57">
        <v>46034.6</v>
      </c>
      <c r="M5214" s="107">
        <v>0.5</v>
      </c>
    </row>
    <row r="5215" spans="1:13">
      <c r="A5215" s="57">
        <f>'Infographic data 1'!$F$9</f>
        <v>40465.770685344825</v>
      </c>
      <c r="B5215" s="54">
        <v>5214</v>
      </c>
      <c r="C5215" s="57">
        <v>39950.310685344826</v>
      </c>
      <c r="E5215" s="57">
        <v>64009.153254816003</v>
      </c>
      <c r="F5215" s="54">
        <v>5214</v>
      </c>
      <c r="G5215" s="57">
        <v>62912.203254816006</v>
      </c>
      <c r="I5215" s="57">
        <v>47720</v>
      </c>
      <c r="J5215" s="54">
        <v>5214</v>
      </c>
      <c r="K5215" s="57">
        <v>46026.65</v>
      </c>
      <c r="M5215" s="107">
        <v>0.5</v>
      </c>
    </row>
    <row r="5216" spans="1:13">
      <c r="A5216" s="57">
        <f>'Infographic data 1'!$F$9</f>
        <v>40465.770685344825</v>
      </c>
      <c r="B5216" s="54">
        <v>5215</v>
      </c>
      <c r="C5216" s="57">
        <v>39947.890685344828</v>
      </c>
      <c r="E5216" s="57">
        <v>64009.153254816003</v>
      </c>
      <c r="F5216" s="54">
        <v>5215</v>
      </c>
      <c r="G5216" s="57">
        <v>62907.053254816004</v>
      </c>
      <c r="I5216" s="57">
        <v>47720</v>
      </c>
      <c r="J5216" s="54">
        <v>5215</v>
      </c>
      <c r="K5216" s="57">
        <v>46018.7</v>
      </c>
      <c r="M5216" s="107">
        <v>0.5</v>
      </c>
    </row>
    <row r="5217" spans="1:13">
      <c r="A5217" s="57">
        <f>'Infographic data 1'!$F$9</f>
        <v>40465.770685344825</v>
      </c>
      <c r="B5217" s="54">
        <v>5216</v>
      </c>
      <c r="C5217" s="57">
        <v>39945.470685344822</v>
      </c>
      <c r="E5217" s="57">
        <v>64009.153254816003</v>
      </c>
      <c r="F5217" s="54">
        <v>5216</v>
      </c>
      <c r="G5217" s="57">
        <v>62901.903254816003</v>
      </c>
      <c r="I5217" s="57">
        <v>47720</v>
      </c>
      <c r="J5217" s="54">
        <v>5216</v>
      </c>
      <c r="K5217" s="57">
        <v>46010.75</v>
      </c>
      <c r="M5217" s="107">
        <v>0.5</v>
      </c>
    </row>
    <row r="5218" spans="1:13">
      <c r="A5218" s="57">
        <f>'Infographic data 1'!$F$9</f>
        <v>40465.770685344825</v>
      </c>
      <c r="B5218" s="54">
        <v>5217</v>
      </c>
      <c r="C5218" s="57">
        <v>39943.050685344824</v>
      </c>
      <c r="E5218" s="57">
        <v>64009.153254816003</v>
      </c>
      <c r="F5218" s="54">
        <v>5217</v>
      </c>
      <c r="G5218" s="57">
        <v>62896.753254816002</v>
      </c>
      <c r="I5218" s="57">
        <v>47720</v>
      </c>
      <c r="J5218" s="54">
        <v>5217</v>
      </c>
      <c r="K5218" s="57">
        <v>46002.8</v>
      </c>
      <c r="M5218" s="107">
        <v>0.5</v>
      </c>
    </row>
    <row r="5219" spans="1:13">
      <c r="A5219" s="57">
        <f>'Infographic data 1'!$F$9</f>
        <v>40465.770685344825</v>
      </c>
      <c r="B5219" s="54">
        <v>5218</v>
      </c>
      <c r="C5219" s="57">
        <v>39940.630685344826</v>
      </c>
      <c r="E5219" s="57">
        <v>64009.153254816003</v>
      </c>
      <c r="F5219" s="54">
        <v>5218</v>
      </c>
      <c r="G5219" s="57">
        <v>62891.603254816</v>
      </c>
      <c r="I5219" s="57">
        <v>47720</v>
      </c>
      <c r="J5219" s="54">
        <v>5218</v>
      </c>
      <c r="K5219" s="57">
        <v>45994.85</v>
      </c>
      <c r="M5219" s="107">
        <v>0.5</v>
      </c>
    </row>
    <row r="5220" spans="1:13">
      <c r="A5220" s="57">
        <f>'Infographic data 1'!$F$9</f>
        <v>40465.770685344825</v>
      </c>
      <c r="B5220" s="54">
        <v>5219</v>
      </c>
      <c r="C5220" s="57">
        <v>39938.210685344828</v>
      </c>
      <c r="E5220" s="57">
        <v>64009.153254816003</v>
      </c>
      <c r="F5220" s="54">
        <v>5219</v>
      </c>
      <c r="G5220" s="57">
        <v>62886.453254816006</v>
      </c>
      <c r="I5220" s="57">
        <v>47720</v>
      </c>
      <c r="J5220" s="54">
        <v>5219</v>
      </c>
      <c r="K5220" s="57">
        <v>45986.9</v>
      </c>
      <c r="M5220" s="107">
        <v>0.5</v>
      </c>
    </row>
    <row r="5221" spans="1:13">
      <c r="A5221" s="57">
        <f>'Infographic data 1'!$F$9</f>
        <v>40465.770685344825</v>
      </c>
      <c r="B5221" s="54">
        <v>5220</v>
      </c>
      <c r="C5221" s="57">
        <v>39935.790685344822</v>
      </c>
      <c r="E5221" s="57">
        <v>64009.153254816003</v>
      </c>
      <c r="F5221" s="54">
        <v>5220</v>
      </c>
      <c r="G5221" s="57">
        <v>62881.303254816004</v>
      </c>
      <c r="I5221" s="57">
        <v>47720</v>
      </c>
      <c r="J5221" s="54">
        <v>5220</v>
      </c>
      <c r="K5221" s="57">
        <v>45978.95</v>
      </c>
      <c r="M5221" s="107">
        <v>0.5</v>
      </c>
    </row>
    <row r="5222" spans="1:13">
      <c r="A5222" s="57">
        <f>'Infographic data 1'!$F$9</f>
        <v>40465.770685344825</v>
      </c>
      <c r="B5222" s="54">
        <v>5221</v>
      </c>
      <c r="C5222" s="57">
        <v>39933.370685344824</v>
      </c>
      <c r="E5222" s="57">
        <v>64009.153254816003</v>
      </c>
      <c r="F5222" s="54">
        <v>5221</v>
      </c>
      <c r="G5222" s="57">
        <v>62876.153254816003</v>
      </c>
      <c r="I5222" s="57">
        <v>47720</v>
      </c>
      <c r="J5222" s="54">
        <v>5221</v>
      </c>
      <c r="K5222" s="57">
        <v>45971</v>
      </c>
      <c r="M5222" s="107">
        <v>0.5</v>
      </c>
    </row>
    <row r="5223" spans="1:13">
      <c r="A5223" s="57">
        <f>'Infographic data 1'!$F$9</f>
        <v>40465.770685344825</v>
      </c>
      <c r="B5223" s="54">
        <v>5222</v>
      </c>
      <c r="C5223" s="57">
        <v>39930.950685344826</v>
      </c>
      <c r="E5223" s="57">
        <v>64009.153254816003</v>
      </c>
      <c r="F5223" s="54">
        <v>5222</v>
      </c>
      <c r="G5223" s="57">
        <v>62871.003254816002</v>
      </c>
      <c r="I5223" s="57">
        <v>47720</v>
      </c>
      <c r="J5223" s="54">
        <v>5222</v>
      </c>
      <c r="K5223" s="57">
        <v>45963.05</v>
      </c>
      <c r="M5223" s="107">
        <v>0.5</v>
      </c>
    </row>
    <row r="5224" spans="1:13">
      <c r="A5224" s="57">
        <f>'Infographic data 1'!$F$9</f>
        <v>40465.770685344825</v>
      </c>
      <c r="B5224" s="54">
        <v>5223</v>
      </c>
      <c r="C5224" s="57">
        <v>39928.530685344827</v>
      </c>
      <c r="E5224" s="57">
        <v>64009.153254816003</v>
      </c>
      <c r="F5224" s="54">
        <v>5223</v>
      </c>
      <c r="G5224" s="57">
        <v>62865.853254816</v>
      </c>
      <c r="I5224" s="57">
        <v>47720</v>
      </c>
      <c r="J5224" s="54">
        <v>5223</v>
      </c>
      <c r="K5224" s="57">
        <v>45955.1</v>
      </c>
      <c r="M5224" s="107">
        <v>0.5</v>
      </c>
    </row>
    <row r="5225" spans="1:13">
      <c r="A5225" s="57">
        <f>'Infographic data 1'!$F$9</f>
        <v>40465.770685344825</v>
      </c>
      <c r="B5225" s="54">
        <v>5224</v>
      </c>
      <c r="C5225" s="57">
        <v>39926.110685344822</v>
      </c>
      <c r="E5225" s="57">
        <v>64009.153254816003</v>
      </c>
      <c r="F5225" s="54">
        <v>5224</v>
      </c>
      <c r="G5225" s="57">
        <v>62860.703254816006</v>
      </c>
      <c r="I5225" s="57">
        <v>47720</v>
      </c>
      <c r="J5225" s="54">
        <v>5224</v>
      </c>
      <c r="K5225" s="57">
        <v>45947.15</v>
      </c>
      <c r="M5225" s="107">
        <v>0.5</v>
      </c>
    </row>
    <row r="5226" spans="1:13">
      <c r="A5226" s="57">
        <f>'Infographic data 1'!$F$9</f>
        <v>40465.770685344825</v>
      </c>
      <c r="B5226" s="54">
        <v>5225</v>
      </c>
      <c r="C5226" s="57">
        <v>39923.690685344824</v>
      </c>
      <c r="E5226" s="57">
        <v>64009.153254816003</v>
      </c>
      <c r="F5226" s="54">
        <v>5225</v>
      </c>
      <c r="G5226" s="57">
        <v>62855.553254816004</v>
      </c>
      <c r="I5226" s="57">
        <v>47720</v>
      </c>
      <c r="J5226" s="54">
        <v>5225</v>
      </c>
      <c r="K5226" s="57">
        <v>45939.199999999997</v>
      </c>
      <c r="M5226" s="107">
        <v>0.5</v>
      </c>
    </row>
    <row r="5227" spans="1:13">
      <c r="A5227" s="57">
        <f>'Infographic data 1'!$F$9</f>
        <v>40465.770685344825</v>
      </c>
      <c r="B5227" s="54">
        <v>5226</v>
      </c>
      <c r="C5227" s="57">
        <v>39921.270685344825</v>
      </c>
      <c r="E5227" s="57">
        <v>64009.153254816003</v>
      </c>
      <c r="F5227" s="54">
        <v>5226</v>
      </c>
      <c r="G5227" s="57">
        <v>62850.403254816003</v>
      </c>
      <c r="I5227" s="57">
        <v>47720</v>
      </c>
      <c r="J5227" s="54">
        <v>5226</v>
      </c>
      <c r="K5227" s="57">
        <v>45931.25</v>
      </c>
      <c r="M5227" s="107">
        <v>0.5</v>
      </c>
    </row>
    <row r="5228" spans="1:13">
      <c r="A5228" s="57">
        <f>'Infographic data 1'!$F$9</f>
        <v>40465.770685344825</v>
      </c>
      <c r="B5228" s="54">
        <v>5227</v>
      </c>
      <c r="C5228" s="57">
        <v>39918.850685344827</v>
      </c>
      <c r="E5228" s="57">
        <v>64009.153254816003</v>
      </c>
      <c r="F5228" s="54">
        <v>5227</v>
      </c>
      <c r="G5228" s="57">
        <v>62845.253254816002</v>
      </c>
      <c r="I5228" s="57">
        <v>47720</v>
      </c>
      <c r="J5228" s="54">
        <v>5227</v>
      </c>
      <c r="K5228" s="57">
        <v>45923.3</v>
      </c>
      <c r="M5228" s="107">
        <v>0.5</v>
      </c>
    </row>
    <row r="5229" spans="1:13">
      <c r="A5229" s="57">
        <f>'Infographic data 1'!$F$9</f>
        <v>40465.770685344825</v>
      </c>
      <c r="B5229" s="54">
        <v>5228</v>
      </c>
      <c r="C5229" s="57">
        <v>39916.430685344829</v>
      </c>
      <c r="E5229" s="57">
        <v>64009.153254816003</v>
      </c>
      <c r="F5229" s="54">
        <v>5228</v>
      </c>
      <c r="G5229" s="57">
        <v>62840.103254816</v>
      </c>
      <c r="I5229" s="57">
        <v>47720</v>
      </c>
      <c r="J5229" s="54">
        <v>5228</v>
      </c>
      <c r="K5229" s="57">
        <v>45915.35</v>
      </c>
      <c r="M5229" s="107">
        <v>0.5</v>
      </c>
    </row>
    <row r="5230" spans="1:13">
      <c r="A5230" s="57">
        <f>'Infographic data 1'!$F$9</f>
        <v>40465.770685344825</v>
      </c>
      <c r="B5230" s="54">
        <v>5229</v>
      </c>
      <c r="C5230" s="57">
        <v>39914.010685344823</v>
      </c>
      <c r="E5230" s="57">
        <v>64009.153254816003</v>
      </c>
      <c r="F5230" s="54">
        <v>5229</v>
      </c>
      <c r="G5230" s="57">
        <v>62834.953254816006</v>
      </c>
      <c r="I5230" s="57">
        <v>47720</v>
      </c>
      <c r="J5230" s="54">
        <v>5229</v>
      </c>
      <c r="K5230" s="57">
        <v>45907.4</v>
      </c>
      <c r="M5230" s="107">
        <v>0.5</v>
      </c>
    </row>
    <row r="5231" spans="1:13">
      <c r="A5231" s="57">
        <f>'Infographic data 1'!$F$9</f>
        <v>40465.770685344825</v>
      </c>
      <c r="B5231" s="54">
        <v>5230</v>
      </c>
      <c r="C5231" s="57">
        <v>39911.590685344825</v>
      </c>
      <c r="E5231" s="57">
        <v>64009.153254816003</v>
      </c>
      <c r="F5231" s="54">
        <v>5230</v>
      </c>
      <c r="G5231" s="57">
        <v>62829.803254816004</v>
      </c>
      <c r="I5231" s="57">
        <v>47720</v>
      </c>
      <c r="J5231" s="54">
        <v>5230</v>
      </c>
      <c r="K5231" s="57">
        <v>45899.45</v>
      </c>
      <c r="M5231" s="107">
        <v>0.5</v>
      </c>
    </row>
    <row r="5232" spans="1:13">
      <c r="A5232" s="57">
        <f>'Infographic data 1'!$F$9</f>
        <v>40465.770685344825</v>
      </c>
      <c r="B5232" s="54">
        <v>5231</v>
      </c>
      <c r="C5232" s="57">
        <v>39909.170685344827</v>
      </c>
      <c r="E5232" s="57">
        <v>64009.153254816003</v>
      </c>
      <c r="F5232" s="54">
        <v>5231</v>
      </c>
      <c r="G5232" s="57">
        <v>62824.653254816003</v>
      </c>
      <c r="I5232" s="57">
        <v>47720</v>
      </c>
      <c r="J5232" s="54">
        <v>5231</v>
      </c>
      <c r="K5232" s="57">
        <v>45891.5</v>
      </c>
      <c r="M5232" s="107">
        <v>0.5</v>
      </c>
    </row>
    <row r="5233" spans="1:13">
      <c r="A5233" s="57">
        <f>'Infographic data 1'!$F$9</f>
        <v>40465.770685344825</v>
      </c>
      <c r="B5233" s="54">
        <v>5232</v>
      </c>
      <c r="C5233" s="57">
        <v>39906.750685344829</v>
      </c>
      <c r="E5233" s="57">
        <v>64009.153254816003</v>
      </c>
      <c r="F5233" s="54">
        <v>5232</v>
      </c>
      <c r="G5233" s="57">
        <v>62819.503254816002</v>
      </c>
      <c r="I5233" s="57">
        <v>47720</v>
      </c>
      <c r="J5233" s="54">
        <v>5232</v>
      </c>
      <c r="K5233" s="57">
        <v>45883.55</v>
      </c>
      <c r="M5233" s="107">
        <v>0.5</v>
      </c>
    </row>
    <row r="5234" spans="1:13">
      <c r="A5234" s="57">
        <f>'Infographic data 1'!$F$9</f>
        <v>40465.770685344825</v>
      </c>
      <c r="B5234" s="54">
        <v>5233</v>
      </c>
      <c r="C5234" s="57">
        <v>39904.330685344823</v>
      </c>
      <c r="E5234" s="57">
        <v>64009.153254816003</v>
      </c>
      <c r="F5234" s="54">
        <v>5233</v>
      </c>
      <c r="G5234" s="57">
        <v>62814.353254816</v>
      </c>
      <c r="I5234" s="57">
        <v>47720</v>
      </c>
      <c r="J5234" s="54">
        <v>5233</v>
      </c>
      <c r="K5234" s="57">
        <v>45875.6</v>
      </c>
      <c r="M5234" s="107">
        <v>0.5</v>
      </c>
    </row>
    <row r="5235" spans="1:13">
      <c r="A5235" s="57">
        <f>'Infographic data 1'!$F$9</f>
        <v>40465.770685344825</v>
      </c>
      <c r="B5235" s="54">
        <v>5234</v>
      </c>
      <c r="C5235" s="57">
        <v>39901.910685344825</v>
      </c>
      <c r="E5235" s="57">
        <v>64009.153254816003</v>
      </c>
      <c r="F5235" s="54">
        <v>5234</v>
      </c>
      <c r="G5235" s="57">
        <v>62809.203254816006</v>
      </c>
      <c r="I5235" s="57">
        <v>47720</v>
      </c>
      <c r="J5235" s="54">
        <v>5234</v>
      </c>
      <c r="K5235" s="57">
        <v>45867.65</v>
      </c>
      <c r="M5235" s="107">
        <v>0.5</v>
      </c>
    </row>
    <row r="5236" spans="1:13">
      <c r="A5236" s="57">
        <f>'Infographic data 1'!$F$9</f>
        <v>40465.770685344825</v>
      </c>
      <c r="B5236" s="54">
        <v>5235</v>
      </c>
      <c r="C5236" s="57">
        <v>39899.490685344826</v>
      </c>
      <c r="E5236" s="57">
        <v>64009.153254816003</v>
      </c>
      <c r="F5236" s="54">
        <v>5235</v>
      </c>
      <c r="G5236" s="57">
        <v>62804.053254816004</v>
      </c>
      <c r="I5236" s="57">
        <v>47720</v>
      </c>
      <c r="J5236" s="54">
        <v>5235</v>
      </c>
      <c r="K5236" s="57">
        <v>45859.7</v>
      </c>
      <c r="M5236" s="107">
        <v>0.5</v>
      </c>
    </row>
    <row r="5237" spans="1:13">
      <c r="A5237" s="57">
        <f>'Infographic data 1'!$F$9</f>
        <v>40465.770685344825</v>
      </c>
      <c r="B5237" s="54">
        <v>5236</v>
      </c>
      <c r="C5237" s="57">
        <v>39897.070685344828</v>
      </c>
      <c r="E5237" s="57">
        <v>64009.153254816003</v>
      </c>
      <c r="F5237" s="54">
        <v>5236</v>
      </c>
      <c r="G5237" s="57">
        <v>62798.903254816003</v>
      </c>
      <c r="I5237" s="57">
        <v>47720</v>
      </c>
      <c r="J5237" s="54">
        <v>5236</v>
      </c>
      <c r="K5237" s="57">
        <v>45851.75</v>
      </c>
      <c r="M5237" s="107">
        <v>0.5</v>
      </c>
    </row>
    <row r="5238" spans="1:13">
      <c r="A5238" s="57">
        <f>'Infographic data 1'!$F$9</f>
        <v>40465.770685344825</v>
      </c>
      <c r="B5238" s="54">
        <v>5237</v>
      </c>
      <c r="C5238" s="57">
        <v>39894.650685344823</v>
      </c>
      <c r="E5238" s="57">
        <v>64009.153254816003</v>
      </c>
      <c r="F5238" s="54">
        <v>5237</v>
      </c>
      <c r="G5238" s="57">
        <v>62793.753254816002</v>
      </c>
      <c r="I5238" s="57">
        <v>47720</v>
      </c>
      <c r="J5238" s="54">
        <v>5237</v>
      </c>
      <c r="K5238" s="57">
        <v>45843.8</v>
      </c>
      <c r="M5238" s="107">
        <v>0.5</v>
      </c>
    </row>
    <row r="5239" spans="1:13">
      <c r="A5239" s="57">
        <f>'Infographic data 1'!$F$9</f>
        <v>40465.770685344825</v>
      </c>
      <c r="B5239" s="54">
        <v>5238</v>
      </c>
      <c r="C5239" s="57">
        <v>39892.230685344824</v>
      </c>
      <c r="E5239" s="57">
        <v>64009.153254816003</v>
      </c>
      <c r="F5239" s="54">
        <v>5238</v>
      </c>
      <c r="G5239" s="57">
        <v>62788.603254816</v>
      </c>
      <c r="I5239" s="57">
        <v>47720</v>
      </c>
      <c r="J5239" s="54">
        <v>5238</v>
      </c>
      <c r="K5239" s="57">
        <v>45835.85</v>
      </c>
      <c r="M5239" s="107">
        <v>0.5</v>
      </c>
    </row>
    <row r="5240" spans="1:13">
      <c r="A5240" s="57">
        <f>'Infographic data 1'!$F$9</f>
        <v>40465.770685344825</v>
      </c>
      <c r="B5240" s="54">
        <v>5239</v>
      </c>
      <c r="C5240" s="57">
        <v>39889.810685344826</v>
      </c>
      <c r="E5240" s="57">
        <v>64009.153254816003</v>
      </c>
      <c r="F5240" s="54">
        <v>5239</v>
      </c>
      <c r="G5240" s="57">
        <v>62783.453254816006</v>
      </c>
      <c r="I5240" s="57">
        <v>47720</v>
      </c>
      <c r="J5240" s="54">
        <v>5239</v>
      </c>
      <c r="K5240" s="57">
        <v>45827.9</v>
      </c>
      <c r="M5240" s="107">
        <v>0.5</v>
      </c>
    </row>
    <row r="5241" spans="1:13">
      <c r="A5241" s="57">
        <f>'Infographic data 1'!$F$9</f>
        <v>40465.770685344825</v>
      </c>
      <c r="B5241" s="54">
        <v>5240</v>
      </c>
      <c r="C5241" s="57">
        <v>39887.390685344828</v>
      </c>
      <c r="E5241" s="57">
        <v>64009.153254816003</v>
      </c>
      <c r="F5241" s="54">
        <v>5240</v>
      </c>
      <c r="G5241" s="57">
        <v>62778.303254816004</v>
      </c>
      <c r="I5241" s="57">
        <v>47720</v>
      </c>
      <c r="J5241" s="54">
        <v>5240</v>
      </c>
      <c r="K5241" s="57">
        <v>45819.95</v>
      </c>
      <c r="M5241" s="107">
        <v>0.5</v>
      </c>
    </row>
    <row r="5242" spans="1:13">
      <c r="A5242" s="57">
        <f>'Infographic data 1'!$F$9</f>
        <v>40465.770685344825</v>
      </c>
      <c r="B5242" s="54">
        <v>5241</v>
      </c>
      <c r="C5242" s="57">
        <v>39884.970685344822</v>
      </c>
      <c r="E5242" s="57">
        <v>64009.153254816003</v>
      </c>
      <c r="F5242" s="54">
        <v>5241</v>
      </c>
      <c r="G5242" s="57">
        <v>62773.153254816003</v>
      </c>
      <c r="I5242" s="57">
        <v>47720</v>
      </c>
      <c r="J5242" s="54">
        <v>5241</v>
      </c>
      <c r="K5242" s="57">
        <v>45812</v>
      </c>
      <c r="M5242" s="107">
        <v>0.5</v>
      </c>
    </row>
    <row r="5243" spans="1:13">
      <c r="A5243" s="57">
        <f>'Infographic data 1'!$F$9</f>
        <v>40465.770685344825</v>
      </c>
      <c r="B5243" s="54">
        <v>5242</v>
      </c>
      <c r="C5243" s="57">
        <v>39882.550685344824</v>
      </c>
      <c r="E5243" s="57">
        <v>64009.153254816003</v>
      </c>
      <c r="F5243" s="54">
        <v>5242</v>
      </c>
      <c r="G5243" s="57">
        <v>62768.003254816002</v>
      </c>
      <c r="I5243" s="57">
        <v>47720</v>
      </c>
      <c r="J5243" s="54">
        <v>5242</v>
      </c>
      <c r="K5243" s="57">
        <v>45804.05</v>
      </c>
      <c r="M5243" s="107">
        <v>0.5</v>
      </c>
    </row>
    <row r="5244" spans="1:13">
      <c r="A5244" s="57">
        <f>'Infographic data 1'!$F$9</f>
        <v>40465.770685344825</v>
      </c>
      <c r="B5244" s="54">
        <v>5243</v>
      </c>
      <c r="C5244" s="57">
        <v>39880.130685344826</v>
      </c>
      <c r="E5244" s="57">
        <v>64009.153254816003</v>
      </c>
      <c r="F5244" s="54">
        <v>5243</v>
      </c>
      <c r="G5244" s="57">
        <v>62762.853254816</v>
      </c>
      <c r="I5244" s="57">
        <v>47720</v>
      </c>
      <c r="J5244" s="54">
        <v>5243</v>
      </c>
      <c r="K5244" s="57">
        <v>45796.1</v>
      </c>
      <c r="M5244" s="107">
        <v>0.5</v>
      </c>
    </row>
    <row r="5245" spans="1:13">
      <c r="A5245" s="57">
        <f>'Infographic data 1'!$F$9</f>
        <v>40465.770685344825</v>
      </c>
      <c r="B5245" s="54">
        <v>5244</v>
      </c>
      <c r="C5245" s="57">
        <v>39877.710685344828</v>
      </c>
      <c r="E5245" s="57">
        <v>64009.153254816003</v>
      </c>
      <c r="F5245" s="54">
        <v>5244</v>
      </c>
      <c r="G5245" s="57">
        <v>62757.703254816006</v>
      </c>
      <c r="I5245" s="57">
        <v>47720</v>
      </c>
      <c r="J5245" s="54">
        <v>5244</v>
      </c>
      <c r="K5245" s="57">
        <v>45788.15</v>
      </c>
      <c r="M5245" s="107">
        <v>0.5</v>
      </c>
    </row>
    <row r="5246" spans="1:13">
      <c r="A5246" s="57">
        <f>'Infographic data 1'!$F$9</f>
        <v>40465.770685344825</v>
      </c>
      <c r="B5246" s="54">
        <v>5245</v>
      </c>
      <c r="C5246" s="57">
        <v>39875.290685344822</v>
      </c>
      <c r="E5246" s="57">
        <v>64009.153254816003</v>
      </c>
      <c r="F5246" s="54">
        <v>5245</v>
      </c>
      <c r="G5246" s="57">
        <v>62752.553254816004</v>
      </c>
      <c r="I5246" s="57">
        <v>47720</v>
      </c>
      <c r="J5246" s="54">
        <v>5245</v>
      </c>
      <c r="K5246" s="57">
        <v>45780.2</v>
      </c>
      <c r="M5246" s="107">
        <v>0.5</v>
      </c>
    </row>
    <row r="5247" spans="1:13">
      <c r="A5247" s="57">
        <f>'Infographic data 1'!$F$9</f>
        <v>40465.770685344825</v>
      </c>
      <c r="B5247" s="54">
        <v>5246</v>
      </c>
      <c r="C5247" s="57">
        <v>39872.870685344824</v>
      </c>
      <c r="E5247" s="57">
        <v>64009.153254816003</v>
      </c>
      <c r="F5247" s="54">
        <v>5246</v>
      </c>
      <c r="G5247" s="57">
        <v>62747.403254816003</v>
      </c>
      <c r="I5247" s="57">
        <v>47720</v>
      </c>
      <c r="J5247" s="54">
        <v>5246</v>
      </c>
      <c r="K5247" s="57">
        <v>45772.25</v>
      </c>
      <c r="M5247" s="107">
        <v>0.5</v>
      </c>
    </row>
    <row r="5248" spans="1:13">
      <c r="A5248" s="57">
        <f>'Infographic data 1'!$F$9</f>
        <v>40465.770685344825</v>
      </c>
      <c r="B5248" s="54">
        <v>5247</v>
      </c>
      <c r="C5248" s="57">
        <v>39870.450685344826</v>
      </c>
      <c r="E5248" s="57">
        <v>64009.153254816003</v>
      </c>
      <c r="F5248" s="54">
        <v>5247</v>
      </c>
      <c r="G5248" s="57">
        <v>62742.253254816002</v>
      </c>
      <c r="I5248" s="57">
        <v>47720</v>
      </c>
      <c r="J5248" s="54">
        <v>5247</v>
      </c>
      <c r="K5248" s="57">
        <v>45764.3</v>
      </c>
      <c r="M5248" s="107">
        <v>0.5</v>
      </c>
    </row>
    <row r="5249" spans="1:13">
      <c r="A5249" s="57">
        <f>'Infographic data 1'!$F$9</f>
        <v>40465.770685344825</v>
      </c>
      <c r="B5249" s="54">
        <v>5248</v>
      </c>
      <c r="C5249" s="57">
        <v>39868.030685344827</v>
      </c>
      <c r="E5249" s="57">
        <v>64009.153254816003</v>
      </c>
      <c r="F5249" s="54">
        <v>5248</v>
      </c>
      <c r="G5249" s="57">
        <v>62737.103254816</v>
      </c>
      <c r="I5249" s="57">
        <v>47720</v>
      </c>
      <c r="J5249" s="54">
        <v>5248</v>
      </c>
      <c r="K5249" s="57">
        <v>45756.35</v>
      </c>
      <c r="M5249" s="107">
        <v>0.5</v>
      </c>
    </row>
    <row r="5250" spans="1:13">
      <c r="A5250" s="57">
        <f>'Infographic data 1'!$F$9</f>
        <v>40465.770685344825</v>
      </c>
      <c r="B5250" s="54">
        <v>5249</v>
      </c>
      <c r="C5250" s="57">
        <v>39865.610685344822</v>
      </c>
      <c r="E5250" s="57">
        <v>64009.153254816003</v>
      </c>
      <c r="F5250" s="54">
        <v>5249</v>
      </c>
      <c r="G5250" s="57">
        <v>62731.953254816006</v>
      </c>
      <c r="I5250" s="57">
        <v>47720</v>
      </c>
      <c r="J5250" s="54">
        <v>5249</v>
      </c>
      <c r="K5250" s="57">
        <v>45748.4</v>
      </c>
      <c r="M5250" s="107">
        <v>0.5</v>
      </c>
    </row>
    <row r="5251" spans="1:13">
      <c r="A5251" s="57">
        <f>'Infographic data 1'!$F$9</f>
        <v>40465.770685344825</v>
      </c>
      <c r="B5251" s="54">
        <v>5250</v>
      </c>
      <c r="C5251" s="57">
        <v>39863.190685344824</v>
      </c>
      <c r="E5251" s="57">
        <v>64009.153254816003</v>
      </c>
      <c r="F5251" s="54">
        <v>5250</v>
      </c>
      <c r="G5251" s="57">
        <v>62726.803254816004</v>
      </c>
      <c r="I5251" s="57">
        <v>47720</v>
      </c>
      <c r="J5251" s="54">
        <v>5250</v>
      </c>
      <c r="K5251" s="57">
        <v>45740.45</v>
      </c>
      <c r="M5251" s="107">
        <v>0.5</v>
      </c>
    </row>
    <row r="5252" spans="1:13">
      <c r="A5252" s="57">
        <f>'Infographic data 1'!$F$9</f>
        <v>40465.770685344825</v>
      </c>
      <c r="B5252" s="54">
        <v>5251</v>
      </c>
      <c r="C5252" s="57">
        <v>39860.770685344825</v>
      </c>
      <c r="E5252" s="57">
        <v>64009.153254816003</v>
      </c>
      <c r="F5252" s="54">
        <v>5251</v>
      </c>
      <c r="G5252" s="57">
        <v>62721.653254816003</v>
      </c>
      <c r="I5252" s="57">
        <v>47720</v>
      </c>
      <c r="J5252" s="54">
        <v>5251</v>
      </c>
      <c r="K5252" s="57">
        <v>45732.5</v>
      </c>
      <c r="M5252" s="107">
        <v>0.5</v>
      </c>
    </row>
    <row r="5253" spans="1:13">
      <c r="A5253" s="57">
        <f>'Infographic data 1'!$F$9</f>
        <v>40465.770685344825</v>
      </c>
      <c r="B5253" s="54">
        <v>5252</v>
      </c>
      <c r="C5253" s="57">
        <v>39858.350685344827</v>
      </c>
      <c r="E5253" s="57">
        <v>64009.153254816003</v>
      </c>
      <c r="F5253" s="54">
        <v>5252</v>
      </c>
      <c r="G5253" s="57">
        <v>62716.503254816002</v>
      </c>
      <c r="I5253" s="57">
        <v>47720</v>
      </c>
      <c r="J5253" s="54">
        <v>5252</v>
      </c>
      <c r="K5253" s="57">
        <v>45724.55</v>
      </c>
      <c r="M5253" s="107">
        <v>0.5</v>
      </c>
    </row>
    <row r="5254" spans="1:13">
      <c r="A5254" s="57">
        <f>'Infographic data 1'!$F$9</f>
        <v>40465.770685344825</v>
      </c>
      <c r="B5254" s="54">
        <v>5253</v>
      </c>
      <c r="C5254" s="57">
        <v>39855.930685344829</v>
      </c>
      <c r="E5254" s="57">
        <v>64009.153254816003</v>
      </c>
      <c r="F5254" s="54">
        <v>5253</v>
      </c>
      <c r="G5254" s="57">
        <v>62711.353254816</v>
      </c>
      <c r="I5254" s="57">
        <v>47720</v>
      </c>
      <c r="J5254" s="54">
        <v>5253</v>
      </c>
      <c r="K5254" s="57">
        <v>45716.6</v>
      </c>
      <c r="M5254" s="107">
        <v>0.5</v>
      </c>
    </row>
    <row r="5255" spans="1:13">
      <c r="A5255" s="57">
        <f>'Infographic data 1'!$F$9</f>
        <v>40465.770685344825</v>
      </c>
      <c r="B5255" s="54">
        <v>5254</v>
      </c>
      <c r="C5255" s="57">
        <v>39853.510685344823</v>
      </c>
      <c r="E5255" s="57">
        <v>64009.153254816003</v>
      </c>
      <c r="F5255" s="54">
        <v>5254</v>
      </c>
      <c r="G5255" s="57">
        <v>62706.203254816006</v>
      </c>
      <c r="I5255" s="57">
        <v>47720</v>
      </c>
      <c r="J5255" s="54">
        <v>5254</v>
      </c>
      <c r="K5255" s="57">
        <v>45708.65</v>
      </c>
      <c r="M5255" s="107">
        <v>0.5</v>
      </c>
    </row>
    <row r="5256" spans="1:13">
      <c r="A5256" s="57">
        <f>'Infographic data 1'!$F$9</f>
        <v>40465.770685344825</v>
      </c>
      <c r="B5256" s="54">
        <v>5255</v>
      </c>
      <c r="C5256" s="57">
        <v>39851.090685344825</v>
      </c>
      <c r="E5256" s="57">
        <v>64009.153254816003</v>
      </c>
      <c r="F5256" s="54">
        <v>5255</v>
      </c>
      <c r="G5256" s="57">
        <v>62701.053254816004</v>
      </c>
      <c r="I5256" s="57">
        <v>47720</v>
      </c>
      <c r="J5256" s="54">
        <v>5255</v>
      </c>
      <c r="K5256" s="57">
        <v>45700.7</v>
      </c>
      <c r="M5256" s="107">
        <v>0.5</v>
      </c>
    </row>
    <row r="5257" spans="1:13">
      <c r="A5257" s="57">
        <f>'Infographic data 1'!$F$9</f>
        <v>40465.770685344825</v>
      </c>
      <c r="B5257" s="54">
        <v>5256</v>
      </c>
      <c r="C5257" s="57">
        <v>39848.670685344827</v>
      </c>
      <c r="E5257" s="57">
        <v>64009.153254816003</v>
      </c>
      <c r="F5257" s="54">
        <v>5256</v>
      </c>
      <c r="G5257" s="57">
        <v>62695.903254816003</v>
      </c>
      <c r="I5257" s="57">
        <v>47720</v>
      </c>
      <c r="J5257" s="54">
        <v>5256</v>
      </c>
      <c r="K5257" s="57">
        <v>45692.75</v>
      </c>
      <c r="M5257" s="107">
        <v>0.5</v>
      </c>
    </row>
    <row r="5258" spans="1:13">
      <c r="A5258" s="57">
        <f>'Infographic data 1'!$F$9</f>
        <v>40465.770685344825</v>
      </c>
      <c r="B5258" s="54">
        <v>5257</v>
      </c>
      <c r="C5258" s="57">
        <v>39846.250685344829</v>
      </c>
      <c r="E5258" s="57">
        <v>64009.153254816003</v>
      </c>
      <c r="F5258" s="54">
        <v>5257</v>
      </c>
      <c r="G5258" s="57">
        <v>62690.753254816002</v>
      </c>
      <c r="I5258" s="57">
        <v>47720</v>
      </c>
      <c r="J5258" s="54">
        <v>5257</v>
      </c>
      <c r="K5258" s="57">
        <v>45684.800000000003</v>
      </c>
      <c r="M5258" s="107">
        <v>0.5</v>
      </c>
    </row>
    <row r="5259" spans="1:13">
      <c r="A5259" s="57">
        <f>'Infographic data 1'!$F$9</f>
        <v>40465.770685344825</v>
      </c>
      <c r="B5259" s="54">
        <v>5258</v>
      </c>
      <c r="C5259" s="57">
        <v>39843.830685344823</v>
      </c>
      <c r="E5259" s="57">
        <v>64009.153254816003</v>
      </c>
      <c r="F5259" s="54">
        <v>5258</v>
      </c>
      <c r="G5259" s="57">
        <v>62685.603254816</v>
      </c>
      <c r="I5259" s="57">
        <v>47720</v>
      </c>
      <c r="J5259" s="54">
        <v>5258</v>
      </c>
      <c r="K5259" s="57">
        <v>45676.85</v>
      </c>
      <c r="M5259" s="107">
        <v>0.5</v>
      </c>
    </row>
    <row r="5260" spans="1:13">
      <c r="A5260" s="57">
        <f>'Infographic data 1'!$F$9</f>
        <v>40465.770685344825</v>
      </c>
      <c r="B5260" s="54">
        <v>5259</v>
      </c>
      <c r="C5260" s="57">
        <v>39841.410685344825</v>
      </c>
      <c r="E5260" s="57">
        <v>64009.153254816003</v>
      </c>
      <c r="F5260" s="54">
        <v>5259</v>
      </c>
      <c r="G5260" s="57">
        <v>62680.453254816006</v>
      </c>
      <c r="I5260" s="57">
        <v>47720</v>
      </c>
      <c r="J5260" s="54">
        <v>5259</v>
      </c>
      <c r="K5260" s="57">
        <v>45668.9</v>
      </c>
      <c r="M5260" s="107">
        <v>0.5</v>
      </c>
    </row>
    <row r="5261" spans="1:13">
      <c r="A5261" s="57">
        <f>'Infographic data 1'!$F$9</f>
        <v>40465.770685344825</v>
      </c>
      <c r="B5261" s="54">
        <v>5260</v>
      </c>
      <c r="C5261" s="57">
        <v>39838.990685344826</v>
      </c>
      <c r="E5261" s="57">
        <v>64009.153254816003</v>
      </c>
      <c r="F5261" s="54">
        <v>5260</v>
      </c>
      <c r="G5261" s="57">
        <v>62675.303254816004</v>
      </c>
      <c r="I5261" s="57">
        <v>47720</v>
      </c>
      <c r="J5261" s="54">
        <v>5260</v>
      </c>
      <c r="K5261" s="57">
        <v>45660.95</v>
      </c>
      <c r="M5261" s="107">
        <v>0.5</v>
      </c>
    </row>
    <row r="5262" spans="1:13">
      <c r="A5262" s="57">
        <f>'Infographic data 1'!$F$9</f>
        <v>40465.770685344825</v>
      </c>
      <c r="B5262" s="54">
        <v>5261</v>
      </c>
      <c r="C5262" s="57">
        <v>39836.570685344828</v>
      </c>
      <c r="E5262" s="57">
        <v>64009.153254816003</v>
      </c>
      <c r="F5262" s="54">
        <v>5261</v>
      </c>
      <c r="G5262" s="57">
        <v>62670.153254816003</v>
      </c>
      <c r="I5262" s="57">
        <v>47720</v>
      </c>
      <c r="J5262" s="54">
        <v>5261</v>
      </c>
      <c r="K5262" s="57">
        <v>45653</v>
      </c>
      <c r="M5262" s="107">
        <v>0.5</v>
      </c>
    </row>
    <row r="5263" spans="1:13">
      <c r="A5263" s="57">
        <f>'Infographic data 1'!$F$9</f>
        <v>40465.770685344825</v>
      </c>
      <c r="B5263" s="54">
        <v>5262</v>
      </c>
      <c r="C5263" s="57">
        <v>39834.150685344823</v>
      </c>
      <c r="E5263" s="57">
        <v>64009.153254816003</v>
      </c>
      <c r="F5263" s="54">
        <v>5262</v>
      </c>
      <c r="G5263" s="57">
        <v>62665.003254816002</v>
      </c>
      <c r="I5263" s="57">
        <v>47720</v>
      </c>
      <c r="J5263" s="54">
        <v>5262</v>
      </c>
      <c r="K5263" s="57">
        <v>45645.05</v>
      </c>
      <c r="M5263" s="107">
        <v>0.5</v>
      </c>
    </row>
    <row r="5264" spans="1:13">
      <c r="A5264" s="57">
        <f>'Infographic data 1'!$F$9</f>
        <v>40465.770685344825</v>
      </c>
      <c r="B5264" s="54">
        <v>5263</v>
      </c>
      <c r="C5264" s="57">
        <v>39831.730685344824</v>
      </c>
      <c r="E5264" s="57">
        <v>64009.153254816003</v>
      </c>
      <c r="F5264" s="54">
        <v>5263</v>
      </c>
      <c r="G5264" s="57">
        <v>62659.853254816</v>
      </c>
      <c r="I5264" s="57">
        <v>47720</v>
      </c>
      <c r="J5264" s="54">
        <v>5263</v>
      </c>
      <c r="K5264" s="57">
        <v>45637.1</v>
      </c>
      <c r="M5264" s="107">
        <v>0.5</v>
      </c>
    </row>
    <row r="5265" spans="1:13">
      <c r="A5265" s="57">
        <f>'Infographic data 1'!$F$9</f>
        <v>40465.770685344825</v>
      </c>
      <c r="B5265" s="54">
        <v>5264</v>
      </c>
      <c r="C5265" s="57">
        <v>39829.310685344826</v>
      </c>
      <c r="E5265" s="57">
        <v>64009.153254816003</v>
      </c>
      <c r="F5265" s="54">
        <v>5264</v>
      </c>
      <c r="G5265" s="57">
        <v>62654.703254816006</v>
      </c>
      <c r="I5265" s="57">
        <v>47720</v>
      </c>
      <c r="J5265" s="54">
        <v>5264</v>
      </c>
      <c r="K5265" s="57">
        <v>45629.15</v>
      </c>
      <c r="M5265" s="107">
        <v>0.5</v>
      </c>
    </row>
    <row r="5266" spans="1:13">
      <c r="A5266" s="57">
        <f>'Infographic data 1'!$F$9</f>
        <v>40465.770685344825</v>
      </c>
      <c r="B5266" s="54">
        <v>5265</v>
      </c>
      <c r="C5266" s="57">
        <v>39826.890685344828</v>
      </c>
      <c r="E5266" s="57">
        <v>64009.153254816003</v>
      </c>
      <c r="F5266" s="54">
        <v>5265</v>
      </c>
      <c r="G5266" s="57">
        <v>62649.553254816004</v>
      </c>
      <c r="I5266" s="57">
        <v>47720</v>
      </c>
      <c r="J5266" s="54">
        <v>5265</v>
      </c>
      <c r="K5266" s="57">
        <v>45621.2</v>
      </c>
      <c r="M5266" s="107">
        <v>0.5</v>
      </c>
    </row>
    <row r="5267" spans="1:13">
      <c r="A5267" s="57">
        <f>'Infographic data 1'!$F$9</f>
        <v>40465.770685344825</v>
      </c>
      <c r="B5267" s="54">
        <v>5266</v>
      </c>
      <c r="C5267" s="57">
        <v>39824.470685344822</v>
      </c>
      <c r="E5267" s="57">
        <v>64009.153254816003</v>
      </c>
      <c r="F5267" s="54">
        <v>5266</v>
      </c>
      <c r="G5267" s="57">
        <v>62644.403254816003</v>
      </c>
      <c r="I5267" s="57">
        <v>47720</v>
      </c>
      <c r="J5267" s="54">
        <v>5266</v>
      </c>
      <c r="K5267" s="57">
        <v>45613.25</v>
      </c>
      <c r="M5267" s="107">
        <v>0.5</v>
      </c>
    </row>
    <row r="5268" spans="1:13">
      <c r="A5268" s="57">
        <f>'Infographic data 1'!$F$9</f>
        <v>40465.770685344825</v>
      </c>
      <c r="B5268" s="54">
        <v>5267</v>
      </c>
      <c r="C5268" s="57">
        <v>39822.050685344824</v>
      </c>
      <c r="E5268" s="57">
        <v>64009.153254816003</v>
      </c>
      <c r="F5268" s="54">
        <v>5267</v>
      </c>
      <c r="G5268" s="57">
        <v>62639.253254816002</v>
      </c>
      <c r="I5268" s="57">
        <v>47720</v>
      </c>
      <c r="J5268" s="54">
        <v>5267</v>
      </c>
      <c r="K5268" s="57">
        <v>45605.3</v>
      </c>
      <c r="M5268" s="107">
        <v>0.5</v>
      </c>
    </row>
    <row r="5269" spans="1:13">
      <c r="A5269" s="57">
        <f>'Infographic data 1'!$F$9</f>
        <v>40465.770685344825</v>
      </c>
      <c r="B5269" s="54">
        <v>5268</v>
      </c>
      <c r="C5269" s="57">
        <v>39819.630685344826</v>
      </c>
      <c r="E5269" s="57">
        <v>64009.153254816003</v>
      </c>
      <c r="F5269" s="54">
        <v>5268</v>
      </c>
      <c r="G5269" s="57">
        <v>62634.103254816</v>
      </c>
      <c r="I5269" s="57">
        <v>47720</v>
      </c>
      <c r="J5269" s="54">
        <v>5268</v>
      </c>
      <c r="K5269" s="57">
        <v>45597.35</v>
      </c>
      <c r="M5269" s="107">
        <v>0.5</v>
      </c>
    </row>
    <row r="5270" spans="1:13">
      <c r="A5270" s="57">
        <f>'Infographic data 1'!$F$9</f>
        <v>40465.770685344825</v>
      </c>
      <c r="B5270" s="54">
        <v>5269</v>
      </c>
      <c r="C5270" s="57">
        <v>39817.210685344828</v>
      </c>
      <c r="E5270" s="57">
        <v>64009.153254816003</v>
      </c>
      <c r="F5270" s="54">
        <v>5269</v>
      </c>
      <c r="G5270" s="57">
        <v>62628.953254816006</v>
      </c>
      <c r="I5270" s="57">
        <v>47720</v>
      </c>
      <c r="J5270" s="54">
        <v>5269</v>
      </c>
      <c r="K5270" s="57">
        <v>45589.4</v>
      </c>
      <c r="M5270" s="107">
        <v>0.5</v>
      </c>
    </row>
    <row r="5271" spans="1:13">
      <c r="A5271" s="57">
        <f>'Infographic data 1'!$F$9</f>
        <v>40465.770685344825</v>
      </c>
      <c r="B5271" s="54">
        <v>5270</v>
      </c>
      <c r="C5271" s="57">
        <v>39814.790685344822</v>
      </c>
      <c r="E5271" s="57">
        <v>64009.153254816003</v>
      </c>
      <c r="F5271" s="54">
        <v>5270</v>
      </c>
      <c r="G5271" s="57">
        <v>62623.803254816004</v>
      </c>
      <c r="I5271" s="57">
        <v>47720</v>
      </c>
      <c r="J5271" s="54">
        <v>5270</v>
      </c>
      <c r="K5271" s="57">
        <v>45581.45</v>
      </c>
      <c r="M5271" s="107">
        <v>0.5</v>
      </c>
    </row>
    <row r="5272" spans="1:13">
      <c r="A5272" s="57">
        <f>'Infographic data 1'!$F$9</f>
        <v>40465.770685344825</v>
      </c>
      <c r="B5272" s="54">
        <v>5271</v>
      </c>
      <c r="C5272" s="57">
        <v>39812.370685344824</v>
      </c>
      <c r="E5272" s="57">
        <v>64009.153254816003</v>
      </c>
      <c r="F5272" s="54">
        <v>5271</v>
      </c>
      <c r="G5272" s="57">
        <v>62618.653254816003</v>
      </c>
      <c r="I5272" s="57">
        <v>47720</v>
      </c>
      <c r="J5272" s="54">
        <v>5271</v>
      </c>
      <c r="K5272" s="57">
        <v>45573.5</v>
      </c>
      <c r="M5272" s="107">
        <v>0.5</v>
      </c>
    </row>
    <row r="5273" spans="1:13">
      <c r="A5273" s="57">
        <f>'Infographic data 1'!$F$9</f>
        <v>40465.770685344825</v>
      </c>
      <c r="B5273" s="54">
        <v>5272</v>
      </c>
      <c r="C5273" s="57">
        <v>39809.950685344826</v>
      </c>
      <c r="E5273" s="57">
        <v>64009.153254816003</v>
      </c>
      <c r="F5273" s="54">
        <v>5272</v>
      </c>
      <c r="G5273" s="57">
        <v>62613.503254816002</v>
      </c>
      <c r="I5273" s="57">
        <v>47720</v>
      </c>
      <c r="J5273" s="54">
        <v>5272</v>
      </c>
      <c r="K5273" s="57">
        <v>45565.55</v>
      </c>
      <c r="M5273" s="107">
        <v>0.5</v>
      </c>
    </row>
    <row r="5274" spans="1:13">
      <c r="A5274" s="57">
        <f>'Infographic data 1'!$F$9</f>
        <v>40465.770685344825</v>
      </c>
      <c r="B5274" s="54">
        <v>5273</v>
      </c>
      <c r="C5274" s="57">
        <v>39807.530685344827</v>
      </c>
      <c r="E5274" s="57">
        <v>64009.153254816003</v>
      </c>
      <c r="F5274" s="54">
        <v>5273</v>
      </c>
      <c r="G5274" s="57">
        <v>62608.353254816</v>
      </c>
      <c r="I5274" s="57">
        <v>47720</v>
      </c>
      <c r="J5274" s="54">
        <v>5273</v>
      </c>
      <c r="K5274" s="57">
        <v>45557.599999999999</v>
      </c>
      <c r="M5274" s="107">
        <v>0.5</v>
      </c>
    </row>
    <row r="5275" spans="1:13">
      <c r="A5275" s="57">
        <f>'Infographic data 1'!$F$9</f>
        <v>40465.770685344825</v>
      </c>
      <c r="B5275" s="54">
        <v>5274</v>
      </c>
      <c r="C5275" s="57">
        <v>39805.110685344822</v>
      </c>
      <c r="E5275" s="57">
        <v>64009.153254816003</v>
      </c>
      <c r="F5275" s="54">
        <v>5274</v>
      </c>
      <c r="G5275" s="57">
        <v>62603.203254816006</v>
      </c>
      <c r="I5275" s="57">
        <v>47720</v>
      </c>
      <c r="J5275" s="54">
        <v>5274</v>
      </c>
      <c r="K5275" s="57">
        <v>45549.65</v>
      </c>
      <c r="M5275" s="107">
        <v>0.5</v>
      </c>
    </row>
    <row r="5276" spans="1:13">
      <c r="A5276" s="57">
        <f>'Infographic data 1'!$F$9</f>
        <v>40465.770685344825</v>
      </c>
      <c r="B5276" s="54">
        <v>5275</v>
      </c>
      <c r="C5276" s="57">
        <v>39802.690685344824</v>
      </c>
      <c r="E5276" s="57">
        <v>64009.153254816003</v>
      </c>
      <c r="F5276" s="54">
        <v>5275</v>
      </c>
      <c r="G5276" s="57">
        <v>62598.053254816004</v>
      </c>
      <c r="I5276" s="57">
        <v>47720</v>
      </c>
      <c r="J5276" s="54">
        <v>5275</v>
      </c>
      <c r="K5276" s="57">
        <v>45541.7</v>
      </c>
      <c r="M5276" s="107">
        <v>0.5</v>
      </c>
    </row>
    <row r="5277" spans="1:13">
      <c r="A5277" s="57">
        <f>'Infographic data 1'!$F$9</f>
        <v>40465.770685344825</v>
      </c>
      <c r="B5277" s="54">
        <v>5276</v>
      </c>
      <c r="C5277" s="57">
        <v>39800.270685344825</v>
      </c>
      <c r="E5277" s="57">
        <v>64009.153254816003</v>
      </c>
      <c r="F5277" s="54">
        <v>5276</v>
      </c>
      <c r="G5277" s="57">
        <v>62592.903254816003</v>
      </c>
      <c r="I5277" s="57">
        <v>47720</v>
      </c>
      <c r="J5277" s="54">
        <v>5276</v>
      </c>
      <c r="K5277" s="57">
        <v>45533.75</v>
      </c>
      <c r="M5277" s="107">
        <v>0.5</v>
      </c>
    </row>
    <row r="5278" spans="1:13">
      <c r="A5278" s="57">
        <f>'Infographic data 1'!$F$9</f>
        <v>40465.770685344825</v>
      </c>
      <c r="B5278" s="54">
        <v>5277</v>
      </c>
      <c r="C5278" s="57">
        <v>39797.850685344827</v>
      </c>
      <c r="E5278" s="57">
        <v>64009.153254816003</v>
      </c>
      <c r="F5278" s="54">
        <v>5277</v>
      </c>
      <c r="G5278" s="57">
        <v>62587.753254816002</v>
      </c>
      <c r="I5278" s="57">
        <v>47720</v>
      </c>
      <c r="J5278" s="54">
        <v>5277</v>
      </c>
      <c r="K5278" s="57">
        <v>45525.8</v>
      </c>
      <c r="M5278" s="107">
        <v>0.5</v>
      </c>
    </row>
    <row r="5279" spans="1:13">
      <c r="A5279" s="57">
        <f>'Infographic data 1'!$F$9</f>
        <v>40465.770685344825</v>
      </c>
      <c r="B5279" s="54">
        <v>5278</v>
      </c>
      <c r="C5279" s="57">
        <v>39795.430685344829</v>
      </c>
      <c r="E5279" s="57">
        <v>64009.153254816003</v>
      </c>
      <c r="F5279" s="54">
        <v>5278</v>
      </c>
      <c r="G5279" s="57">
        <v>62582.603254816</v>
      </c>
      <c r="I5279" s="57">
        <v>47720</v>
      </c>
      <c r="J5279" s="54">
        <v>5278</v>
      </c>
      <c r="K5279" s="57">
        <v>45517.85</v>
      </c>
      <c r="M5279" s="107">
        <v>0.5</v>
      </c>
    </row>
    <row r="5280" spans="1:13">
      <c r="A5280" s="57">
        <f>'Infographic data 1'!$F$9</f>
        <v>40465.770685344825</v>
      </c>
      <c r="B5280" s="54">
        <v>5279</v>
      </c>
      <c r="C5280" s="57">
        <v>39793.010685344823</v>
      </c>
      <c r="E5280" s="57">
        <v>64009.153254816003</v>
      </c>
      <c r="F5280" s="54">
        <v>5279</v>
      </c>
      <c r="G5280" s="57">
        <v>62577.453254816006</v>
      </c>
      <c r="I5280" s="57">
        <v>47720</v>
      </c>
      <c r="J5280" s="54">
        <v>5279</v>
      </c>
      <c r="K5280" s="57">
        <v>45509.9</v>
      </c>
      <c r="M5280" s="107">
        <v>0.5</v>
      </c>
    </row>
    <row r="5281" spans="1:13">
      <c r="A5281" s="57">
        <f>'Infographic data 1'!$F$9</f>
        <v>40465.770685344825</v>
      </c>
      <c r="B5281" s="54">
        <v>5280</v>
      </c>
      <c r="C5281" s="57">
        <v>39790.590685344825</v>
      </c>
      <c r="E5281" s="57">
        <v>64009.153254816003</v>
      </c>
      <c r="F5281" s="54">
        <v>5280</v>
      </c>
      <c r="G5281" s="57">
        <v>62572.303254816004</v>
      </c>
      <c r="I5281" s="57">
        <v>47720</v>
      </c>
      <c r="J5281" s="54">
        <v>5280</v>
      </c>
      <c r="K5281" s="57">
        <v>45501.95</v>
      </c>
      <c r="M5281" s="107">
        <v>0.5</v>
      </c>
    </row>
    <row r="5282" spans="1:13">
      <c r="A5282" s="57">
        <f>'Infographic data 1'!$F$9</f>
        <v>40465.770685344825</v>
      </c>
      <c r="B5282" s="54">
        <v>5281</v>
      </c>
      <c r="C5282" s="57">
        <v>39788.170685344827</v>
      </c>
      <c r="E5282" s="57">
        <v>64009.153254816003</v>
      </c>
      <c r="F5282" s="54">
        <v>5281</v>
      </c>
      <c r="G5282" s="57">
        <v>62567.153254816003</v>
      </c>
      <c r="I5282" s="57">
        <v>47720</v>
      </c>
      <c r="J5282" s="54">
        <v>5281</v>
      </c>
      <c r="K5282" s="57">
        <v>45494</v>
      </c>
      <c r="M5282" s="107">
        <v>0.5</v>
      </c>
    </row>
    <row r="5283" spans="1:13">
      <c r="A5283" s="57">
        <f>'Infographic data 1'!$F$9</f>
        <v>40465.770685344825</v>
      </c>
      <c r="B5283" s="54">
        <v>5282</v>
      </c>
      <c r="C5283" s="57">
        <v>39785.750685344829</v>
      </c>
      <c r="E5283" s="57">
        <v>64009.153254816003</v>
      </c>
      <c r="F5283" s="54">
        <v>5282</v>
      </c>
      <c r="G5283" s="57">
        <v>62562.003254816002</v>
      </c>
      <c r="I5283" s="57">
        <v>47720</v>
      </c>
      <c r="J5283" s="54">
        <v>5282</v>
      </c>
      <c r="K5283" s="57">
        <v>45486.05</v>
      </c>
      <c r="M5283" s="107">
        <v>0.5</v>
      </c>
    </row>
    <row r="5284" spans="1:13">
      <c r="A5284" s="57">
        <f>'Infographic data 1'!$F$9</f>
        <v>40465.770685344825</v>
      </c>
      <c r="B5284" s="54">
        <v>5283</v>
      </c>
      <c r="C5284" s="57">
        <v>39783.330685344823</v>
      </c>
      <c r="E5284" s="57">
        <v>64009.153254816003</v>
      </c>
      <c r="F5284" s="54">
        <v>5283</v>
      </c>
      <c r="G5284" s="57">
        <v>62556.853254816</v>
      </c>
      <c r="I5284" s="57">
        <v>47720</v>
      </c>
      <c r="J5284" s="54">
        <v>5283</v>
      </c>
      <c r="K5284" s="57">
        <v>45478.1</v>
      </c>
      <c r="M5284" s="107">
        <v>0.5</v>
      </c>
    </row>
    <row r="5285" spans="1:13">
      <c r="A5285" s="57">
        <f>'Infographic data 1'!$F$9</f>
        <v>40465.770685344825</v>
      </c>
      <c r="B5285" s="54">
        <v>5284</v>
      </c>
      <c r="C5285" s="57">
        <v>39780.910685344825</v>
      </c>
      <c r="E5285" s="57">
        <v>64009.153254816003</v>
      </c>
      <c r="F5285" s="54">
        <v>5284</v>
      </c>
      <c r="G5285" s="57">
        <v>62551.703254816006</v>
      </c>
      <c r="I5285" s="57">
        <v>47720</v>
      </c>
      <c r="J5285" s="54">
        <v>5284</v>
      </c>
      <c r="K5285" s="57">
        <v>45470.15</v>
      </c>
      <c r="M5285" s="107">
        <v>0.5</v>
      </c>
    </row>
    <row r="5286" spans="1:13">
      <c r="A5286" s="57">
        <f>'Infographic data 1'!$F$9</f>
        <v>40465.770685344825</v>
      </c>
      <c r="B5286" s="54">
        <v>5285</v>
      </c>
      <c r="C5286" s="57">
        <v>39778.490685344826</v>
      </c>
      <c r="E5286" s="57">
        <v>64009.153254816003</v>
      </c>
      <c r="F5286" s="54">
        <v>5285</v>
      </c>
      <c r="G5286" s="57">
        <v>62546.553254816004</v>
      </c>
      <c r="I5286" s="57">
        <v>47720</v>
      </c>
      <c r="J5286" s="54">
        <v>5285</v>
      </c>
      <c r="K5286" s="57">
        <v>45462.2</v>
      </c>
      <c r="M5286" s="107">
        <v>0.5</v>
      </c>
    </row>
    <row r="5287" spans="1:13">
      <c r="A5287" s="57">
        <f>'Infographic data 1'!$F$9</f>
        <v>40465.770685344825</v>
      </c>
      <c r="B5287" s="54">
        <v>5286</v>
      </c>
      <c r="C5287" s="57">
        <v>39776.070685344828</v>
      </c>
      <c r="E5287" s="57">
        <v>64009.153254816003</v>
      </c>
      <c r="F5287" s="54">
        <v>5286</v>
      </c>
      <c r="G5287" s="57">
        <v>62541.403254816003</v>
      </c>
      <c r="I5287" s="57">
        <v>47720</v>
      </c>
      <c r="J5287" s="54">
        <v>5286</v>
      </c>
      <c r="K5287" s="57">
        <v>45454.25</v>
      </c>
      <c r="M5287" s="107">
        <v>0.5</v>
      </c>
    </row>
    <row r="5288" spans="1:13">
      <c r="A5288" s="57">
        <f>'Infographic data 1'!$F$9</f>
        <v>40465.770685344825</v>
      </c>
      <c r="B5288" s="54">
        <v>5287</v>
      </c>
      <c r="C5288" s="57">
        <v>39773.650685344823</v>
      </c>
      <c r="E5288" s="57">
        <v>64009.153254816003</v>
      </c>
      <c r="F5288" s="54">
        <v>5287</v>
      </c>
      <c r="G5288" s="57">
        <v>62536.253254816002</v>
      </c>
      <c r="I5288" s="57">
        <v>47720</v>
      </c>
      <c r="J5288" s="54">
        <v>5287</v>
      </c>
      <c r="K5288" s="57">
        <v>45446.3</v>
      </c>
      <c r="M5288" s="107">
        <v>0.5</v>
      </c>
    </row>
    <row r="5289" spans="1:13">
      <c r="A5289" s="57">
        <f>'Infographic data 1'!$F$9</f>
        <v>40465.770685344825</v>
      </c>
      <c r="B5289" s="54">
        <v>5288</v>
      </c>
      <c r="C5289" s="57">
        <v>39771.230685344824</v>
      </c>
      <c r="E5289" s="57">
        <v>64009.153254816003</v>
      </c>
      <c r="F5289" s="54">
        <v>5288</v>
      </c>
      <c r="G5289" s="57">
        <v>62531.103254816</v>
      </c>
      <c r="I5289" s="57">
        <v>47720</v>
      </c>
      <c r="J5289" s="54">
        <v>5288</v>
      </c>
      <c r="K5289" s="57">
        <v>45438.35</v>
      </c>
      <c r="M5289" s="107">
        <v>0.5</v>
      </c>
    </row>
    <row r="5290" spans="1:13">
      <c r="A5290" s="57">
        <f>'Infographic data 1'!$F$9</f>
        <v>40465.770685344825</v>
      </c>
      <c r="B5290" s="54">
        <v>5289</v>
      </c>
      <c r="C5290" s="57">
        <v>39768.810685344826</v>
      </c>
      <c r="E5290" s="57">
        <v>64009.153254816003</v>
      </c>
      <c r="F5290" s="54">
        <v>5289</v>
      </c>
      <c r="G5290" s="57">
        <v>62525.953254816006</v>
      </c>
      <c r="I5290" s="57">
        <v>47720</v>
      </c>
      <c r="J5290" s="54">
        <v>5289</v>
      </c>
      <c r="K5290" s="57">
        <v>45430.400000000001</v>
      </c>
      <c r="M5290" s="107">
        <v>0.5</v>
      </c>
    </row>
    <row r="5291" spans="1:13">
      <c r="A5291" s="57">
        <f>'Infographic data 1'!$F$9</f>
        <v>40465.770685344825</v>
      </c>
      <c r="B5291" s="54">
        <v>5290</v>
      </c>
      <c r="C5291" s="57">
        <v>39766.390685344828</v>
      </c>
      <c r="E5291" s="57">
        <v>64009.153254816003</v>
      </c>
      <c r="F5291" s="54">
        <v>5290</v>
      </c>
      <c r="G5291" s="57">
        <v>62520.803254816004</v>
      </c>
      <c r="I5291" s="57">
        <v>47720</v>
      </c>
      <c r="J5291" s="54">
        <v>5290</v>
      </c>
      <c r="K5291" s="57">
        <v>45422.45</v>
      </c>
      <c r="M5291" s="107">
        <v>0.5</v>
      </c>
    </row>
    <row r="5292" spans="1:13">
      <c r="A5292" s="57">
        <f>'Infographic data 1'!$F$9</f>
        <v>40465.770685344825</v>
      </c>
      <c r="B5292" s="54">
        <v>5291</v>
      </c>
      <c r="C5292" s="57">
        <v>39763.970685344822</v>
      </c>
      <c r="E5292" s="57">
        <v>64009.153254816003</v>
      </c>
      <c r="F5292" s="54">
        <v>5291</v>
      </c>
      <c r="G5292" s="57">
        <v>62515.653254816003</v>
      </c>
      <c r="I5292" s="57">
        <v>47720</v>
      </c>
      <c r="J5292" s="54">
        <v>5291</v>
      </c>
      <c r="K5292" s="57">
        <v>45414.5</v>
      </c>
      <c r="M5292" s="107">
        <v>0.5</v>
      </c>
    </row>
    <row r="5293" spans="1:13">
      <c r="A5293" s="57">
        <f>'Infographic data 1'!$F$9</f>
        <v>40465.770685344825</v>
      </c>
      <c r="B5293" s="54">
        <v>5292</v>
      </c>
      <c r="C5293" s="57">
        <v>39761.550685344824</v>
      </c>
      <c r="E5293" s="57">
        <v>64009.153254816003</v>
      </c>
      <c r="F5293" s="54">
        <v>5292</v>
      </c>
      <c r="G5293" s="57">
        <v>62510.503254816002</v>
      </c>
      <c r="I5293" s="57">
        <v>47720</v>
      </c>
      <c r="J5293" s="54">
        <v>5292</v>
      </c>
      <c r="K5293" s="57">
        <v>45406.55</v>
      </c>
      <c r="M5293" s="107">
        <v>0.5</v>
      </c>
    </row>
    <row r="5294" spans="1:13">
      <c r="A5294" s="57">
        <f>'Infographic data 1'!$F$9</f>
        <v>40465.770685344825</v>
      </c>
      <c r="B5294" s="54">
        <v>5293</v>
      </c>
      <c r="C5294" s="57">
        <v>39759.130685344826</v>
      </c>
      <c r="E5294" s="57">
        <v>64009.153254816003</v>
      </c>
      <c r="F5294" s="54">
        <v>5293</v>
      </c>
      <c r="G5294" s="57">
        <v>62505.353254816</v>
      </c>
      <c r="I5294" s="57">
        <v>47720</v>
      </c>
      <c r="J5294" s="54">
        <v>5293</v>
      </c>
      <c r="K5294" s="57">
        <v>45398.6</v>
      </c>
      <c r="M5294" s="107">
        <v>0.5</v>
      </c>
    </row>
    <row r="5295" spans="1:13">
      <c r="A5295" s="57">
        <f>'Infographic data 1'!$F$9</f>
        <v>40465.770685344825</v>
      </c>
      <c r="B5295" s="54">
        <v>5294</v>
      </c>
      <c r="C5295" s="57">
        <v>39756.710685344828</v>
      </c>
      <c r="E5295" s="57">
        <v>64009.153254816003</v>
      </c>
      <c r="F5295" s="54">
        <v>5294</v>
      </c>
      <c r="G5295" s="57">
        <v>62500.203254816006</v>
      </c>
      <c r="I5295" s="57">
        <v>47720</v>
      </c>
      <c r="J5295" s="54">
        <v>5294</v>
      </c>
      <c r="K5295" s="57">
        <v>45390.65</v>
      </c>
      <c r="M5295" s="107">
        <v>0.5</v>
      </c>
    </row>
    <row r="5296" spans="1:13">
      <c r="A5296" s="57">
        <f>'Infographic data 1'!$F$9</f>
        <v>40465.770685344825</v>
      </c>
      <c r="B5296" s="54">
        <v>5295</v>
      </c>
      <c r="C5296" s="57">
        <v>39754.290685344822</v>
      </c>
      <c r="E5296" s="57">
        <v>64009.153254816003</v>
      </c>
      <c r="F5296" s="54">
        <v>5295</v>
      </c>
      <c r="G5296" s="57">
        <v>62495.053254816004</v>
      </c>
      <c r="I5296" s="57">
        <v>47720</v>
      </c>
      <c r="J5296" s="54">
        <v>5295</v>
      </c>
      <c r="K5296" s="57">
        <v>45382.7</v>
      </c>
      <c r="M5296" s="107">
        <v>0.5</v>
      </c>
    </row>
    <row r="5297" spans="1:13">
      <c r="A5297" s="57">
        <f>'Infographic data 1'!$F$9</f>
        <v>40465.770685344825</v>
      </c>
      <c r="B5297" s="54">
        <v>5296</v>
      </c>
      <c r="C5297" s="57">
        <v>39751.870685344824</v>
      </c>
      <c r="E5297" s="57">
        <v>64009.153254816003</v>
      </c>
      <c r="F5297" s="54">
        <v>5296</v>
      </c>
      <c r="G5297" s="57">
        <v>62489.903254816003</v>
      </c>
      <c r="I5297" s="57">
        <v>47720</v>
      </c>
      <c r="J5297" s="54">
        <v>5296</v>
      </c>
      <c r="K5297" s="57">
        <v>45374.75</v>
      </c>
      <c r="M5297" s="107">
        <v>0.5</v>
      </c>
    </row>
    <row r="5298" spans="1:13">
      <c r="A5298" s="57">
        <f>'Infographic data 1'!$F$9</f>
        <v>40465.770685344825</v>
      </c>
      <c r="B5298" s="54">
        <v>5297</v>
      </c>
      <c r="C5298" s="57">
        <v>39749.450685344826</v>
      </c>
      <c r="E5298" s="57">
        <v>64009.153254816003</v>
      </c>
      <c r="F5298" s="54">
        <v>5297</v>
      </c>
      <c r="G5298" s="57">
        <v>62484.753254816002</v>
      </c>
      <c r="I5298" s="57">
        <v>47720</v>
      </c>
      <c r="J5298" s="54">
        <v>5297</v>
      </c>
      <c r="K5298" s="57">
        <v>45366.8</v>
      </c>
      <c r="M5298" s="107">
        <v>0.5</v>
      </c>
    </row>
    <row r="5299" spans="1:13">
      <c r="A5299" s="57">
        <f>'Infographic data 1'!$F$9</f>
        <v>40465.770685344825</v>
      </c>
      <c r="B5299" s="54">
        <v>5298</v>
      </c>
      <c r="C5299" s="57">
        <v>39747.030685344827</v>
      </c>
      <c r="E5299" s="57">
        <v>64009.153254816003</v>
      </c>
      <c r="F5299" s="54">
        <v>5298</v>
      </c>
      <c r="G5299" s="57">
        <v>62479.603254816</v>
      </c>
      <c r="I5299" s="57">
        <v>47720</v>
      </c>
      <c r="J5299" s="54">
        <v>5298</v>
      </c>
      <c r="K5299" s="57">
        <v>45358.85</v>
      </c>
      <c r="M5299" s="107">
        <v>0.5</v>
      </c>
    </row>
    <row r="5300" spans="1:13">
      <c r="A5300" s="57">
        <f>'Infographic data 1'!$F$9</f>
        <v>40465.770685344825</v>
      </c>
      <c r="B5300" s="54">
        <v>5299</v>
      </c>
      <c r="C5300" s="57">
        <v>39744.610685344822</v>
      </c>
      <c r="E5300" s="57">
        <v>64009.153254816003</v>
      </c>
      <c r="F5300" s="54">
        <v>5299</v>
      </c>
      <c r="G5300" s="57">
        <v>62474.453254816006</v>
      </c>
      <c r="I5300" s="57">
        <v>47720</v>
      </c>
      <c r="J5300" s="54">
        <v>5299</v>
      </c>
      <c r="K5300" s="57">
        <v>45350.9</v>
      </c>
      <c r="M5300" s="107">
        <v>0.5</v>
      </c>
    </row>
    <row r="5301" spans="1:13">
      <c r="A5301" s="57">
        <f>'Infographic data 1'!$F$9</f>
        <v>40465.770685344825</v>
      </c>
      <c r="B5301" s="54">
        <v>5300</v>
      </c>
      <c r="C5301" s="57">
        <v>39742.190685344824</v>
      </c>
      <c r="E5301" s="57">
        <v>64009.153254816003</v>
      </c>
      <c r="F5301" s="54">
        <v>5300</v>
      </c>
      <c r="G5301" s="57">
        <v>62469.303254816004</v>
      </c>
      <c r="I5301" s="57">
        <v>47720</v>
      </c>
      <c r="J5301" s="54">
        <v>5300</v>
      </c>
      <c r="K5301" s="57">
        <v>45342.95</v>
      </c>
      <c r="M5301" s="107">
        <v>0.5</v>
      </c>
    </row>
    <row r="5302" spans="1:13">
      <c r="A5302" s="57">
        <f>'Infographic data 1'!$F$9</f>
        <v>40465.770685344825</v>
      </c>
      <c r="B5302" s="54">
        <v>5301</v>
      </c>
      <c r="C5302" s="57">
        <v>39739.770685344825</v>
      </c>
      <c r="E5302" s="57">
        <v>64009.153254816003</v>
      </c>
      <c r="F5302" s="54">
        <v>5301</v>
      </c>
      <c r="G5302" s="57">
        <v>62464.153254816003</v>
      </c>
      <c r="I5302" s="57">
        <v>47720</v>
      </c>
      <c r="J5302" s="54">
        <v>5301</v>
      </c>
      <c r="K5302" s="57">
        <v>45335</v>
      </c>
      <c r="M5302" s="107">
        <v>0.5</v>
      </c>
    </row>
    <row r="5303" spans="1:13">
      <c r="A5303" s="57">
        <f>'Infographic data 1'!$F$9</f>
        <v>40465.770685344825</v>
      </c>
      <c r="B5303" s="54">
        <v>5302</v>
      </c>
      <c r="C5303" s="57">
        <v>39737.350685344827</v>
      </c>
      <c r="E5303" s="57">
        <v>64009.153254816003</v>
      </c>
      <c r="F5303" s="54">
        <v>5302</v>
      </c>
      <c r="G5303" s="57">
        <v>62459.003254816002</v>
      </c>
      <c r="I5303" s="57">
        <v>47720</v>
      </c>
      <c r="J5303" s="54">
        <v>5302</v>
      </c>
      <c r="K5303" s="57">
        <v>45327.05</v>
      </c>
      <c r="M5303" s="107">
        <v>0.5</v>
      </c>
    </row>
    <row r="5304" spans="1:13">
      <c r="A5304" s="57">
        <f>'Infographic data 1'!$F$9</f>
        <v>40465.770685344825</v>
      </c>
      <c r="B5304" s="54">
        <v>5303</v>
      </c>
      <c r="C5304" s="57">
        <v>39734.930685344829</v>
      </c>
      <c r="E5304" s="57">
        <v>64009.153254816003</v>
      </c>
      <c r="F5304" s="54">
        <v>5303</v>
      </c>
      <c r="G5304" s="57">
        <v>62453.853254816</v>
      </c>
      <c r="I5304" s="57">
        <v>47720</v>
      </c>
      <c r="J5304" s="54">
        <v>5303</v>
      </c>
      <c r="K5304" s="57">
        <v>45319.1</v>
      </c>
      <c r="M5304" s="107">
        <v>0.5</v>
      </c>
    </row>
    <row r="5305" spans="1:13">
      <c r="A5305" s="57">
        <f>'Infographic data 1'!$F$9</f>
        <v>40465.770685344825</v>
      </c>
      <c r="B5305" s="54">
        <v>5304</v>
      </c>
      <c r="C5305" s="57">
        <v>39732.510685344823</v>
      </c>
      <c r="E5305" s="57">
        <v>64009.153254816003</v>
      </c>
      <c r="F5305" s="54">
        <v>5304</v>
      </c>
      <c r="G5305" s="57">
        <v>62448.703254816006</v>
      </c>
      <c r="I5305" s="57">
        <v>47720</v>
      </c>
      <c r="J5305" s="54">
        <v>5304</v>
      </c>
      <c r="K5305" s="57">
        <v>45311.15</v>
      </c>
      <c r="M5305" s="107">
        <v>0.5</v>
      </c>
    </row>
    <row r="5306" spans="1:13">
      <c r="A5306" s="57">
        <f>'Infographic data 1'!$F$9</f>
        <v>40465.770685344825</v>
      </c>
      <c r="B5306" s="54">
        <v>5305</v>
      </c>
      <c r="C5306" s="57">
        <v>39730.090685344825</v>
      </c>
      <c r="E5306" s="57">
        <v>64009.153254816003</v>
      </c>
      <c r="F5306" s="54">
        <v>5305</v>
      </c>
      <c r="G5306" s="57">
        <v>62443.553254816004</v>
      </c>
      <c r="I5306" s="57">
        <v>47720</v>
      </c>
      <c r="J5306" s="54">
        <v>5305</v>
      </c>
      <c r="K5306" s="57">
        <v>45303.199999999997</v>
      </c>
      <c r="M5306" s="107">
        <v>0.5</v>
      </c>
    </row>
    <row r="5307" spans="1:13">
      <c r="A5307" s="57">
        <f>'Infographic data 1'!$F$9</f>
        <v>40465.770685344825</v>
      </c>
      <c r="B5307" s="54">
        <v>5306</v>
      </c>
      <c r="C5307" s="57">
        <v>39727.670685344827</v>
      </c>
      <c r="E5307" s="57">
        <v>64009.153254816003</v>
      </c>
      <c r="F5307" s="54">
        <v>5306</v>
      </c>
      <c r="G5307" s="57">
        <v>62438.403254816003</v>
      </c>
      <c r="I5307" s="57">
        <v>47720</v>
      </c>
      <c r="J5307" s="54">
        <v>5306</v>
      </c>
      <c r="K5307" s="57">
        <v>45295.25</v>
      </c>
      <c r="M5307" s="107">
        <v>0.5</v>
      </c>
    </row>
    <row r="5308" spans="1:13">
      <c r="A5308" s="57">
        <f>'Infographic data 1'!$F$9</f>
        <v>40465.770685344825</v>
      </c>
      <c r="B5308" s="54">
        <v>5307</v>
      </c>
      <c r="C5308" s="57">
        <v>39725.250685344829</v>
      </c>
      <c r="E5308" s="57">
        <v>64009.153254816003</v>
      </c>
      <c r="F5308" s="54">
        <v>5307</v>
      </c>
      <c r="G5308" s="57">
        <v>62433.253254816002</v>
      </c>
      <c r="I5308" s="57">
        <v>47720</v>
      </c>
      <c r="J5308" s="54">
        <v>5307</v>
      </c>
      <c r="K5308" s="57">
        <v>45287.3</v>
      </c>
      <c r="M5308" s="107">
        <v>0.5</v>
      </c>
    </row>
    <row r="5309" spans="1:13">
      <c r="A5309" s="57">
        <f>'Infographic data 1'!$F$9</f>
        <v>40465.770685344825</v>
      </c>
      <c r="B5309" s="54">
        <v>5308</v>
      </c>
      <c r="C5309" s="57">
        <v>39722.830685344823</v>
      </c>
      <c r="E5309" s="57">
        <v>64009.153254816003</v>
      </c>
      <c r="F5309" s="54">
        <v>5308</v>
      </c>
      <c r="G5309" s="57">
        <v>62428.103254816</v>
      </c>
      <c r="I5309" s="57">
        <v>47720</v>
      </c>
      <c r="J5309" s="54">
        <v>5308</v>
      </c>
      <c r="K5309" s="57">
        <v>45279.35</v>
      </c>
      <c r="M5309" s="107">
        <v>0.5</v>
      </c>
    </row>
    <row r="5310" spans="1:13">
      <c r="A5310" s="57">
        <f>'Infographic data 1'!$F$9</f>
        <v>40465.770685344825</v>
      </c>
      <c r="B5310" s="54">
        <v>5309</v>
      </c>
      <c r="C5310" s="57">
        <v>39720.410685344825</v>
      </c>
      <c r="E5310" s="57">
        <v>64009.153254816003</v>
      </c>
      <c r="F5310" s="54">
        <v>5309</v>
      </c>
      <c r="G5310" s="57">
        <v>62422.953254816006</v>
      </c>
      <c r="I5310" s="57">
        <v>47720</v>
      </c>
      <c r="J5310" s="54">
        <v>5309</v>
      </c>
      <c r="K5310" s="57">
        <v>45271.4</v>
      </c>
      <c r="M5310" s="107">
        <v>0.5</v>
      </c>
    </row>
    <row r="5311" spans="1:13">
      <c r="A5311" s="57">
        <f>'Infographic data 1'!$F$9</f>
        <v>40465.770685344825</v>
      </c>
      <c r="B5311" s="54">
        <v>5310</v>
      </c>
      <c r="C5311" s="57">
        <v>39717.990685344826</v>
      </c>
      <c r="E5311" s="57">
        <v>64009.153254816003</v>
      </c>
      <c r="F5311" s="54">
        <v>5310</v>
      </c>
      <c r="G5311" s="57">
        <v>62417.803254816004</v>
      </c>
      <c r="I5311" s="57">
        <v>47720</v>
      </c>
      <c r="J5311" s="54">
        <v>5310</v>
      </c>
      <c r="K5311" s="57">
        <v>45263.45</v>
      </c>
      <c r="M5311" s="107">
        <v>0.5</v>
      </c>
    </row>
    <row r="5312" spans="1:13">
      <c r="A5312" s="57">
        <f>'Infographic data 1'!$F$9</f>
        <v>40465.770685344825</v>
      </c>
      <c r="B5312" s="54">
        <v>5311</v>
      </c>
      <c r="C5312" s="57">
        <v>39715.570685344828</v>
      </c>
      <c r="E5312" s="57">
        <v>64009.153254816003</v>
      </c>
      <c r="F5312" s="54">
        <v>5311</v>
      </c>
      <c r="G5312" s="57">
        <v>62412.653254816003</v>
      </c>
      <c r="I5312" s="57">
        <v>47720</v>
      </c>
      <c r="J5312" s="54">
        <v>5311</v>
      </c>
      <c r="K5312" s="57">
        <v>45255.5</v>
      </c>
      <c r="M5312" s="107">
        <v>0.5</v>
      </c>
    </row>
    <row r="5313" spans="1:13">
      <c r="A5313" s="57">
        <f>'Infographic data 1'!$F$9</f>
        <v>40465.770685344825</v>
      </c>
      <c r="B5313" s="54">
        <v>5312</v>
      </c>
      <c r="C5313" s="57">
        <v>39713.150685344823</v>
      </c>
      <c r="E5313" s="57">
        <v>64009.153254816003</v>
      </c>
      <c r="F5313" s="54">
        <v>5312</v>
      </c>
      <c r="G5313" s="57">
        <v>62407.503254816002</v>
      </c>
      <c r="I5313" s="57">
        <v>47720</v>
      </c>
      <c r="J5313" s="54">
        <v>5312</v>
      </c>
      <c r="K5313" s="57">
        <v>45247.55</v>
      </c>
      <c r="M5313" s="107">
        <v>0.5</v>
      </c>
    </row>
    <row r="5314" spans="1:13">
      <c r="A5314" s="57">
        <f>'Infographic data 1'!$F$9</f>
        <v>40465.770685344825</v>
      </c>
      <c r="B5314" s="54">
        <v>5313</v>
      </c>
      <c r="C5314" s="57">
        <v>39710.730685344824</v>
      </c>
      <c r="E5314" s="57">
        <v>64009.153254816003</v>
      </c>
      <c r="F5314" s="54">
        <v>5313</v>
      </c>
      <c r="G5314" s="57">
        <v>62402.353254816</v>
      </c>
      <c r="I5314" s="57">
        <v>47720</v>
      </c>
      <c r="J5314" s="54">
        <v>5313</v>
      </c>
      <c r="K5314" s="57">
        <v>45239.6</v>
      </c>
      <c r="M5314" s="107">
        <v>0.5</v>
      </c>
    </row>
    <row r="5315" spans="1:13">
      <c r="A5315" s="57">
        <f>'Infographic data 1'!$F$9</f>
        <v>40465.770685344825</v>
      </c>
      <c r="B5315" s="54">
        <v>5314</v>
      </c>
      <c r="C5315" s="57">
        <v>39708.310685344826</v>
      </c>
      <c r="E5315" s="57">
        <v>64009.153254816003</v>
      </c>
      <c r="F5315" s="54">
        <v>5314</v>
      </c>
      <c r="G5315" s="57">
        <v>62397.203254816006</v>
      </c>
      <c r="I5315" s="57">
        <v>47720</v>
      </c>
      <c r="J5315" s="54">
        <v>5314</v>
      </c>
      <c r="K5315" s="57">
        <v>45231.65</v>
      </c>
      <c r="M5315" s="107">
        <v>0.5</v>
      </c>
    </row>
    <row r="5316" spans="1:13">
      <c r="A5316" s="57">
        <f>'Infographic data 1'!$F$9</f>
        <v>40465.770685344825</v>
      </c>
      <c r="B5316" s="54">
        <v>5315</v>
      </c>
      <c r="C5316" s="57">
        <v>39705.890685344828</v>
      </c>
      <c r="E5316" s="57">
        <v>64009.153254816003</v>
      </c>
      <c r="F5316" s="54">
        <v>5315</v>
      </c>
      <c r="G5316" s="57">
        <v>62392.053254816004</v>
      </c>
      <c r="I5316" s="57">
        <v>47720</v>
      </c>
      <c r="J5316" s="54">
        <v>5315</v>
      </c>
      <c r="K5316" s="57">
        <v>45223.7</v>
      </c>
      <c r="M5316" s="107">
        <v>0.5</v>
      </c>
    </row>
    <row r="5317" spans="1:13">
      <c r="A5317" s="57">
        <f>'Infographic data 1'!$F$9</f>
        <v>40465.770685344825</v>
      </c>
      <c r="B5317" s="54">
        <v>5316</v>
      </c>
      <c r="C5317" s="57">
        <v>39703.470685344822</v>
      </c>
      <c r="E5317" s="57">
        <v>64009.153254816003</v>
      </c>
      <c r="F5317" s="54">
        <v>5316</v>
      </c>
      <c r="G5317" s="57">
        <v>62386.903254816003</v>
      </c>
      <c r="I5317" s="57">
        <v>47720</v>
      </c>
      <c r="J5317" s="54">
        <v>5316</v>
      </c>
      <c r="K5317" s="57">
        <v>45215.75</v>
      </c>
      <c r="M5317" s="107">
        <v>0.5</v>
      </c>
    </row>
    <row r="5318" spans="1:13">
      <c r="A5318" s="57">
        <f>'Infographic data 1'!$F$9</f>
        <v>40465.770685344825</v>
      </c>
      <c r="B5318" s="54">
        <v>5317</v>
      </c>
      <c r="C5318" s="57">
        <v>39701.050685344824</v>
      </c>
      <c r="E5318" s="57">
        <v>64009.153254816003</v>
      </c>
      <c r="F5318" s="54">
        <v>5317</v>
      </c>
      <c r="G5318" s="57">
        <v>62381.753254816002</v>
      </c>
      <c r="I5318" s="57">
        <v>47720</v>
      </c>
      <c r="J5318" s="54">
        <v>5317</v>
      </c>
      <c r="K5318" s="57">
        <v>45207.8</v>
      </c>
      <c r="M5318" s="107">
        <v>0.5</v>
      </c>
    </row>
    <row r="5319" spans="1:13">
      <c r="A5319" s="57">
        <f>'Infographic data 1'!$F$9</f>
        <v>40465.770685344825</v>
      </c>
      <c r="B5319" s="54">
        <v>5318</v>
      </c>
      <c r="C5319" s="57">
        <v>39698.630685344826</v>
      </c>
      <c r="E5319" s="57">
        <v>64009.153254816003</v>
      </c>
      <c r="F5319" s="54">
        <v>5318</v>
      </c>
      <c r="G5319" s="57">
        <v>62376.603254816</v>
      </c>
      <c r="I5319" s="57">
        <v>47720</v>
      </c>
      <c r="J5319" s="54">
        <v>5318</v>
      </c>
      <c r="K5319" s="57">
        <v>45199.85</v>
      </c>
      <c r="M5319" s="107">
        <v>0.5</v>
      </c>
    </row>
    <row r="5320" spans="1:13">
      <c r="A5320" s="57">
        <f>'Infographic data 1'!$F$9</f>
        <v>40465.770685344825</v>
      </c>
      <c r="B5320" s="54">
        <v>5319</v>
      </c>
      <c r="C5320" s="57">
        <v>39696.210685344828</v>
      </c>
      <c r="E5320" s="57">
        <v>64009.153254816003</v>
      </c>
      <c r="F5320" s="54">
        <v>5319</v>
      </c>
      <c r="G5320" s="57">
        <v>62371.453254816006</v>
      </c>
      <c r="I5320" s="57">
        <v>47720</v>
      </c>
      <c r="J5320" s="54">
        <v>5319</v>
      </c>
      <c r="K5320" s="57">
        <v>45191.9</v>
      </c>
      <c r="M5320" s="107">
        <v>0.5</v>
      </c>
    </row>
    <row r="5321" spans="1:13">
      <c r="A5321" s="57">
        <f>'Infographic data 1'!$F$9</f>
        <v>40465.770685344825</v>
      </c>
      <c r="B5321" s="54">
        <v>5320</v>
      </c>
      <c r="C5321" s="57">
        <v>39693.790685344822</v>
      </c>
      <c r="E5321" s="57">
        <v>64009.153254816003</v>
      </c>
      <c r="F5321" s="54">
        <v>5320</v>
      </c>
      <c r="G5321" s="57">
        <v>62366.303254816004</v>
      </c>
      <c r="I5321" s="57">
        <v>47720</v>
      </c>
      <c r="J5321" s="54">
        <v>5320</v>
      </c>
      <c r="K5321" s="57">
        <v>45183.95</v>
      </c>
      <c r="M5321" s="107">
        <v>0.5</v>
      </c>
    </row>
    <row r="5322" spans="1:13">
      <c r="A5322" s="57">
        <f>'Infographic data 1'!$F$9</f>
        <v>40465.770685344825</v>
      </c>
      <c r="B5322" s="54">
        <v>5321</v>
      </c>
      <c r="C5322" s="57">
        <v>39691.370685344824</v>
      </c>
      <c r="E5322" s="57">
        <v>64009.153254816003</v>
      </c>
      <c r="F5322" s="54">
        <v>5321</v>
      </c>
      <c r="G5322" s="57">
        <v>62361.153254816003</v>
      </c>
      <c r="I5322" s="57">
        <v>47720</v>
      </c>
      <c r="J5322" s="54">
        <v>5321</v>
      </c>
      <c r="K5322" s="57">
        <v>45176</v>
      </c>
      <c r="M5322" s="107">
        <v>0.5</v>
      </c>
    </row>
    <row r="5323" spans="1:13">
      <c r="A5323" s="57">
        <f>'Infographic data 1'!$F$9</f>
        <v>40465.770685344825</v>
      </c>
      <c r="B5323" s="54">
        <v>5322</v>
      </c>
      <c r="C5323" s="57">
        <v>39688.950685344826</v>
      </c>
      <c r="E5323" s="57">
        <v>64009.153254816003</v>
      </c>
      <c r="F5323" s="54">
        <v>5322</v>
      </c>
      <c r="G5323" s="57">
        <v>62356.003254816002</v>
      </c>
      <c r="I5323" s="57">
        <v>47720</v>
      </c>
      <c r="J5323" s="54">
        <v>5322</v>
      </c>
      <c r="K5323" s="57">
        <v>45168.05</v>
      </c>
      <c r="M5323" s="107">
        <v>0.5</v>
      </c>
    </row>
    <row r="5324" spans="1:13">
      <c r="A5324" s="57">
        <f>'Infographic data 1'!$F$9</f>
        <v>40465.770685344825</v>
      </c>
      <c r="B5324" s="54">
        <v>5323</v>
      </c>
      <c r="C5324" s="57">
        <v>39686.530685344827</v>
      </c>
      <c r="E5324" s="57">
        <v>64009.153254816003</v>
      </c>
      <c r="F5324" s="54">
        <v>5323</v>
      </c>
      <c r="G5324" s="57">
        <v>62350.853254816</v>
      </c>
      <c r="I5324" s="57">
        <v>47720</v>
      </c>
      <c r="J5324" s="54">
        <v>5323</v>
      </c>
      <c r="K5324" s="57">
        <v>45160.1</v>
      </c>
      <c r="M5324" s="107">
        <v>0.5</v>
      </c>
    </row>
    <row r="5325" spans="1:13">
      <c r="A5325" s="57">
        <f>'Infographic data 1'!$F$9</f>
        <v>40465.770685344825</v>
      </c>
      <c r="B5325" s="54">
        <v>5324</v>
      </c>
      <c r="C5325" s="57">
        <v>39684.110685344822</v>
      </c>
      <c r="E5325" s="57">
        <v>64009.153254816003</v>
      </c>
      <c r="F5325" s="54">
        <v>5324</v>
      </c>
      <c r="G5325" s="57">
        <v>62345.703254816006</v>
      </c>
      <c r="I5325" s="57">
        <v>47720</v>
      </c>
      <c r="J5325" s="54">
        <v>5324</v>
      </c>
      <c r="K5325" s="57">
        <v>45152.15</v>
      </c>
      <c r="M5325" s="107">
        <v>0.5</v>
      </c>
    </row>
    <row r="5326" spans="1:13">
      <c r="A5326" s="57">
        <f>'Infographic data 1'!$F$9</f>
        <v>40465.770685344825</v>
      </c>
      <c r="B5326" s="54">
        <v>5325</v>
      </c>
      <c r="C5326" s="57">
        <v>39681.690685344824</v>
      </c>
      <c r="E5326" s="57">
        <v>64009.153254816003</v>
      </c>
      <c r="F5326" s="54">
        <v>5325</v>
      </c>
      <c r="G5326" s="57">
        <v>62340.553254816004</v>
      </c>
      <c r="I5326" s="57">
        <v>47720</v>
      </c>
      <c r="J5326" s="54">
        <v>5325</v>
      </c>
      <c r="K5326" s="57">
        <v>45144.2</v>
      </c>
      <c r="M5326" s="107">
        <v>0.5</v>
      </c>
    </row>
    <row r="5327" spans="1:13">
      <c r="A5327" s="57">
        <f>'Infographic data 1'!$F$9</f>
        <v>40465.770685344825</v>
      </c>
      <c r="B5327" s="54">
        <v>5326</v>
      </c>
      <c r="C5327" s="57">
        <v>39679.270685344825</v>
      </c>
      <c r="E5327" s="57">
        <v>64009.153254816003</v>
      </c>
      <c r="F5327" s="54">
        <v>5326</v>
      </c>
      <c r="G5327" s="57">
        <v>62335.403254816003</v>
      </c>
      <c r="I5327" s="57">
        <v>47720</v>
      </c>
      <c r="J5327" s="54">
        <v>5326</v>
      </c>
      <c r="K5327" s="57">
        <v>45136.25</v>
      </c>
      <c r="M5327" s="107">
        <v>0.5</v>
      </c>
    </row>
    <row r="5328" spans="1:13">
      <c r="A5328" s="57">
        <f>'Infographic data 1'!$F$9</f>
        <v>40465.770685344825</v>
      </c>
      <c r="B5328" s="54">
        <v>5327</v>
      </c>
      <c r="C5328" s="57">
        <v>39676.850685344827</v>
      </c>
      <c r="E5328" s="57">
        <v>64009.153254816003</v>
      </c>
      <c r="F5328" s="54">
        <v>5327</v>
      </c>
      <c r="G5328" s="57">
        <v>62330.253254816002</v>
      </c>
      <c r="I5328" s="57">
        <v>47720</v>
      </c>
      <c r="J5328" s="54">
        <v>5327</v>
      </c>
      <c r="K5328" s="57">
        <v>45128.3</v>
      </c>
      <c r="M5328" s="107">
        <v>0.5</v>
      </c>
    </row>
    <row r="5329" spans="1:13">
      <c r="A5329" s="57">
        <f>'Infographic data 1'!$F$9</f>
        <v>40465.770685344825</v>
      </c>
      <c r="B5329" s="54">
        <v>5328</v>
      </c>
      <c r="C5329" s="57">
        <v>39674.430685344829</v>
      </c>
      <c r="E5329" s="57">
        <v>64009.153254816003</v>
      </c>
      <c r="F5329" s="54">
        <v>5328</v>
      </c>
      <c r="G5329" s="57">
        <v>62325.103254816</v>
      </c>
      <c r="I5329" s="57">
        <v>47720</v>
      </c>
      <c r="J5329" s="54">
        <v>5328</v>
      </c>
      <c r="K5329" s="57">
        <v>45120.35</v>
      </c>
      <c r="M5329" s="107">
        <v>0.5</v>
      </c>
    </row>
    <row r="5330" spans="1:13">
      <c r="A5330" s="57">
        <f>'Infographic data 1'!$F$9</f>
        <v>40465.770685344825</v>
      </c>
      <c r="B5330" s="54">
        <v>5329</v>
      </c>
      <c r="C5330" s="57">
        <v>39672.010685344823</v>
      </c>
      <c r="E5330" s="57">
        <v>64009.153254816003</v>
      </c>
      <c r="F5330" s="54">
        <v>5329</v>
      </c>
      <c r="G5330" s="57">
        <v>62319.953254816006</v>
      </c>
      <c r="I5330" s="57">
        <v>47720</v>
      </c>
      <c r="J5330" s="54">
        <v>5329</v>
      </c>
      <c r="K5330" s="57">
        <v>45112.4</v>
      </c>
      <c r="M5330" s="107">
        <v>0.5</v>
      </c>
    </row>
    <row r="5331" spans="1:13">
      <c r="A5331" s="57">
        <f>'Infographic data 1'!$F$9</f>
        <v>40465.770685344825</v>
      </c>
      <c r="B5331" s="54">
        <v>5330</v>
      </c>
      <c r="C5331" s="57">
        <v>39669.590685344825</v>
      </c>
      <c r="E5331" s="57">
        <v>64009.153254816003</v>
      </c>
      <c r="F5331" s="54">
        <v>5330</v>
      </c>
      <c r="G5331" s="57">
        <v>62314.803254816004</v>
      </c>
      <c r="I5331" s="57">
        <v>47720</v>
      </c>
      <c r="J5331" s="54">
        <v>5330</v>
      </c>
      <c r="K5331" s="57">
        <v>45104.45</v>
      </c>
      <c r="M5331" s="107">
        <v>0.5</v>
      </c>
    </row>
    <row r="5332" spans="1:13">
      <c r="A5332" s="57">
        <f>'Infographic data 1'!$F$9</f>
        <v>40465.770685344825</v>
      </c>
      <c r="B5332" s="54">
        <v>5331</v>
      </c>
      <c r="C5332" s="57">
        <v>39667.170685344827</v>
      </c>
      <c r="E5332" s="57">
        <v>64009.153254816003</v>
      </c>
      <c r="F5332" s="54">
        <v>5331</v>
      </c>
      <c r="G5332" s="57">
        <v>62309.653254816003</v>
      </c>
      <c r="I5332" s="57">
        <v>47720</v>
      </c>
      <c r="J5332" s="54">
        <v>5331</v>
      </c>
      <c r="K5332" s="57">
        <v>45096.5</v>
      </c>
      <c r="M5332" s="107">
        <v>0.5</v>
      </c>
    </row>
    <row r="5333" spans="1:13">
      <c r="A5333" s="57">
        <f>'Infographic data 1'!$F$9</f>
        <v>40465.770685344825</v>
      </c>
      <c r="B5333" s="54">
        <v>5332</v>
      </c>
      <c r="C5333" s="57">
        <v>39664.750685344829</v>
      </c>
      <c r="E5333" s="57">
        <v>64009.153254816003</v>
      </c>
      <c r="F5333" s="54">
        <v>5332</v>
      </c>
      <c r="G5333" s="57">
        <v>62304.503254816002</v>
      </c>
      <c r="I5333" s="57">
        <v>47720</v>
      </c>
      <c r="J5333" s="54">
        <v>5332</v>
      </c>
      <c r="K5333" s="57">
        <v>45088.55</v>
      </c>
      <c r="M5333" s="107">
        <v>0.5</v>
      </c>
    </row>
    <row r="5334" spans="1:13">
      <c r="A5334" s="57">
        <f>'Infographic data 1'!$F$9</f>
        <v>40465.770685344825</v>
      </c>
      <c r="B5334" s="54">
        <v>5333</v>
      </c>
      <c r="C5334" s="57">
        <v>39662.330685344823</v>
      </c>
      <c r="E5334" s="57">
        <v>64009.153254816003</v>
      </c>
      <c r="F5334" s="54">
        <v>5333</v>
      </c>
      <c r="G5334" s="57">
        <v>62299.353254816</v>
      </c>
      <c r="I5334" s="57">
        <v>47720</v>
      </c>
      <c r="J5334" s="54">
        <v>5333</v>
      </c>
      <c r="K5334" s="57">
        <v>45080.6</v>
      </c>
      <c r="M5334" s="107">
        <v>0.5</v>
      </c>
    </row>
    <row r="5335" spans="1:13">
      <c r="A5335" s="57">
        <f>'Infographic data 1'!$F$9</f>
        <v>40465.770685344825</v>
      </c>
      <c r="B5335" s="54">
        <v>5334</v>
      </c>
      <c r="C5335" s="57">
        <v>39659.910685344825</v>
      </c>
      <c r="E5335" s="57">
        <v>64009.153254816003</v>
      </c>
      <c r="F5335" s="54">
        <v>5334</v>
      </c>
      <c r="G5335" s="57">
        <v>62294.203254816006</v>
      </c>
      <c r="I5335" s="57">
        <v>47720</v>
      </c>
      <c r="J5335" s="54">
        <v>5334</v>
      </c>
      <c r="K5335" s="57">
        <v>45072.65</v>
      </c>
      <c r="M5335" s="107">
        <v>0.5</v>
      </c>
    </row>
    <row r="5336" spans="1:13">
      <c r="A5336" s="57">
        <f>'Infographic data 1'!$F$9</f>
        <v>40465.770685344825</v>
      </c>
      <c r="B5336" s="54">
        <v>5335</v>
      </c>
      <c r="C5336" s="57">
        <v>39657.490685344826</v>
      </c>
      <c r="E5336" s="57">
        <v>64009.153254816003</v>
      </c>
      <c r="F5336" s="54">
        <v>5335</v>
      </c>
      <c r="G5336" s="57">
        <v>62289.053254816004</v>
      </c>
      <c r="I5336" s="57">
        <v>47720</v>
      </c>
      <c r="J5336" s="54">
        <v>5335</v>
      </c>
      <c r="K5336" s="57">
        <v>45064.7</v>
      </c>
      <c r="M5336" s="107">
        <v>0.5</v>
      </c>
    </row>
    <row r="5337" spans="1:13">
      <c r="A5337" s="57">
        <f>'Infographic data 1'!$F$9</f>
        <v>40465.770685344825</v>
      </c>
      <c r="B5337" s="54">
        <v>5336</v>
      </c>
      <c r="C5337" s="57">
        <v>39655.070685344828</v>
      </c>
      <c r="E5337" s="57">
        <v>64009.153254816003</v>
      </c>
      <c r="F5337" s="54">
        <v>5336</v>
      </c>
      <c r="G5337" s="57">
        <v>62283.903254816003</v>
      </c>
      <c r="I5337" s="57">
        <v>47720</v>
      </c>
      <c r="J5337" s="54">
        <v>5336</v>
      </c>
      <c r="K5337" s="57">
        <v>45056.75</v>
      </c>
      <c r="M5337" s="107">
        <v>0.5</v>
      </c>
    </row>
    <row r="5338" spans="1:13">
      <c r="A5338" s="57">
        <f>'Infographic data 1'!$F$9</f>
        <v>40465.770685344825</v>
      </c>
      <c r="B5338" s="54">
        <v>5337</v>
      </c>
      <c r="C5338" s="57">
        <v>39652.650685344823</v>
      </c>
      <c r="E5338" s="57">
        <v>64009.153254816003</v>
      </c>
      <c r="F5338" s="54">
        <v>5337</v>
      </c>
      <c r="G5338" s="57">
        <v>62278.753254816002</v>
      </c>
      <c r="I5338" s="57">
        <v>47720</v>
      </c>
      <c r="J5338" s="54">
        <v>5337</v>
      </c>
      <c r="K5338" s="57">
        <v>45048.800000000003</v>
      </c>
      <c r="M5338" s="107">
        <v>0.5</v>
      </c>
    </row>
    <row r="5339" spans="1:13">
      <c r="A5339" s="57">
        <f>'Infographic data 1'!$F$9</f>
        <v>40465.770685344825</v>
      </c>
      <c r="B5339" s="54">
        <v>5338</v>
      </c>
      <c r="C5339" s="57">
        <v>39650.230685344824</v>
      </c>
      <c r="E5339" s="57">
        <v>64009.153254816003</v>
      </c>
      <c r="F5339" s="54">
        <v>5338</v>
      </c>
      <c r="G5339" s="57">
        <v>62273.603254816</v>
      </c>
      <c r="I5339" s="57">
        <v>47720</v>
      </c>
      <c r="J5339" s="54">
        <v>5338</v>
      </c>
      <c r="K5339" s="57">
        <v>45040.85</v>
      </c>
      <c r="M5339" s="107">
        <v>0.5</v>
      </c>
    </row>
    <row r="5340" spans="1:13">
      <c r="A5340" s="57">
        <f>'Infographic data 1'!$F$9</f>
        <v>40465.770685344825</v>
      </c>
      <c r="B5340" s="54">
        <v>5339</v>
      </c>
      <c r="C5340" s="57">
        <v>39647.810685344826</v>
      </c>
      <c r="E5340" s="57">
        <v>64009.153254816003</v>
      </c>
      <c r="F5340" s="54">
        <v>5339</v>
      </c>
      <c r="G5340" s="57">
        <v>62268.453254816006</v>
      </c>
      <c r="I5340" s="57">
        <v>47720</v>
      </c>
      <c r="J5340" s="54">
        <v>5339</v>
      </c>
      <c r="K5340" s="57">
        <v>45032.9</v>
      </c>
      <c r="M5340" s="107">
        <v>0.5</v>
      </c>
    </row>
    <row r="5341" spans="1:13">
      <c r="A5341" s="57">
        <f>'Infographic data 1'!$F$9</f>
        <v>40465.770685344825</v>
      </c>
      <c r="B5341" s="54">
        <v>5340</v>
      </c>
      <c r="C5341" s="57">
        <v>39645.390685344828</v>
      </c>
      <c r="E5341" s="57">
        <v>64009.153254816003</v>
      </c>
      <c r="F5341" s="54">
        <v>5340</v>
      </c>
      <c r="G5341" s="57">
        <v>62263.303254816004</v>
      </c>
      <c r="I5341" s="57">
        <v>47720</v>
      </c>
      <c r="J5341" s="54">
        <v>5340</v>
      </c>
      <c r="K5341" s="57">
        <v>45024.95</v>
      </c>
      <c r="M5341" s="107">
        <v>0.5</v>
      </c>
    </row>
    <row r="5342" spans="1:13">
      <c r="A5342" s="57">
        <f>'Infographic data 1'!$F$9</f>
        <v>40465.770685344825</v>
      </c>
      <c r="B5342" s="54">
        <v>5341</v>
      </c>
      <c r="C5342" s="57">
        <v>39642.970685344822</v>
      </c>
      <c r="E5342" s="57">
        <v>64009.153254816003</v>
      </c>
      <c r="F5342" s="54">
        <v>5341</v>
      </c>
      <c r="G5342" s="57">
        <v>62258.153254816003</v>
      </c>
      <c r="I5342" s="57">
        <v>47720</v>
      </c>
      <c r="J5342" s="54">
        <v>5341</v>
      </c>
      <c r="K5342" s="57">
        <v>45017</v>
      </c>
      <c r="M5342" s="107">
        <v>0.5</v>
      </c>
    </row>
    <row r="5343" spans="1:13">
      <c r="A5343" s="57">
        <f>'Infographic data 1'!$F$9</f>
        <v>40465.770685344825</v>
      </c>
      <c r="B5343" s="54">
        <v>5342</v>
      </c>
      <c r="C5343" s="57">
        <v>39640.550685344824</v>
      </c>
      <c r="E5343" s="57">
        <v>64009.153254816003</v>
      </c>
      <c r="F5343" s="54">
        <v>5342</v>
      </c>
      <c r="G5343" s="57">
        <v>62253.003254816002</v>
      </c>
      <c r="I5343" s="57">
        <v>47720</v>
      </c>
      <c r="J5343" s="54">
        <v>5342</v>
      </c>
      <c r="K5343" s="57">
        <v>45009.05</v>
      </c>
      <c r="M5343" s="107">
        <v>0.5</v>
      </c>
    </row>
    <row r="5344" spans="1:13">
      <c r="A5344" s="57">
        <f>'Infographic data 1'!$F$9</f>
        <v>40465.770685344825</v>
      </c>
      <c r="B5344" s="54">
        <v>5343</v>
      </c>
      <c r="C5344" s="57">
        <v>39638.130685344826</v>
      </c>
      <c r="E5344" s="57">
        <v>64009.153254816003</v>
      </c>
      <c r="F5344" s="54">
        <v>5343</v>
      </c>
      <c r="G5344" s="57">
        <v>62247.853254816</v>
      </c>
      <c r="I5344" s="57">
        <v>47720</v>
      </c>
      <c r="J5344" s="54">
        <v>5343</v>
      </c>
      <c r="K5344" s="57">
        <v>45001.1</v>
      </c>
      <c r="M5344" s="107">
        <v>0.5</v>
      </c>
    </row>
    <row r="5345" spans="1:13">
      <c r="A5345" s="57">
        <f>'Infographic data 1'!$F$9</f>
        <v>40465.770685344825</v>
      </c>
      <c r="B5345" s="54">
        <v>5344</v>
      </c>
      <c r="C5345" s="57">
        <v>39635.710685344828</v>
      </c>
      <c r="E5345" s="57">
        <v>64009.153254816003</v>
      </c>
      <c r="F5345" s="54">
        <v>5344</v>
      </c>
      <c r="G5345" s="57">
        <v>62242.703254816006</v>
      </c>
      <c r="I5345" s="57">
        <v>47720</v>
      </c>
      <c r="J5345" s="54">
        <v>5344</v>
      </c>
      <c r="K5345" s="57">
        <v>44993.15</v>
      </c>
      <c r="M5345" s="107">
        <v>0.5</v>
      </c>
    </row>
    <row r="5346" spans="1:13">
      <c r="A5346" s="57">
        <f>'Infographic data 1'!$F$9</f>
        <v>40465.770685344825</v>
      </c>
      <c r="B5346" s="54">
        <v>5345</v>
      </c>
      <c r="C5346" s="57">
        <v>39633.290685344822</v>
      </c>
      <c r="E5346" s="57">
        <v>64009.153254816003</v>
      </c>
      <c r="F5346" s="54">
        <v>5345</v>
      </c>
      <c r="G5346" s="57">
        <v>62237.553254816004</v>
      </c>
      <c r="I5346" s="57">
        <v>47720</v>
      </c>
      <c r="J5346" s="54">
        <v>5345</v>
      </c>
      <c r="K5346" s="57">
        <v>44985.2</v>
      </c>
      <c r="M5346" s="107">
        <v>0.5</v>
      </c>
    </row>
    <row r="5347" spans="1:13">
      <c r="A5347" s="57">
        <f>'Infographic data 1'!$F$9</f>
        <v>40465.770685344825</v>
      </c>
      <c r="B5347" s="54">
        <v>5346</v>
      </c>
      <c r="C5347" s="57">
        <v>39630.870685344824</v>
      </c>
      <c r="E5347" s="57">
        <v>64009.153254816003</v>
      </c>
      <c r="F5347" s="54">
        <v>5346</v>
      </c>
      <c r="G5347" s="57">
        <v>62232.403254816003</v>
      </c>
      <c r="I5347" s="57">
        <v>47720</v>
      </c>
      <c r="J5347" s="54">
        <v>5346</v>
      </c>
      <c r="K5347" s="57">
        <v>44977.25</v>
      </c>
      <c r="M5347" s="107">
        <v>0.5</v>
      </c>
    </row>
    <row r="5348" spans="1:13">
      <c r="A5348" s="57">
        <f>'Infographic data 1'!$F$9</f>
        <v>40465.770685344825</v>
      </c>
      <c r="B5348" s="54">
        <v>5347</v>
      </c>
      <c r="C5348" s="57">
        <v>39628.450685344826</v>
      </c>
      <c r="E5348" s="57">
        <v>64009.153254816003</v>
      </c>
      <c r="F5348" s="54">
        <v>5347</v>
      </c>
      <c r="G5348" s="57">
        <v>62227.253254816002</v>
      </c>
      <c r="I5348" s="57">
        <v>47720</v>
      </c>
      <c r="J5348" s="54">
        <v>5347</v>
      </c>
      <c r="K5348" s="57">
        <v>44969.3</v>
      </c>
      <c r="M5348" s="107">
        <v>0.5</v>
      </c>
    </row>
    <row r="5349" spans="1:13">
      <c r="A5349" s="57">
        <f>'Infographic data 1'!$F$9</f>
        <v>40465.770685344825</v>
      </c>
      <c r="B5349" s="54">
        <v>5348</v>
      </c>
      <c r="C5349" s="57">
        <v>39626.030685344827</v>
      </c>
      <c r="E5349" s="57">
        <v>64009.153254816003</v>
      </c>
      <c r="F5349" s="54">
        <v>5348</v>
      </c>
      <c r="G5349" s="57">
        <v>62222.103254816</v>
      </c>
      <c r="I5349" s="57">
        <v>47720</v>
      </c>
      <c r="J5349" s="54">
        <v>5348</v>
      </c>
      <c r="K5349" s="57">
        <v>44961.35</v>
      </c>
      <c r="M5349" s="107">
        <v>0.5</v>
      </c>
    </row>
    <row r="5350" spans="1:13">
      <c r="A5350" s="57">
        <f>'Infographic data 1'!$F$9</f>
        <v>40465.770685344825</v>
      </c>
      <c r="B5350" s="54">
        <v>5349</v>
      </c>
      <c r="C5350" s="57">
        <v>39623.610685344822</v>
      </c>
      <c r="E5350" s="57">
        <v>64009.153254816003</v>
      </c>
      <c r="F5350" s="54">
        <v>5349</v>
      </c>
      <c r="G5350" s="57">
        <v>62216.953254816006</v>
      </c>
      <c r="I5350" s="57">
        <v>47720</v>
      </c>
      <c r="J5350" s="54">
        <v>5349</v>
      </c>
      <c r="K5350" s="57">
        <v>44953.4</v>
      </c>
      <c r="M5350" s="107">
        <v>0.5</v>
      </c>
    </row>
    <row r="5351" spans="1:13">
      <c r="A5351" s="57">
        <f>'Infographic data 1'!$F$9</f>
        <v>40465.770685344825</v>
      </c>
      <c r="B5351" s="54">
        <v>5350</v>
      </c>
      <c r="C5351" s="57">
        <v>39621.190685344824</v>
      </c>
      <c r="E5351" s="57">
        <v>64009.153254816003</v>
      </c>
      <c r="F5351" s="54">
        <v>5350</v>
      </c>
      <c r="G5351" s="57">
        <v>62211.803254816004</v>
      </c>
      <c r="I5351" s="57">
        <v>47720</v>
      </c>
      <c r="J5351" s="54">
        <v>5350</v>
      </c>
      <c r="K5351" s="57">
        <v>44945.45</v>
      </c>
      <c r="M5351" s="107">
        <v>0.5</v>
      </c>
    </row>
    <row r="5352" spans="1:13">
      <c r="A5352" s="57">
        <f>'Infographic data 1'!$F$9</f>
        <v>40465.770685344825</v>
      </c>
      <c r="B5352" s="54">
        <v>5351</v>
      </c>
      <c r="C5352" s="57">
        <v>39618.770685344825</v>
      </c>
      <c r="E5352" s="57">
        <v>64009.153254816003</v>
      </c>
      <c r="F5352" s="54">
        <v>5351</v>
      </c>
      <c r="G5352" s="57">
        <v>62206.653254816003</v>
      </c>
      <c r="I5352" s="57">
        <v>47720</v>
      </c>
      <c r="J5352" s="54">
        <v>5351</v>
      </c>
      <c r="K5352" s="57">
        <v>44937.5</v>
      </c>
      <c r="M5352" s="107">
        <v>0.5</v>
      </c>
    </row>
    <row r="5353" spans="1:13">
      <c r="A5353" s="57">
        <f>'Infographic data 1'!$F$9</f>
        <v>40465.770685344825</v>
      </c>
      <c r="B5353" s="54">
        <v>5352</v>
      </c>
      <c r="C5353" s="57">
        <v>39616.350685344827</v>
      </c>
      <c r="E5353" s="57">
        <v>64009.153254816003</v>
      </c>
      <c r="F5353" s="54">
        <v>5352</v>
      </c>
      <c r="G5353" s="57">
        <v>62201.503254816002</v>
      </c>
      <c r="I5353" s="57">
        <v>47720</v>
      </c>
      <c r="J5353" s="54">
        <v>5352</v>
      </c>
      <c r="K5353" s="57">
        <v>44929.55</v>
      </c>
      <c r="M5353" s="107">
        <v>0.5</v>
      </c>
    </row>
    <row r="5354" spans="1:13">
      <c r="A5354" s="57">
        <f>'Infographic data 1'!$F$9</f>
        <v>40465.770685344825</v>
      </c>
      <c r="B5354" s="54">
        <v>5353</v>
      </c>
      <c r="C5354" s="57">
        <v>39613.930685344829</v>
      </c>
      <c r="E5354" s="57">
        <v>64009.153254816003</v>
      </c>
      <c r="F5354" s="54">
        <v>5353</v>
      </c>
      <c r="G5354" s="57">
        <v>62196.353254816</v>
      </c>
      <c r="I5354" s="57">
        <v>47720</v>
      </c>
      <c r="J5354" s="54">
        <v>5353</v>
      </c>
      <c r="K5354" s="57">
        <v>44921.599999999999</v>
      </c>
      <c r="M5354" s="107">
        <v>0.5</v>
      </c>
    </row>
    <row r="5355" spans="1:13">
      <c r="A5355" s="57">
        <f>'Infographic data 1'!$F$9</f>
        <v>40465.770685344825</v>
      </c>
      <c r="B5355" s="54">
        <v>5354</v>
      </c>
      <c r="C5355" s="57">
        <v>39611.510685344823</v>
      </c>
      <c r="E5355" s="57">
        <v>64009.153254816003</v>
      </c>
      <c r="F5355" s="54">
        <v>5354</v>
      </c>
      <c r="G5355" s="57">
        <v>62191.203254816006</v>
      </c>
      <c r="I5355" s="57">
        <v>47720</v>
      </c>
      <c r="J5355" s="54">
        <v>5354</v>
      </c>
      <c r="K5355" s="57">
        <v>44913.65</v>
      </c>
      <c r="M5355" s="107">
        <v>0.5</v>
      </c>
    </row>
    <row r="5356" spans="1:13">
      <c r="A5356" s="57">
        <f>'Infographic data 1'!$F$9</f>
        <v>40465.770685344825</v>
      </c>
      <c r="B5356" s="54">
        <v>5355</v>
      </c>
      <c r="C5356" s="57">
        <v>39609.090685344825</v>
      </c>
      <c r="E5356" s="57">
        <v>64009.153254816003</v>
      </c>
      <c r="F5356" s="54">
        <v>5355</v>
      </c>
      <c r="G5356" s="57">
        <v>62186.053254816004</v>
      </c>
      <c r="I5356" s="57">
        <v>47720</v>
      </c>
      <c r="J5356" s="54">
        <v>5355</v>
      </c>
      <c r="K5356" s="57">
        <v>44905.7</v>
      </c>
      <c r="M5356" s="107">
        <v>0.5</v>
      </c>
    </row>
    <row r="5357" spans="1:13">
      <c r="A5357" s="57">
        <f>'Infographic data 1'!$F$9</f>
        <v>40465.770685344825</v>
      </c>
      <c r="B5357" s="54">
        <v>5356</v>
      </c>
      <c r="C5357" s="57">
        <v>39606.670685344827</v>
      </c>
      <c r="E5357" s="57">
        <v>64009.153254816003</v>
      </c>
      <c r="F5357" s="54">
        <v>5356</v>
      </c>
      <c r="G5357" s="57">
        <v>62180.903254816003</v>
      </c>
      <c r="I5357" s="57">
        <v>47720</v>
      </c>
      <c r="J5357" s="54">
        <v>5356</v>
      </c>
      <c r="K5357" s="57">
        <v>44897.75</v>
      </c>
      <c r="M5357" s="107">
        <v>0.5</v>
      </c>
    </row>
    <row r="5358" spans="1:13">
      <c r="A5358" s="57">
        <f>'Infographic data 1'!$F$9</f>
        <v>40465.770685344825</v>
      </c>
      <c r="B5358" s="54">
        <v>5357</v>
      </c>
      <c r="C5358" s="57">
        <v>39604.250685344829</v>
      </c>
      <c r="E5358" s="57">
        <v>64009.153254816003</v>
      </c>
      <c r="F5358" s="54">
        <v>5357</v>
      </c>
      <c r="G5358" s="57">
        <v>62175.753254816002</v>
      </c>
      <c r="I5358" s="57">
        <v>47720</v>
      </c>
      <c r="J5358" s="54">
        <v>5357</v>
      </c>
      <c r="K5358" s="57">
        <v>44889.8</v>
      </c>
      <c r="M5358" s="107">
        <v>0.5</v>
      </c>
    </row>
    <row r="5359" spans="1:13">
      <c r="A5359" s="57">
        <f>'Infographic data 1'!$F$9</f>
        <v>40465.770685344825</v>
      </c>
      <c r="B5359" s="54">
        <v>5358</v>
      </c>
      <c r="C5359" s="57">
        <v>39601.830685344823</v>
      </c>
      <c r="E5359" s="57">
        <v>64009.153254816003</v>
      </c>
      <c r="F5359" s="54">
        <v>5358</v>
      </c>
      <c r="G5359" s="57">
        <v>62170.603254816</v>
      </c>
      <c r="I5359" s="57">
        <v>47720</v>
      </c>
      <c r="J5359" s="54">
        <v>5358</v>
      </c>
      <c r="K5359" s="57">
        <v>44881.85</v>
      </c>
      <c r="M5359" s="107">
        <v>0.5</v>
      </c>
    </row>
    <row r="5360" spans="1:13">
      <c r="A5360" s="57">
        <f>'Infographic data 1'!$F$9</f>
        <v>40465.770685344825</v>
      </c>
      <c r="B5360" s="54">
        <v>5359</v>
      </c>
      <c r="C5360" s="57">
        <v>39599.410685344825</v>
      </c>
      <c r="E5360" s="57">
        <v>64009.153254816003</v>
      </c>
      <c r="F5360" s="54">
        <v>5359</v>
      </c>
      <c r="G5360" s="57">
        <v>62165.453254816006</v>
      </c>
      <c r="I5360" s="57">
        <v>47720</v>
      </c>
      <c r="J5360" s="54">
        <v>5359</v>
      </c>
      <c r="K5360" s="57">
        <v>44873.9</v>
      </c>
      <c r="M5360" s="107">
        <v>0.5</v>
      </c>
    </row>
    <row r="5361" spans="1:13">
      <c r="A5361" s="57">
        <f>'Infographic data 1'!$F$9</f>
        <v>40465.770685344825</v>
      </c>
      <c r="B5361" s="54">
        <v>5360</v>
      </c>
      <c r="C5361" s="57">
        <v>39596.990685344826</v>
      </c>
      <c r="E5361" s="57">
        <v>64009.153254816003</v>
      </c>
      <c r="F5361" s="54">
        <v>5360</v>
      </c>
      <c r="G5361" s="57">
        <v>62160.303254816004</v>
      </c>
      <c r="I5361" s="57">
        <v>47720</v>
      </c>
      <c r="J5361" s="54">
        <v>5360</v>
      </c>
      <c r="K5361" s="57">
        <v>44865.95</v>
      </c>
      <c r="M5361" s="107">
        <v>0.5</v>
      </c>
    </row>
    <row r="5362" spans="1:13">
      <c r="A5362" s="57">
        <f>'Infographic data 1'!$F$9</f>
        <v>40465.770685344825</v>
      </c>
      <c r="B5362" s="54">
        <v>5361</v>
      </c>
      <c r="C5362" s="57">
        <v>39594.570685344828</v>
      </c>
      <c r="E5362" s="57">
        <v>64009.153254816003</v>
      </c>
      <c r="F5362" s="54">
        <v>5361</v>
      </c>
      <c r="G5362" s="57">
        <v>62155.153254816003</v>
      </c>
      <c r="I5362" s="57">
        <v>47720</v>
      </c>
      <c r="J5362" s="54">
        <v>5361</v>
      </c>
      <c r="K5362" s="57">
        <v>44858</v>
      </c>
      <c r="M5362" s="107">
        <v>0.5</v>
      </c>
    </row>
    <row r="5363" spans="1:13">
      <c r="A5363" s="57">
        <f>'Infographic data 1'!$F$9</f>
        <v>40465.770685344825</v>
      </c>
      <c r="B5363" s="54">
        <v>5362</v>
      </c>
      <c r="C5363" s="57">
        <v>39592.150685344823</v>
      </c>
      <c r="E5363" s="57">
        <v>64009.153254816003</v>
      </c>
      <c r="F5363" s="54">
        <v>5362</v>
      </c>
      <c r="G5363" s="57">
        <v>62150.003254816002</v>
      </c>
      <c r="I5363" s="57">
        <v>47720</v>
      </c>
      <c r="J5363" s="54">
        <v>5362</v>
      </c>
      <c r="K5363" s="57">
        <v>44850.05</v>
      </c>
      <c r="M5363" s="107">
        <v>0.5</v>
      </c>
    </row>
    <row r="5364" spans="1:13">
      <c r="A5364" s="57">
        <f>'Infographic data 1'!$F$9</f>
        <v>40465.770685344825</v>
      </c>
      <c r="B5364" s="54">
        <v>5363</v>
      </c>
      <c r="C5364" s="57">
        <v>39589.730685344824</v>
      </c>
      <c r="E5364" s="57">
        <v>64009.153254816003</v>
      </c>
      <c r="F5364" s="54">
        <v>5363</v>
      </c>
      <c r="G5364" s="57">
        <v>62144.853254816</v>
      </c>
      <c r="I5364" s="57">
        <v>47720</v>
      </c>
      <c r="J5364" s="54">
        <v>5363</v>
      </c>
      <c r="K5364" s="57">
        <v>44842.1</v>
      </c>
      <c r="M5364" s="107">
        <v>0.5</v>
      </c>
    </row>
    <row r="5365" spans="1:13">
      <c r="A5365" s="57">
        <f>'Infographic data 1'!$F$9</f>
        <v>40465.770685344825</v>
      </c>
      <c r="B5365" s="54">
        <v>5364</v>
      </c>
      <c r="C5365" s="57">
        <v>39587.310685344826</v>
      </c>
      <c r="E5365" s="57">
        <v>64009.153254816003</v>
      </c>
      <c r="F5365" s="54">
        <v>5364</v>
      </c>
      <c r="G5365" s="57">
        <v>62139.703254816006</v>
      </c>
      <c r="I5365" s="57">
        <v>47720</v>
      </c>
      <c r="J5365" s="54">
        <v>5364</v>
      </c>
      <c r="K5365" s="57">
        <v>44834.15</v>
      </c>
      <c r="M5365" s="107">
        <v>0.5</v>
      </c>
    </row>
    <row r="5366" spans="1:13">
      <c r="A5366" s="57">
        <f>'Infographic data 1'!$F$9</f>
        <v>40465.770685344825</v>
      </c>
      <c r="B5366" s="54">
        <v>5365</v>
      </c>
      <c r="C5366" s="57">
        <v>39584.890685344828</v>
      </c>
      <c r="E5366" s="57">
        <v>64009.153254816003</v>
      </c>
      <c r="F5366" s="54">
        <v>5365</v>
      </c>
      <c r="G5366" s="57">
        <v>62134.553254816004</v>
      </c>
      <c r="I5366" s="57">
        <v>47720</v>
      </c>
      <c r="J5366" s="54">
        <v>5365</v>
      </c>
      <c r="K5366" s="57">
        <v>44826.2</v>
      </c>
      <c r="M5366" s="107">
        <v>0.5</v>
      </c>
    </row>
    <row r="5367" spans="1:13">
      <c r="A5367" s="57">
        <f>'Infographic data 1'!$F$9</f>
        <v>40465.770685344825</v>
      </c>
      <c r="B5367" s="54">
        <v>5366</v>
      </c>
      <c r="C5367" s="57">
        <v>39582.470685344822</v>
      </c>
      <c r="E5367" s="57">
        <v>64009.153254816003</v>
      </c>
      <c r="F5367" s="54">
        <v>5366</v>
      </c>
      <c r="G5367" s="57">
        <v>62129.403254816003</v>
      </c>
      <c r="I5367" s="57">
        <v>47720</v>
      </c>
      <c r="J5367" s="54">
        <v>5366</v>
      </c>
      <c r="K5367" s="57">
        <v>44818.25</v>
      </c>
      <c r="M5367" s="107">
        <v>0.5</v>
      </c>
    </row>
    <row r="5368" spans="1:13">
      <c r="A5368" s="57">
        <f>'Infographic data 1'!$F$9</f>
        <v>40465.770685344825</v>
      </c>
      <c r="B5368" s="54">
        <v>5367</v>
      </c>
      <c r="C5368" s="57">
        <v>39580.050685344824</v>
      </c>
      <c r="E5368" s="57">
        <v>64009.153254816003</v>
      </c>
      <c r="F5368" s="54">
        <v>5367</v>
      </c>
      <c r="G5368" s="57">
        <v>62124.253254816002</v>
      </c>
      <c r="I5368" s="57">
        <v>47720</v>
      </c>
      <c r="J5368" s="54">
        <v>5367</v>
      </c>
      <c r="K5368" s="57">
        <v>44810.3</v>
      </c>
      <c r="M5368" s="107">
        <v>0.5</v>
      </c>
    </row>
    <row r="5369" spans="1:13">
      <c r="A5369" s="57">
        <f>'Infographic data 1'!$F$9</f>
        <v>40465.770685344825</v>
      </c>
      <c r="B5369" s="54">
        <v>5368</v>
      </c>
      <c r="C5369" s="57">
        <v>39577.630685344826</v>
      </c>
      <c r="E5369" s="57">
        <v>64009.153254816003</v>
      </c>
      <c r="F5369" s="54">
        <v>5368</v>
      </c>
      <c r="G5369" s="57">
        <v>62119.103254816</v>
      </c>
      <c r="I5369" s="57">
        <v>47720</v>
      </c>
      <c r="J5369" s="54">
        <v>5368</v>
      </c>
      <c r="K5369" s="57">
        <v>44802.35</v>
      </c>
      <c r="M5369" s="107">
        <v>0.5</v>
      </c>
    </row>
    <row r="5370" spans="1:13">
      <c r="A5370" s="57">
        <f>'Infographic data 1'!$F$9</f>
        <v>40465.770685344825</v>
      </c>
      <c r="B5370" s="54">
        <v>5369</v>
      </c>
      <c r="C5370" s="57">
        <v>39575.210685344828</v>
      </c>
      <c r="E5370" s="57">
        <v>64009.153254816003</v>
      </c>
      <c r="F5370" s="54">
        <v>5369</v>
      </c>
      <c r="G5370" s="57">
        <v>62113.953254816006</v>
      </c>
      <c r="I5370" s="57">
        <v>47720</v>
      </c>
      <c r="J5370" s="54">
        <v>5369</v>
      </c>
      <c r="K5370" s="57">
        <v>44794.400000000001</v>
      </c>
      <c r="M5370" s="107">
        <v>0.5</v>
      </c>
    </row>
    <row r="5371" spans="1:13">
      <c r="A5371" s="57">
        <f>'Infographic data 1'!$F$9</f>
        <v>40465.770685344825</v>
      </c>
      <c r="B5371" s="54">
        <v>5370</v>
      </c>
      <c r="C5371" s="57">
        <v>39572.790685344822</v>
      </c>
      <c r="E5371" s="57">
        <v>64009.153254816003</v>
      </c>
      <c r="F5371" s="54">
        <v>5370</v>
      </c>
      <c r="G5371" s="57">
        <v>62108.803254816004</v>
      </c>
      <c r="I5371" s="57">
        <v>47720</v>
      </c>
      <c r="J5371" s="54">
        <v>5370</v>
      </c>
      <c r="K5371" s="57">
        <v>44786.45</v>
      </c>
      <c r="M5371" s="107">
        <v>0.5</v>
      </c>
    </row>
    <row r="5372" spans="1:13">
      <c r="A5372" s="57">
        <f>'Infographic data 1'!$F$9</f>
        <v>40465.770685344825</v>
      </c>
      <c r="B5372" s="54">
        <v>5371</v>
      </c>
      <c r="C5372" s="57">
        <v>39570.370685344824</v>
      </c>
      <c r="E5372" s="57">
        <v>64009.153254816003</v>
      </c>
      <c r="F5372" s="54">
        <v>5371</v>
      </c>
      <c r="G5372" s="57">
        <v>62103.653254816003</v>
      </c>
      <c r="I5372" s="57">
        <v>47720</v>
      </c>
      <c r="J5372" s="54">
        <v>5371</v>
      </c>
      <c r="K5372" s="57">
        <v>44778.5</v>
      </c>
      <c r="M5372" s="107">
        <v>0.5</v>
      </c>
    </row>
    <row r="5373" spans="1:13">
      <c r="A5373" s="57">
        <f>'Infographic data 1'!$F$9</f>
        <v>40465.770685344825</v>
      </c>
      <c r="B5373" s="54">
        <v>5372</v>
      </c>
      <c r="C5373" s="57">
        <v>39567.950685344826</v>
      </c>
      <c r="E5373" s="57">
        <v>64009.153254816003</v>
      </c>
      <c r="F5373" s="54">
        <v>5372</v>
      </c>
      <c r="G5373" s="57">
        <v>62098.503254816002</v>
      </c>
      <c r="I5373" s="57">
        <v>47720</v>
      </c>
      <c r="J5373" s="54">
        <v>5372</v>
      </c>
      <c r="K5373" s="57">
        <v>44770.55</v>
      </c>
      <c r="M5373" s="107">
        <v>0.5</v>
      </c>
    </row>
    <row r="5374" spans="1:13">
      <c r="A5374" s="57">
        <f>'Infographic data 1'!$F$9</f>
        <v>40465.770685344825</v>
      </c>
      <c r="B5374" s="54">
        <v>5373</v>
      </c>
      <c r="C5374" s="57">
        <v>39565.530685344827</v>
      </c>
      <c r="E5374" s="57">
        <v>64009.153254816003</v>
      </c>
      <c r="F5374" s="54">
        <v>5373</v>
      </c>
      <c r="G5374" s="57">
        <v>62093.353254816</v>
      </c>
      <c r="I5374" s="57">
        <v>47720</v>
      </c>
      <c r="J5374" s="54">
        <v>5373</v>
      </c>
      <c r="K5374" s="57">
        <v>44762.6</v>
      </c>
      <c r="M5374" s="107">
        <v>0.5</v>
      </c>
    </row>
    <row r="5375" spans="1:13">
      <c r="A5375" s="57">
        <f>'Infographic data 1'!$F$9</f>
        <v>40465.770685344825</v>
      </c>
      <c r="B5375" s="54">
        <v>5374</v>
      </c>
      <c r="C5375" s="57">
        <v>39563.110685344822</v>
      </c>
      <c r="E5375" s="57">
        <v>64009.153254816003</v>
      </c>
      <c r="F5375" s="54">
        <v>5374</v>
      </c>
      <c r="G5375" s="57">
        <v>62088.203254816006</v>
      </c>
      <c r="I5375" s="57">
        <v>47720</v>
      </c>
      <c r="J5375" s="54">
        <v>5374</v>
      </c>
      <c r="K5375" s="57">
        <v>44754.65</v>
      </c>
      <c r="M5375" s="107">
        <v>0.5</v>
      </c>
    </row>
    <row r="5376" spans="1:13">
      <c r="A5376" s="57">
        <f>'Infographic data 1'!$F$9</f>
        <v>40465.770685344825</v>
      </c>
      <c r="B5376" s="54">
        <v>5375</v>
      </c>
      <c r="C5376" s="57">
        <v>39560.690685344824</v>
      </c>
      <c r="E5376" s="57">
        <v>64009.153254816003</v>
      </c>
      <c r="F5376" s="54">
        <v>5375</v>
      </c>
      <c r="G5376" s="57">
        <v>62083.053254816004</v>
      </c>
      <c r="I5376" s="57">
        <v>47720</v>
      </c>
      <c r="J5376" s="54">
        <v>5375</v>
      </c>
      <c r="K5376" s="57">
        <v>44746.7</v>
      </c>
      <c r="M5376" s="107">
        <v>0.5</v>
      </c>
    </row>
    <row r="5377" spans="1:13">
      <c r="A5377" s="57">
        <f>'Infographic data 1'!$F$9</f>
        <v>40465.770685344825</v>
      </c>
      <c r="B5377" s="54">
        <v>5376</v>
      </c>
      <c r="C5377" s="57">
        <v>39558.270685344825</v>
      </c>
      <c r="E5377" s="57">
        <v>64009.153254816003</v>
      </c>
      <c r="F5377" s="54">
        <v>5376</v>
      </c>
      <c r="G5377" s="57">
        <v>62077.903254816003</v>
      </c>
      <c r="I5377" s="57">
        <v>47720</v>
      </c>
      <c r="J5377" s="54">
        <v>5376</v>
      </c>
      <c r="K5377" s="57">
        <v>44738.75</v>
      </c>
      <c r="M5377" s="107">
        <v>0.5</v>
      </c>
    </row>
    <row r="5378" spans="1:13">
      <c r="A5378" s="57">
        <f>'Infographic data 1'!$F$9</f>
        <v>40465.770685344825</v>
      </c>
      <c r="B5378" s="54">
        <v>5377</v>
      </c>
      <c r="C5378" s="57">
        <v>39555.850685344827</v>
      </c>
      <c r="E5378" s="57">
        <v>64009.153254816003</v>
      </c>
      <c r="F5378" s="54">
        <v>5377</v>
      </c>
      <c r="G5378" s="57">
        <v>62072.753254816002</v>
      </c>
      <c r="I5378" s="57">
        <v>47720</v>
      </c>
      <c r="J5378" s="54">
        <v>5377</v>
      </c>
      <c r="K5378" s="57">
        <v>44730.8</v>
      </c>
      <c r="M5378" s="107">
        <v>0.5</v>
      </c>
    </row>
    <row r="5379" spans="1:13">
      <c r="A5379" s="57">
        <f>'Infographic data 1'!$F$9</f>
        <v>40465.770685344825</v>
      </c>
      <c r="B5379" s="54">
        <v>5378</v>
      </c>
      <c r="C5379" s="57">
        <v>39553.430685344829</v>
      </c>
      <c r="E5379" s="57">
        <v>64009.153254816003</v>
      </c>
      <c r="F5379" s="54">
        <v>5378</v>
      </c>
      <c r="G5379" s="57">
        <v>62067.603254816</v>
      </c>
      <c r="I5379" s="57">
        <v>47720</v>
      </c>
      <c r="J5379" s="54">
        <v>5378</v>
      </c>
      <c r="K5379" s="57">
        <v>44722.85</v>
      </c>
      <c r="M5379" s="107">
        <v>0.5</v>
      </c>
    </row>
    <row r="5380" spans="1:13">
      <c r="A5380" s="57">
        <f>'Infographic data 1'!$F$9</f>
        <v>40465.770685344825</v>
      </c>
      <c r="B5380" s="54">
        <v>5379</v>
      </c>
      <c r="C5380" s="57">
        <v>39551.010685344823</v>
      </c>
      <c r="E5380" s="57">
        <v>64009.153254816003</v>
      </c>
      <c r="F5380" s="54">
        <v>5379</v>
      </c>
      <c r="G5380" s="57">
        <v>62062.453254816006</v>
      </c>
      <c r="I5380" s="57">
        <v>47720</v>
      </c>
      <c r="J5380" s="54">
        <v>5379</v>
      </c>
      <c r="K5380" s="57">
        <v>44714.9</v>
      </c>
      <c r="M5380" s="107">
        <v>0.5</v>
      </c>
    </row>
    <row r="5381" spans="1:13">
      <c r="A5381" s="57">
        <f>'Infographic data 1'!$F$9</f>
        <v>40465.770685344825</v>
      </c>
      <c r="B5381" s="54">
        <v>5380</v>
      </c>
      <c r="C5381" s="57">
        <v>39548.590685344825</v>
      </c>
      <c r="E5381" s="57">
        <v>64009.153254816003</v>
      </c>
      <c r="F5381" s="54">
        <v>5380</v>
      </c>
      <c r="G5381" s="57">
        <v>62057.303254816004</v>
      </c>
      <c r="I5381" s="57">
        <v>47720</v>
      </c>
      <c r="J5381" s="54">
        <v>5380</v>
      </c>
      <c r="K5381" s="57">
        <v>44706.95</v>
      </c>
      <c r="M5381" s="107">
        <v>0.5</v>
      </c>
    </row>
    <row r="5382" spans="1:13">
      <c r="A5382" s="57">
        <f>'Infographic data 1'!$F$9</f>
        <v>40465.770685344825</v>
      </c>
      <c r="B5382" s="54">
        <v>5381</v>
      </c>
      <c r="C5382" s="57">
        <v>39546.170685344827</v>
      </c>
      <c r="E5382" s="57">
        <v>64009.153254816003</v>
      </c>
      <c r="F5382" s="54">
        <v>5381</v>
      </c>
      <c r="G5382" s="57">
        <v>62052.153254816003</v>
      </c>
      <c r="I5382" s="57">
        <v>47720</v>
      </c>
      <c r="J5382" s="54">
        <v>5381</v>
      </c>
      <c r="K5382" s="57">
        <v>44699</v>
      </c>
      <c r="M5382" s="107">
        <v>0.5</v>
      </c>
    </row>
    <row r="5383" spans="1:13">
      <c r="A5383" s="57">
        <f>'Infographic data 1'!$F$9</f>
        <v>40465.770685344825</v>
      </c>
      <c r="B5383" s="54">
        <v>5382</v>
      </c>
      <c r="C5383" s="57">
        <v>39543.750685344829</v>
      </c>
      <c r="E5383" s="57">
        <v>64009.153254816003</v>
      </c>
      <c r="F5383" s="54">
        <v>5382</v>
      </c>
      <c r="G5383" s="57">
        <v>62047.003254816002</v>
      </c>
      <c r="I5383" s="57">
        <v>47720</v>
      </c>
      <c r="J5383" s="54">
        <v>5382</v>
      </c>
      <c r="K5383" s="57">
        <v>44691.05</v>
      </c>
      <c r="M5383" s="107">
        <v>0.5</v>
      </c>
    </row>
    <row r="5384" spans="1:13">
      <c r="A5384" s="57">
        <f>'Infographic data 1'!$F$9</f>
        <v>40465.770685344825</v>
      </c>
      <c r="B5384" s="54">
        <v>5383</v>
      </c>
      <c r="C5384" s="57">
        <v>39541.330685344823</v>
      </c>
      <c r="E5384" s="57">
        <v>64009.153254816003</v>
      </c>
      <c r="F5384" s="54">
        <v>5383</v>
      </c>
      <c r="G5384" s="57">
        <v>62041.853254816</v>
      </c>
      <c r="I5384" s="57">
        <v>47720</v>
      </c>
      <c r="J5384" s="54">
        <v>5383</v>
      </c>
      <c r="K5384" s="57">
        <v>44683.1</v>
      </c>
      <c r="M5384" s="107">
        <v>0.5</v>
      </c>
    </row>
    <row r="5385" spans="1:13">
      <c r="A5385" s="57">
        <f>'Infographic data 1'!$F$9</f>
        <v>40465.770685344825</v>
      </c>
      <c r="B5385" s="54">
        <v>5384</v>
      </c>
      <c r="C5385" s="57">
        <v>39538.910685344825</v>
      </c>
      <c r="E5385" s="57">
        <v>64009.153254816003</v>
      </c>
      <c r="F5385" s="54">
        <v>5384</v>
      </c>
      <c r="G5385" s="57">
        <v>62036.703254816006</v>
      </c>
      <c r="I5385" s="57">
        <v>47720</v>
      </c>
      <c r="J5385" s="54">
        <v>5384</v>
      </c>
      <c r="K5385" s="57">
        <v>44675.15</v>
      </c>
      <c r="M5385" s="107">
        <v>0.5</v>
      </c>
    </row>
    <row r="5386" spans="1:13">
      <c r="A5386" s="57">
        <f>'Infographic data 1'!$F$9</f>
        <v>40465.770685344825</v>
      </c>
      <c r="B5386" s="54">
        <v>5385</v>
      </c>
      <c r="C5386" s="57">
        <v>39536.490685344826</v>
      </c>
      <c r="E5386" s="57">
        <v>64009.153254816003</v>
      </c>
      <c r="F5386" s="54">
        <v>5385</v>
      </c>
      <c r="G5386" s="57">
        <v>62031.553254816004</v>
      </c>
      <c r="I5386" s="57">
        <v>47720</v>
      </c>
      <c r="J5386" s="54">
        <v>5385</v>
      </c>
      <c r="K5386" s="57">
        <v>44667.199999999997</v>
      </c>
      <c r="M5386" s="107">
        <v>0.5</v>
      </c>
    </row>
    <row r="5387" spans="1:13">
      <c r="A5387" s="57">
        <f>'Infographic data 1'!$F$9</f>
        <v>40465.770685344825</v>
      </c>
      <c r="B5387" s="54">
        <v>5386</v>
      </c>
      <c r="C5387" s="57">
        <v>39534.070685344828</v>
      </c>
      <c r="E5387" s="57">
        <v>64009.153254816003</v>
      </c>
      <c r="F5387" s="54">
        <v>5386</v>
      </c>
      <c r="G5387" s="57">
        <v>62026.403254816003</v>
      </c>
      <c r="I5387" s="57">
        <v>47720</v>
      </c>
      <c r="J5387" s="54">
        <v>5386</v>
      </c>
      <c r="K5387" s="57">
        <v>44659.25</v>
      </c>
      <c r="M5387" s="107">
        <v>0.5</v>
      </c>
    </row>
    <row r="5388" spans="1:13">
      <c r="A5388" s="57">
        <f>'Infographic data 1'!$F$9</f>
        <v>40465.770685344825</v>
      </c>
      <c r="B5388" s="54">
        <v>5387</v>
      </c>
      <c r="C5388" s="57">
        <v>39531.650685344823</v>
      </c>
      <c r="E5388" s="57">
        <v>64009.153254816003</v>
      </c>
      <c r="F5388" s="54">
        <v>5387</v>
      </c>
      <c r="G5388" s="57">
        <v>62021.253254816002</v>
      </c>
      <c r="I5388" s="57">
        <v>47720</v>
      </c>
      <c r="J5388" s="54">
        <v>5387</v>
      </c>
      <c r="K5388" s="57">
        <v>44651.3</v>
      </c>
      <c r="M5388" s="107">
        <v>0.5</v>
      </c>
    </row>
    <row r="5389" spans="1:13">
      <c r="A5389" s="57">
        <f>'Infographic data 1'!$F$9</f>
        <v>40465.770685344825</v>
      </c>
      <c r="B5389" s="54">
        <v>5388</v>
      </c>
      <c r="C5389" s="57">
        <v>39529.230685344824</v>
      </c>
      <c r="E5389" s="57">
        <v>64009.153254816003</v>
      </c>
      <c r="F5389" s="54">
        <v>5388</v>
      </c>
      <c r="G5389" s="57">
        <v>62016.103254816</v>
      </c>
      <c r="I5389" s="57">
        <v>47720</v>
      </c>
      <c r="J5389" s="54">
        <v>5388</v>
      </c>
      <c r="K5389" s="57">
        <v>44643.35</v>
      </c>
      <c r="M5389" s="107">
        <v>0.5</v>
      </c>
    </row>
    <row r="5390" spans="1:13">
      <c r="A5390" s="57">
        <f>'Infographic data 1'!$F$9</f>
        <v>40465.770685344825</v>
      </c>
      <c r="B5390" s="54">
        <v>5389</v>
      </c>
      <c r="C5390" s="57">
        <v>39526.810685344826</v>
      </c>
      <c r="E5390" s="57">
        <v>64009.153254816003</v>
      </c>
      <c r="F5390" s="54">
        <v>5389</v>
      </c>
      <c r="G5390" s="57">
        <v>62010.953254816006</v>
      </c>
      <c r="I5390" s="57">
        <v>47720</v>
      </c>
      <c r="J5390" s="54">
        <v>5389</v>
      </c>
      <c r="K5390" s="57">
        <v>44635.4</v>
      </c>
      <c r="M5390" s="107">
        <v>0.5</v>
      </c>
    </row>
    <row r="5391" spans="1:13">
      <c r="A5391" s="57">
        <f>'Infographic data 1'!$F$9</f>
        <v>40465.770685344825</v>
      </c>
      <c r="B5391" s="54">
        <v>5390</v>
      </c>
      <c r="C5391" s="57">
        <v>39524.390685344828</v>
      </c>
      <c r="E5391" s="57">
        <v>64009.153254816003</v>
      </c>
      <c r="F5391" s="54">
        <v>5390</v>
      </c>
      <c r="G5391" s="57">
        <v>62005.803254816004</v>
      </c>
      <c r="I5391" s="57">
        <v>47720</v>
      </c>
      <c r="J5391" s="54">
        <v>5390</v>
      </c>
      <c r="K5391" s="57">
        <v>44627.45</v>
      </c>
      <c r="M5391" s="107">
        <v>0.5</v>
      </c>
    </row>
    <row r="5392" spans="1:13">
      <c r="A5392" s="57">
        <f>'Infographic data 1'!$F$9</f>
        <v>40465.770685344825</v>
      </c>
      <c r="B5392" s="54">
        <v>5391</v>
      </c>
      <c r="C5392" s="57">
        <v>39521.970685344822</v>
      </c>
      <c r="E5392" s="57">
        <v>64009.153254816003</v>
      </c>
      <c r="F5392" s="54">
        <v>5391</v>
      </c>
      <c r="G5392" s="57">
        <v>62000.653254816003</v>
      </c>
      <c r="I5392" s="57">
        <v>47720</v>
      </c>
      <c r="J5392" s="54">
        <v>5391</v>
      </c>
      <c r="K5392" s="57">
        <v>44619.5</v>
      </c>
      <c r="M5392" s="107">
        <v>0.5</v>
      </c>
    </row>
    <row r="5393" spans="1:13">
      <c r="A5393" s="57">
        <f>'Infographic data 1'!$F$9</f>
        <v>40465.770685344825</v>
      </c>
      <c r="B5393" s="54">
        <v>5392</v>
      </c>
      <c r="C5393" s="57">
        <v>39519.550685344824</v>
      </c>
      <c r="E5393" s="57">
        <v>64009.153254816003</v>
      </c>
      <c r="F5393" s="54">
        <v>5392</v>
      </c>
      <c r="G5393" s="57">
        <v>61995.503254816002</v>
      </c>
      <c r="I5393" s="57">
        <v>47720</v>
      </c>
      <c r="J5393" s="54">
        <v>5392</v>
      </c>
      <c r="K5393" s="57">
        <v>44611.55</v>
      </c>
      <c r="M5393" s="107">
        <v>0.5</v>
      </c>
    </row>
    <row r="5394" spans="1:13">
      <c r="A5394" s="57">
        <f>'Infographic data 1'!$F$9</f>
        <v>40465.770685344825</v>
      </c>
      <c r="B5394" s="54">
        <v>5393</v>
      </c>
      <c r="C5394" s="57">
        <v>39517.130685344826</v>
      </c>
      <c r="E5394" s="57">
        <v>64009.153254816003</v>
      </c>
      <c r="F5394" s="54">
        <v>5393</v>
      </c>
      <c r="G5394" s="57">
        <v>61990.353254816</v>
      </c>
      <c r="I5394" s="57">
        <v>47720</v>
      </c>
      <c r="J5394" s="54">
        <v>5393</v>
      </c>
      <c r="K5394" s="57">
        <v>44603.6</v>
      </c>
      <c r="M5394" s="107">
        <v>0.5</v>
      </c>
    </row>
    <row r="5395" spans="1:13">
      <c r="A5395" s="57">
        <f>'Infographic data 1'!$F$9</f>
        <v>40465.770685344825</v>
      </c>
      <c r="B5395" s="54">
        <v>5394</v>
      </c>
      <c r="C5395" s="57">
        <v>39514.710685344828</v>
      </c>
      <c r="E5395" s="57">
        <v>64009.153254816003</v>
      </c>
      <c r="F5395" s="54">
        <v>5394</v>
      </c>
      <c r="G5395" s="57">
        <v>61985.203254816006</v>
      </c>
      <c r="I5395" s="57">
        <v>47720</v>
      </c>
      <c r="J5395" s="54">
        <v>5394</v>
      </c>
      <c r="K5395" s="57">
        <v>44595.65</v>
      </c>
      <c r="M5395" s="107">
        <v>0.5</v>
      </c>
    </row>
    <row r="5396" spans="1:13">
      <c r="A5396" s="57">
        <f>'Infographic data 1'!$F$9</f>
        <v>40465.770685344825</v>
      </c>
      <c r="B5396" s="54">
        <v>5395</v>
      </c>
      <c r="C5396" s="57">
        <v>39512.290685344822</v>
      </c>
      <c r="E5396" s="57">
        <v>64009.153254816003</v>
      </c>
      <c r="F5396" s="54">
        <v>5395</v>
      </c>
      <c r="G5396" s="57">
        <v>61980.053254816004</v>
      </c>
      <c r="I5396" s="57">
        <v>47720</v>
      </c>
      <c r="J5396" s="54">
        <v>5395</v>
      </c>
      <c r="K5396" s="57">
        <v>44587.7</v>
      </c>
      <c r="M5396" s="107">
        <v>0.5</v>
      </c>
    </row>
    <row r="5397" spans="1:13">
      <c r="A5397" s="57">
        <f>'Infographic data 1'!$F$9</f>
        <v>40465.770685344825</v>
      </c>
      <c r="B5397" s="54">
        <v>5396</v>
      </c>
      <c r="C5397" s="57">
        <v>39509.870685344824</v>
      </c>
      <c r="E5397" s="57">
        <v>64009.153254816003</v>
      </c>
      <c r="F5397" s="54">
        <v>5396</v>
      </c>
      <c r="G5397" s="57">
        <v>61974.903254816003</v>
      </c>
      <c r="I5397" s="57">
        <v>47720</v>
      </c>
      <c r="J5397" s="54">
        <v>5396</v>
      </c>
      <c r="K5397" s="57">
        <v>44579.75</v>
      </c>
      <c r="M5397" s="107">
        <v>0.5</v>
      </c>
    </row>
    <row r="5398" spans="1:13">
      <c r="A5398" s="57">
        <f>'Infographic data 1'!$F$9</f>
        <v>40465.770685344825</v>
      </c>
      <c r="B5398" s="54">
        <v>5397</v>
      </c>
      <c r="C5398" s="57">
        <v>39507.450685344826</v>
      </c>
      <c r="E5398" s="57">
        <v>64009.153254816003</v>
      </c>
      <c r="F5398" s="54">
        <v>5397</v>
      </c>
      <c r="G5398" s="57">
        <v>61969.753254816002</v>
      </c>
      <c r="I5398" s="57">
        <v>47720</v>
      </c>
      <c r="J5398" s="54">
        <v>5397</v>
      </c>
      <c r="K5398" s="57">
        <v>44571.8</v>
      </c>
      <c r="M5398" s="107">
        <v>0.5</v>
      </c>
    </row>
    <row r="5399" spans="1:13">
      <c r="A5399" s="57">
        <f>'Infographic data 1'!$F$9</f>
        <v>40465.770685344825</v>
      </c>
      <c r="B5399" s="54">
        <v>5398</v>
      </c>
      <c r="C5399" s="57">
        <v>39505.030685344827</v>
      </c>
      <c r="E5399" s="57">
        <v>64009.153254816003</v>
      </c>
      <c r="F5399" s="54">
        <v>5398</v>
      </c>
      <c r="G5399" s="57">
        <v>61964.603254816</v>
      </c>
      <c r="I5399" s="57">
        <v>47720</v>
      </c>
      <c r="J5399" s="54">
        <v>5398</v>
      </c>
      <c r="K5399" s="57">
        <v>44563.85</v>
      </c>
      <c r="M5399" s="107">
        <v>0.5</v>
      </c>
    </row>
    <row r="5400" spans="1:13">
      <c r="A5400" s="57">
        <f>'Infographic data 1'!$F$9</f>
        <v>40465.770685344825</v>
      </c>
      <c r="B5400" s="54">
        <v>5399</v>
      </c>
      <c r="C5400" s="57">
        <v>39502.610685344822</v>
      </c>
      <c r="E5400" s="57">
        <v>64009.153254816003</v>
      </c>
      <c r="F5400" s="54">
        <v>5399</v>
      </c>
      <c r="G5400" s="57">
        <v>61959.453254816006</v>
      </c>
      <c r="I5400" s="57">
        <v>47720</v>
      </c>
      <c r="J5400" s="54">
        <v>5399</v>
      </c>
      <c r="K5400" s="57">
        <v>44555.9</v>
      </c>
      <c r="M5400" s="107">
        <v>0.5</v>
      </c>
    </row>
    <row r="5401" spans="1:13">
      <c r="A5401" s="57">
        <f>'Infographic data 1'!$F$9</f>
        <v>40465.770685344825</v>
      </c>
      <c r="B5401" s="54">
        <v>5400</v>
      </c>
      <c r="C5401" s="57">
        <v>39500.190685344824</v>
      </c>
      <c r="E5401" s="57">
        <v>64009.153254816003</v>
      </c>
      <c r="F5401" s="54">
        <v>5400</v>
      </c>
      <c r="G5401" s="57">
        <v>61954.303254816004</v>
      </c>
      <c r="I5401" s="57">
        <v>47720</v>
      </c>
      <c r="J5401" s="54">
        <v>5400</v>
      </c>
      <c r="K5401" s="57">
        <v>44547.95</v>
      </c>
      <c r="M5401" s="107">
        <v>0.5</v>
      </c>
    </row>
    <row r="5402" spans="1:13">
      <c r="A5402" s="57">
        <f>'Infographic data 1'!$F$9</f>
        <v>40465.770685344825</v>
      </c>
      <c r="B5402" s="54">
        <v>5401</v>
      </c>
      <c r="C5402" s="57">
        <v>39497.770685344825</v>
      </c>
      <c r="E5402" s="57">
        <v>64009.153254816003</v>
      </c>
      <c r="F5402" s="54">
        <v>5401</v>
      </c>
      <c r="G5402" s="57">
        <v>61949.153254816003</v>
      </c>
      <c r="I5402" s="57">
        <v>47720</v>
      </c>
      <c r="J5402" s="54">
        <v>5401</v>
      </c>
      <c r="K5402" s="57">
        <v>44540</v>
      </c>
      <c r="M5402" s="107">
        <v>0.5</v>
      </c>
    </row>
    <row r="5403" spans="1:13">
      <c r="A5403" s="57">
        <f>'Infographic data 1'!$F$9</f>
        <v>40465.770685344825</v>
      </c>
      <c r="B5403" s="54">
        <v>5402</v>
      </c>
      <c r="C5403" s="57">
        <v>39495.350685344827</v>
      </c>
      <c r="E5403" s="57">
        <v>64009.153254816003</v>
      </c>
      <c r="F5403" s="54">
        <v>5402</v>
      </c>
      <c r="G5403" s="57">
        <v>61944.003254816002</v>
      </c>
      <c r="I5403" s="57">
        <v>47720</v>
      </c>
      <c r="J5403" s="54">
        <v>5402</v>
      </c>
      <c r="K5403" s="57">
        <v>44532.05</v>
      </c>
      <c r="M5403" s="107">
        <v>0.5</v>
      </c>
    </row>
    <row r="5404" spans="1:13">
      <c r="A5404" s="57">
        <f>'Infographic data 1'!$F$9</f>
        <v>40465.770685344825</v>
      </c>
      <c r="B5404" s="54">
        <v>5403</v>
      </c>
      <c r="C5404" s="57">
        <v>39492.930685344829</v>
      </c>
      <c r="E5404" s="57">
        <v>64009.153254816003</v>
      </c>
      <c r="F5404" s="54">
        <v>5403</v>
      </c>
      <c r="G5404" s="57">
        <v>61938.853254816</v>
      </c>
      <c r="I5404" s="57">
        <v>47720</v>
      </c>
      <c r="J5404" s="54">
        <v>5403</v>
      </c>
      <c r="K5404" s="57">
        <v>44524.1</v>
      </c>
      <c r="M5404" s="107">
        <v>0.5</v>
      </c>
    </row>
    <row r="5405" spans="1:13">
      <c r="A5405" s="57">
        <f>'Infographic data 1'!$F$9</f>
        <v>40465.770685344825</v>
      </c>
      <c r="B5405" s="54">
        <v>5404</v>
      </c>
      <c r="C5405" s="57">
        <v>39490.510685344823</v>
      </c>
      <c r="E5405" s="57">
        <v>64009.153254816003</v>
      </c>
      <c r="F5405" s="54">
        <v>5404</v>
      </c>
      <c r="G5405" s="57">
        <v>61933.703254816006</v>
      </c>
      <c r="I5405" s="57">
        <v>47720</v>
      </c>
      <c r="J5405" s="54">
        <v>5404</v>
      </c>
      <c r="K5405" s="57">
        <v>44516.15</v>
      </c>
      <c r="M5405" s="107">
        <v>0.5</v>
      </c>
    </row>
    <row r="5406" spans="1:13">
      <c r="A5406" s="57">
        <f>'Infographic data 1'!$F$9</f>
        <v>40465.770685344825</v>
      </c>
      <c r="B5406" s="54">
        <v>5405</v>
      </c>
      <c r="C5406" s="57">
        <v>39488.090685344825</v>
      </c>
      <c r="E5406" s="57">
        <v>64009.153254816003</v>
      </c>
      <c r="F5406" s="54">
        <v>5405</v>
      </c>
      <c r="G5406" s="57">
        <v>61928.553254816004</v>
      </c>
      <c r="I5406" s="57">
        <v>47720</v>
      </c>
      <c r="J5406" s="54">
        <v>5405</v>
      </c>
      <c r="K5406" s="57">
        <v>44508.2</v>
      </c>
      <c r="M5406" s="107">
        <v>0.5</v>
      </c>
    </row>
    <row r="5407" spans="1:13">
      <c r="A5407" s="57">
        <f>'Infographic data 1'!$F$9</f>
        <v>40465.770685344825</v>
      </c>
      <c r="B5407" s="54">
        <v>5406</v>
      </c>
      <c r="C5407" s="57">
        <v>39485.670685344827</v>
      </c>
      <c r="E5407" s="57">
        <v>64009.153254816003</v>
      </c>
      <c r="F5407" s="54">
        <v>5406</v>
      </c>
      <c r="G5407" s="57">
        <v>61923.403254816003</v>
      </c>
      <c r="I5407" s="57">
        <v>47720</v>
      </c>
      <c r="J5407" s="54">
        <v>5406</v>
      </c>
      <c r="K5407" s="57">
        <v>44500.25</v>
      </c>
      <c r="M5407" s="107">
        <v>0.5</v>
      </c>
    </row>
    <row r="5408" spans="1:13">
      <c r="A5408" s="57">
        <f>'Infographic data 1'!$F$9</f>
        <v>40465.770685344825</v>
      </c>
      <c r="B5408" s="54">
        <v>5407</v>
      </c>
      <c r="C5408" s="57">
        <v>39483.250685344829</v>
      </c>
      <c r="E5408" s="57">
        <v>64009.153254816003</v>
      </c>
      <c r="F5408" s="54">
        <v>5407</v>
      </c>
      <c r="G5408" s="57">
        <v>61918.253254816002</v>
      </c>
      <c r="I5408" s="57">
        <v>47720</v>
      </c>
      <c r="J5408" s="54">
        <v>5407</v>
      </c>
      <c r="K5408" s="57">
        <v>44492.3</v>
      </c>
      <c r="M5408" s="107">
        <v>0.5</v>
      </c>
    </row>
    <row r="5409" spans="1:13">
      <c r="A5409" s="57">
        <f>'Infographic data 1'!$F$9</f>
        <v>40465.770685344825</v>
      </c>
      <c r="B5409" s="54">
        <v>5408</v>
      </c>
      <c r="C5409" s="57">
        <v>39480.830685344823</v>
      </c>
      <c r="E5409" s="57">
        <v>64009.153254816003</v>
      </c>
      <c r="F5409" s="54">
        <v>5408</v>
      </c>
      <c r="G5409" s="57">
        <v>61913.103254816</v>
      </c>
      <c r="I5409" s="57">
        <v>47720</v>
      </c>
      <c r="J5409" s="54">
        <v>5408</v>
      </c>
      <c r="K5409" s="57">
        <v>44484.35</v>
      </c>
      <c r="M5409" s="107">
        <v>0.5</v>
      </c>
    </row>
    <row r="5410" spans="1:13">
      <c r="A5410" s="57">
        <f>'Infographic data 1'!$F$9</f>
        <v>40465.770685344825</v>
      </c>
      <c r="B5410" s="54">
        <v>5409</v>
      </c>
      <c r="C5410" s="57">
        <v>39478.410685344825</v>
      </c>
      <c r="E5410" s="57">
        <v>64009.153254816003</v>
      </c>
      <c r="F5410" s="54">
        <v>5409</v>
      </c>
      <c r="G5410" s="57">
        <v>61907.953254816006</v>
      </c>
      <c r="I5410" s="57">
        <v>47720</v>
      </c>
      <c r="J5410" s="54">
        <v>5409</v>
      </c>
      <c r="K5410" s="57">
        <v>44476.4</v>
      </c>
      <c r="M5410" s="107">
        <v>0.5</v>
      </c>
    </row>
    <row r="5411" spans="1:13">
      <c r="A5411" s="57">
        <f>'Infographic data 1'!$F$9</f>
        <v>40465.770685344825</v>
      </c>
      <c r="B5411" s="54">
        <v>5410</v>
      </c>
      <c r="C5411" s="57">
        <v>39475.990685344826</v>
      </c>
      <c r="E5411" s="57">
        <v>64009.153254816003</v>
      </c>
      <c r="F5411" s="54">
        <v>5410</v>
      </c>
      <c r="G5411" s="57">
        <v>61902.803254816004</v>
      </c>
      <c r="I5411" s="57">
        <v>47720</v>
      </c>
      <c r="J5411" s="54">
        <v>5410</v>
      </c>
      <c r="K5411" s="57">
        <v>44468.45</v>
      </c>
      <c r="M5411" s="107">
        <v>0.5</v>
      </c>
    </row>
    <row r="5412" spans="1:13">
      <c r="A5412" s="57">
        <f>'Infographic data 1'!$F$9</f>
        <v>40465.770685344825</v>
      </c>
      <c r="B5412" s="54">
        <v>5411</v>
      </c>
      <c r="C5412" s="57">
        <v>39473.570685344828</v>
      </c>
      <c r="E5412" s="57">
        <v>64009.153254816003</v>
      </c>
      <c r="F5412" s="54">
        <v>5411</v>
      </c>
      <c r="G5412" s="57">
        <v>61897.653254816003</v>
      </c>
      <c r="I5412" s="57">
        <v>47720</v>
      </c>
      <c r="J5412" s="54">
        <v>5411</v>
      </c>
      <c r="K5412" s="57">
        <v>44460.5</v>
      </c>
      <c r="M5412" s="107">
        <v>0.5</v>
      </c>
    </row>
    <row r="5413" spans="1:13">
      <c r="A5413" s="57">
        <f>'Infographic data 1'!$F$9</f>
        <v>40465.770685344825</v>
      </c>
      <c r="B5413" s="54">
        <v>5412</v>
      </c>
      <c r="C5413" s="57">
        <v>39471.150685344823</v>
      </c>
      <c r="E5413" s="57">
        <v>64009.153254816003</v>
      </c>
      <c r="F5413" s="54">
        <v>5412</v>
      </c>
      <c r="G5413" s="57">
        <v>61892.503254816002</v>
      </c>
      <c r="I5413" s="57">
        <v>47720</v>
      </c>
      <c r="J5413" s="54">
        <v>5412</v>
      </c>
      <c r="K5413" s="57">
        <v>44452.55</v>
      </c>
      <c r="M5413" s="107">
        <v>0.5</v>
      </c>
    </row>
    <row r="5414" spans="1:13">
      <c r="A5414" s="57">
        <f>'Infographic data 1'!$F$9</f>
        <v>40465.770685344825</v>
      </c>
      <c r="B5414" s="54">
        <v>5413</v>
      </c>
      <c r="C5414" s="57">
        <v>39468.730685344824</v>
      </c>
      <c r="E5414" s="57">
        <v>64009.153254816003</v>
      </c>
      <c r="F5414" s="54">
        <v>5413</v>
      </c>
      <c r="G5414" s="57">
        <v>61887.353254816</v>
      </c>
      <c r="I5414" s="57">
        <v>47720</v>
      </c>
      <c r="J5414" s="54">
        <v>5413</v>
      </c>
      <c r="K5414" s="57">
        <v>44444.6</v>
      </c>
      <c r="M5414" s="107">
        <v>0.5</v>
      </c>
    </row>
    <row r="5415" spans="1:13">
      <c r="A5415" s="57">
        <f>'Infographic data 1'!$F$9</f>
        <v>40465.770685344825</v>
      </c>
      <c r="B5415" s="54">
        <v>5414</v>
      </c>
      <c r="C5415" s="57">
        <v>39466.310685344826</v>
      </c>
      <c r="E5415" s="57">
        <v>64009.153254816003</v>
      </c>
      <c r="F5415" s="54">
        <v>5414</v>
      </c>
      <c r="G5415" s="57">
        <v>61882.203254816006</v>
      </c>
      <c r="I5415" s="57">
        <v>47720</v>
      </c>
      <c r="J5415" s="54">
        <v>5414</v>
      </c>
      <c r="K5415" s="57">
        <v>44436.65</v>
      </c>
      <c r="M5415" s="107">
        <v>0.5</v>
      </c>
    </row>
    <row r="5416" spans="1:13">
      <c r="A5416" s="57">
        <f>'Infographic data 1'!$F$9</f>
        <v>40465.770685344825</v>
      </c>
      <c r="B5416" s="54">
        <v>5415</v>
      </c>
      <c r="C5416" s="57">
        <v>39463.890685344828</v>
      </c>
      <c r="E5416" s="57">
        <v>64009.153254816003</v>
      </c>
      <c r="F5416" s="54">
        <v>5415</v>
      </c>
      <c r="G5416" s="57">
        <v>61877.053254816004</v>
      </c>
      <c r="I5416" s="57">
        <v>47720</v>
      </c>
      <c r="J5416" s="54">
        <v>5415</v>
      </c>
      <c r="K5416" s="57">
        <v>44428.7</v>
      </c>
      <c r="M5416" s="107">
        <v>0.5</v>
      </c>
    </row>
    <row r="5417" spans="1:13">
      <c r="A5417" s="57">
        <f>'Infographic data 1'!$F$9</f>
        <v>40465.770685344825</v>
      </c>
      <c r="B5417" s="54">
        <v>5416</v>
      </c>
      <c r="C5417" s="57">
        <v>39461.470685344822</v>
      </c>
      <c r="E5417" s="57">
        <v>64009.153254816003</v>
      </c>
      <c r="F5417" s="54">
        <v>5416</v>
      </c>
      <c r="G5417" s="57">
        <v>61871.903254816003</v>
      </c>
      <c r="I5417" s="57">
        <v>47720</v>
      </c>
      <c r="J5417" s="54">
        <v>5416</v>
      </c>
      <c r="K5417" s="57">
        <v>44420.75</v>
      </c>
      <c r="M5417" s="107">
        <v>0.5</v>
      </c>
    </row>
    <row r="5418" spans="1:13">
      <c r="A5418" s="57">
        <f>'Infographic data 1'!$F$9</f>
        <v>40465.770685344825</v>
      </c>
      <c r="B5418" s="54">
        <v>5417</v>
      </c>
      <c r="C5418" s="57">
        <v>39459.050685344824</v>
      </c>
      <c r="E5418" s="57">
        <v>64009.153254816003</v>
      </c>
      <c r="F5418" s="54">
        <v>5417</v>
      </c>
      <c r="G5418" s="57">
        <v>61866.753254816002</v>
      </c>
      <c r="I5418" s="57">
        <v>47720</v>
      </c>
      <c r="J5418" s="54">
        <v>5417</v>
      </c>
      <c r="K5418" s="57">
        <v>44412.800000000003</v>
      </c>
      <c r="M5418" s="107">
        <v>0.5</v>
      </c>
    </row>
    <row r="5419" spans="1:13">
      <c r="A5419" s="57">
        <f>'Infographic data 1'!$F$9</f>
        <v>40465.770685344825</v>
      </c>
      <c r="B5419" s="54">
        <v>5418</v>
      </c>
      <c r="C5419" s="57">
        <v>39456.630685344826</v>
      </c>
      <c r="E5419" s="57">
        <v>64009.153254816003</v>
      </c>
      <c r="F5419" s="54">
        <v>5418</v>
      </c>
      <c r="G5419" s="57">
        <v>61861.603254816</v>
      </c>
      <c r="I5419" s="57">
        <v>47720</v>
      </c>
      <c r="J5419" s="54">
        <v>5418</v>
      </c>
      <c r="K5419" s="57">
        <v>44404.85</v>
      </c>
      <c r="M5419" s="107">
        <v>0.5</v>
      </c>
    </row>
    <row r="5420" spans="1:13">
      <c r="A5420" s="57">
        <f>'Infographic data 1'!$F$9</f>
        <v>40465.770685344825</v>
      </c>
      <c r="B5420" s="54">
        <v>5419</v>
      </c>
      <c r="C5420" s="57">
        <v>39454.210685344828</v>
      </c>
      <c r="E5420" s="57">
        <v>64009.153254816003</v>
      </c>
      <c r="F5420" s="54">
        <v>5419</v>
      </c>
      <c r="G5420" s="57">
        <v>61856.453254816006</v>
      </c>
      <c r="I5420" s="57">
        <v>47720</v>
      </c>
      <c r="J5420" s="54">
        <v>5419</v>
      </c>
      <c r="K5420" s="57">
        <v>44396.9</v>
      </c>
      <c r="M5420" s="107">
        <v>0.5</v>
      </c>
    </row>
    <row r="5421" spans="1:13">
      <c r="A5421" s="57">
        <f>'Infographic data 1'!$F$9</f>
        <v>40465.770685344825</v>
      </c>
      <c r="B5421" s="54">
        <v>5420</v>
      </c>
      <c r="C5421" s="57">
        <v>39451.790685344822</v>
      </c>
      <c r="E5421" s="57">
        <v>64009.153254816003</v>
      </c>
      <c r="F5421" s="54">
        <v>5420</v>
      </c>
      <c r="G5421" s="57">
        <v>61851.303254816004</v>
      </c>
      <c r="I5421" s="57">
        <v>47720</v>
      </c>
      <c r="J5421" s="54">
        <v>5420</v>
      </c>
      <c r="K5421" s="57">
        <v>44388.95</v>
      </c>
      <c r="M5421" s="107">
        <v>0.5</v>
      </c>
    </row>
    <row r="5422" spans="1:13">
      <c r="A5422" s="57">
        <f>'Infographic data 1'!$F$9</f>
        <v>40465.770685344825</v>
      </c>
      <c r="B5422" s="54">
        <v>5421</v>
      </c>
      <c r="C5422" s="57">
        <v>39449.370685344824</v>
      </c>
      <c r="E5422" s="57">
        <v>64009.153254816003</v>
      </c>
      <c r="F5422" s="54">
        <v>5421</v>
      </c>
      <c r="G5422" s="57">
        <v>61846.153254816003</v>
      </c>
      <c r="I5422" s="57">
        <v>47720</v>
      </c>
      <c r="J5422" s="54">
        <v>5421</v>
      </c>
      <c r="K5422" s="57">
        <v>44381</v>
      </c>
      <c r="M5422" s="107">
        <v>0.5</v>
      </c>
    </row>
    <row r="5423" spans="1:13">
      <c r="A5423" s="57">
        <f>'Infographic data 1'!$F$9</f>
        <v>40465.770685344825</v>
      </c>
      <c r="B5423" s="54">
        <v>5422</v>
      </c>
      <c r="C5423" s="57">
        <v>39446.950685344826</v>
      </c>
      <c r="E5423" s="57">
        <v>64009.153254816003</v>
      </c>
      <c r="F5423" s="54">
        <v>5422</v>
      </c>
      <c r="G5423" s="57">
        <v>61841.003254816002</v>
      </c>
      <c r="I5423" s="57">
        <v>47720</v>
      </c>
      <c r="J5423" s="54">
        <v>5422</v>
      </c>
      <c r="K5423" s="57">
        <v>44373.05</v>
      </c>
      <c r="M5423" s="107">
        <v>0.5</v>
      </c>
    </row>
    <row r="5424" spans="1:13">
      <c r="A5424" s="57">
        <f>'Infographic data 1'!$F$9</f>
        <v>40465.770685344825</v>
      </c>
      <c r="B5424" s="54">
        <v>5423</v>
      </c>
      <c r="C5424" s="57">
        <v>39444.530685344827</v>
      </c>
      <c r="E5424" s="57">
        <v>64009.153254816003</v>
      </c>
      <c r="F5424" s="54">
        <v>5423</v>
      </c>
      <c r="G5424" s="57">
        <v>61835.853254816</v>
      </c>
      <c r="I5424" s="57">
        <v>47720</v>
      </c>
      <c r="J5424" s="54">
        <v>5423</v>
      </c>
      <c r="K5424" s="57">
        <v>44365.1</v>
      </c>
      <c r="M5424" s="107">
        <v>0.5</v>
      </c>
    </row>
    <row r="5425" spans="1:13">
      <c r="A5425" s="57">
        <f>'Infographic data 1'!$F$9</f>
        <v>40465.770685344825</v>
      </c>
      <c r="B5425" s="54">
        <v>5424</v>
      </c>
      <c r="C5425" s="57">
        <v>39442.110685344822</v>
      </c>
      <c r="E5425" s="57">
        <v>64009.153254816003</v>
      </c>
      <c r="F5425" s="54">
        <v>5424</v>
      </c>
      <c r="G5425" s="57">
        <v>61830.703254816006</v>
      </c>
      <c r="I5425" s="57">
        <v>47720</v>
      </c>
      <c r="J5425" s="54">
        <v>5424</v>
      </c>
      <c r="K5425" s="57">
        <v>44357.15</v>
      </c>
      <c r="M5425" s="107">
        <v>0.5</v>
      </c>
    </row>
    <row r="5426" spans="1:13">
      <c r="A5426" s="57">
        <f>'Infographic data 1'!$F$9</f>
        <v>40465.770685344825</v>
      </c>
      <c r="B5426" s="54">
        <v>5425</v>
      </c>
      <c r="C5426" s="57">
        <v>39439.690685344824</v>
      </c>
      <c r="E5426" s="57">
        <v>64009.153254816003</v>
      </c>
      <c r="F5426" s="54">
        <v>5425</v>
      </c>
      <c r="G5426" s="57">
        <v>61825.553254816004</v>
      </c>
      <c r="I5426" s="57">
        <v>47720</v>
      </c>
      <c r="J5426" s="54">
        <v>5425</v>
      </c>
      <c r="K5426" s="57">
        <v>44349.2</v>
      </c>
      <c r="M5426" s="107">
        <v>0.5</v>
      </c>
    </row>
    <row r="5427" spans="1:13">
      <c r="A5427" s="57">
        <f>'Infographic data 1'!$F$9</f>
        <v>40465.770685344825</v>
      </c>
      <c r="B5427" s="54">
        <v>5426</v>
      </c>
      <c r="C5427" s="57">
        <v>39437.270685344825</v>
      </c>
      <c r="E5427" s="57">
        <v>64009.153254816003</v>
      </c>
      <c r="F5427" s="54">
        <v>5426</v>
      </c>
      <c r="G5427" s="57">
        <v>61820.403254816003</v>
      </c>
      <c r="I5427" s="57">
        <v>47720</v>
      </c>
      <c r="J5427" s="54">
        <v>5426</v>
      </c>
      <c r="K5427" s="57">
        <v>44341.25</v>
      </c>
      <c r="M5427" s="107">
        <v>0.5</v>
      </c>
    </row>
    <row r="5428" spans="1:13">
      <c r="A5428" s="57">
        <f>'Infographic data 1'!$F$9</f>
        <v>40465.770685344825</v>
      </c>
      <c r="B5428" s="54">
        <v>5427</v>
      </c>
      <c r="C5428" s="57">
        <v>39434.850685344827</v>
      </c>
      <c r="E5428" s="57">
        <v>64009.153254816003</v>
      </c>
      <c r="F5428" s="54">
        <v>5427</v>
      </c>
      <c r="G5428" s="57">
        <v>61815.253254816002</v>
      </c>
      <c r="I5428" s="57">
        <v>47720</v>
      </c>
      <c r="J5428" s="54">
        <v>5427</v>
      </c>
      <c r="K5428" s="57">
        <v>44333.3</v>
      </c>
      <c r="M5428" s="107">
        <v>0.5</v>
      </c>
    </row>
    <row r="5429" spans="1:13">
      <c r="A5429" s="57">
        <f>'Infographic data 1'!$F$9</f>
        <v>40465.770685344825</v>
      </c>
      <c r="B5429" s="54">
        <v>5428</v>
      </c>
      <c r="C5429" s="57">
        <v>39432.430685344829</v>
      </c>
      <c r="E5429" s="57">
        <v>64009.153254816003</v>
      </c>
      <c r="F5429" s="54">
        <v>5428</v>
      </c>
      <c r="G5429" s="57">
        <v>61810.103254816</v>
      </c>
      <c r="I5429" s="57">
        <v>47720</v>
      </c>
      <c r="J5429" s="54">
        <v>5428</v>
      </c>
      <c r="K5429" s="57">
        <v>44325.35</v>
      </c>
      <c r="M5429" s="107">
        <v>0.5</v>
      </c>
    </row>
    <row r="5430" spans="1:13">
      <c r="A5430" s="57">
        <f>'Infographic data 1'!$F$9</f>
        <v>40465.770685344825</v>
      </c>
      <c r="B5430" s="54">
        <v>5429</v>
      </c>
      <c r="C5430" s="57">
        <v>39430.010685344823</v>
      </c>
      <c r="E5430" s="57">
        <v>64009.153254816003</v>
      </c>
      <c r="F5430" s="54">
        <v>5429</v>
      </c>
      <c r="G5430" s="57">
        <v>61804.953254816006</v>
      </c>
      <c r="I5430" s="57">
        <v>47720</v>
      </c>
      <c r="J5430" s="54">
        <v>5429</v>
      </c>
      <c r="K5430" s="57">
        <v>44317.4</v>
      </c>
      <c r="M5430" s="107">
        <v>0.5</v>
      </c>
    </row>
    <row r="5431" spans="1:13">
      <c r="A5431" s="57">
        <f>'Infographic data 1'!$F$9</f>
        <v>40465.770685344825</v>
      </c>
      <c r="B5431" s="54">
        <v>5430</v>
      </c>
      <c r="C5431" s="57">
        <v>39427.590685344825</v>
      </c>
      <c r="E5431" s="57">
        <v>64009.153254816003</v>
      </c>
      <c r="F5431" s="54">
        <v>5430</v>
      </c>
      <c r="G5431" s="57">
        <v>61799.803254816004</v>
      </c>
      <c r="I5431" s="57">
        <v>47720</v>
      </c>
      <c r="J5431" s="54">
        <v>5430</v>
      </c>
      <c r="K5431" s="57">
        <v>44309.45</v>
      </c>
      <c r="M5431" s="107">
        <v>0.5</v>
      </c>
    </row>
    <row r="5432" spans="1:13">
      <c r="A5432" s="57">
        <f>'Infographic data 1'!$F$9</f>
        <v>40465.770685344825</v>
      </c>
      <c r="B5432" s="54">
        <v>5431</v>
      </c>
      <c r="C5432" s="57">
        <v>39425.170685344827</v>
      </c>
      <c r="E5432" s="57">
        <v>64009.153254816003</v>
      </c>
      <c r="F5432" s="54">
        <v>5431</v>
      </c>
      <c r="G5432" s="57">
        <v>61794.653254816003</v>
      </c>
      <c r="I5432" s="57">
        <v>47720</v>
      </c>
      <c r="J5432" s="54">
        <v>5431</v>
      </c>
      <c r="K5432" s="57">
        <v>44301.5</v>
      </c>
      <c r="M5432" s="107">
        <v>0.5</v>
      </c>
    </row>
    <row r="5433" spans="1:13">
      <c r="A5433" s="57">
        <f>'Infographic data 1'!$F$9</f>
        <v>40465.770685344825</v>
      </c>
      <c r="B5433" s="54">
        <v>5432</v>
      </c>
      <c r="C5433" s="57">
        <v>39422.750685344829</v>
      </c>
      <c r="E5433" s="57">
        <v>64009.153254816003</v>
      </c>
      <c r="F5433" s="54">
        <v>5432</v>
      </c>
      <c r="G5433" s="57">
        <v>61789.503254816002</v>
      </c>
      <c r="I5433" s="57">
        <v>47720</v>
      </c>
      <c r="J5433" s="54">
        <v>5432</v>
      </c>
      <c r="K5433" s="57">
        <v>44293.55</v>
      </c>
      <c r="M5433" s="107">
        <v>0.5</v>
      </c>
    </row>
    <row r="5434" spans="1:13">
      <c r="A5434" s="57">
        <f>'Infographic data 1'!$F$9</f>
        <v>40465.770685344825</v>
      </c>
      <c r="B5434" s="54">
        <v>5433</v>
      </c>
      <c r="C5434" s="57">
        <v>39420.330685344823</v>
      </c>
      <c r="E5434" s="57">
        <v>64009.153254816003</v>
      </c>
      <c r="F5434" s="54">
        <v>5433</v>
      </c>
      <c r="G5434" s="57">
        <v>61784.353254816</v>
      </c>
      <c r="I5434" s="57">
        <v>47720</v>
      </c>
      <c r="J5434" s="54">
        <v>5433</v>
      </c>
      <c r="K5434" s="57">
        <v>44285.599999999999</v>
      </c>
      <c r="M5434" s="107">
        <v>0.5</v>
      </c>
    </row>
    <row r="5435" spans="1:13">
      <c r="A5435" s="57">
        <f>'Infographic data 1'!$F$9</f>
        <v>40465.770685344825</v>
      </c>
      <c r="B5435" s="54">
        <v>5434</v>
      </c>
      <c r="C5435" s="57">
        <v>39417.910685344825</v>
      </c>
      <c r="E5435" s="57">
        <v>64009.153254816003</v>
      </c>
      <c r="F5435" s="54">
        <v>5434</v>
      </c>
      <c r="G5435" s="57">
        <v>61779.203254816006</v>
      </c>
      <c r="I5435" s="57">
        <v>47720</v>
      </c>
      <c r="J5435" s="54">
        <v>5434</v>
      </c>
      <c r="K5435" s="57">
        <v>44277.65</v>
      </c>
      <c r="M5435" s="107">
        <v>0.5</v>
      </c>
    </row>
    <row r="5436" spans="1:13">
      <c r="A5436" s="57">
        <f>'Infographic data 1'!$F$9</f>
        <v>40465.770685344825</v>
      </c>
      <c r="B5436" s="54">
        <v>5435</v>
      </c>
      <c r="C5436" s="57">
        <v>39415.490685344826</v>
      </c>
      <c r="E5436" s="57">
        <v>64009.153254816003</v>
      </c>
      <c r="F5436" s="54">
        <v>5435</v>
      </c>
      <c r="G5436" s="57">
        <v>61774.053254816004</v>
      </c>
      <c r="I5436" s="57">
        <v>47720</v>
      </c>
      <c r="J5436" s="54">
        <v>5435</v>
      </c>
      <c r="K5436" s="57">
        <v>44269.7</v>
      </c>
      <c r="M5436" s="107">
        <v>0.5</v>
      </c>
    </row>
    <row r="5437" spans="1:13">
      <c r="A5437" s="57">
        <f>'Infographic data 1'!$F$9</f>
        <v>40465.770685344825</v>
      </c>
      <c r="B5437" s="54">
        <v>5436</v>
      </c>
      <c r="C5437" s="57">
        <v>39413.070685344828</v>
      </c>
      <c r="E5437" s="57">
        <v>64009.153254816003</v>
      </c>
      <c r="F5437" s="54">
        <v>5436</v>
      </c>
      <c r="G5437" s="57">
        <v>61768.903254816003</v>
      </c>
      <c r="I5437" s="57">
        <v>47720</v>
      </c>
      <c r="J5437" s="54">
        <v>5436</v>
      </c>
      <c r="K5437" s="57">
        <v>44261.75</v>
      </c>
      <c r="M5437" s="107">
        <v>0.5</v>
      </c>
    </row>
    <row r="5438" spans="1:13">
      <c r="A5438" s="57">
        <f>'Infographic data 1'!$F$9</f>
        <v>40465.770685344825</v>
      </c>
      <c r="B5438" s="54">
        <v>5437</v>
      </c>
      <c r="C5438" s="57">
        <v>39410.650685344823</v>
      </c>
      <c r="E5438" s="57">
        <v>64009.153254816003</v>
      </c>
      <c r="F5438" s="54">
        <v>5437</v>
      </c>
      <c r="G5438" s="57">
        <v>61763.753254816002</v>
      </c>
      <c r="I5438" s="57">
        <v>47720</v>
      </c>
      <c r="J5438" s="54">
        <v>5437</v>
      </c>
      <c r="K5438" s="57">
        <v>44253.8</v>
      </c>
      <c r="M5438" s="107">
        <v>0.5</v>
      </c>
    </row>
    <row r="5439" spans="1:13">
      <c r="A5439" s="57">
        <f>'Infographic data 1'!$F$9</f>
        <v>40465.770685344825</v>
      </c>
      <c r="B5439" s="54">
        <v>5438</v>
      </c>
      <c r="C5439" s="57">
        <v>39408.230685344824</v>
      </c>
      <c r="E5439" s="57">
        <v>64009.153254816003</v>
      </c>
      <c r="F5439" s="54">
        <v>5438</v>
      </c>
      <c r="G5439" s="57">
        <v>61758.603254816</v>
      </c>
      <c r="I5439" s="57">
        <v>47720</v>
      </c>
      <c r="J5439" s="54">
        <v>5438</v>
      </c>
      <c r="K5439" s="57">
        <v>44245.85</v>
      </c>
      <c r="M5439" s="107">
        <v>0.5</v>
      </c>
    </row>
    <row r="5440" spans="1:13">
      <c r="A5440" s="57">
        <f>'Infographic data 1'!$F$9</f>
        <v>40465.770685344825</v>
      </c>
      <c r="B5440" s="54">
        <v>5439</v>
      </c>
      <c r="C5440" s="57">
        <v>39405.810685344826</v>
      </c>
      <c r="E5440" s="57">
        <v>64009.153254816003</v>
      </c>
      <c r="F5440" s="54">
        <v>5439</v>
      </c>
      <c r="G5440" s="57">
        <v>61753.453254816006</v>
      </c>
      <c r="I5440" s="57">
        <v>47720</v>
      </c>
      <c r="J5440" s="54">
        <v>5439</v>
      </c>
      <c r="K5440" s="57">
        <v>44237.9</v>
      </c>
      <c r="M5440" s="107">
        <v>0.5</v>
      </c>
    </row>
    <row r="5441" spans="1:13">
      <c r="A5441" s="57">
        <f>'Infographic data 1'!$F$9</f>
        <v>40465.770685344825</v>
      </c>
      <c r="B5441" s="54">
        <v>5440</v>
      </c>
      <c r="C5441" s="57">
        <v>39403.390685344828</v>
      </c>
      <c r="E5441" s="57">
        <v>64009.153254816003</v>
      </c>
      <c r="F5441" s="54">
        <v>5440</v>
      </c>
      <c r="G5441" s="57">
        <v>61748.303254816004</v>
      </c>
      <c r="I5441" s="57">
        <v>47720</v>
      </c>
      <c r="J5441" s="54">
        <v>5440</v>
      </c>
      <c r="K5441" s="57">
        <v>44229.95</v>
      </c>
      <c r="M5441" s="107">
        <v>0.5</v>
      </c>
    </row>
    <row r="5442" spans="1:13">
      <c r="A5442" s="57">
        <f>'Infographic data 1'!$F$9</f>
        <v>40465.770685344825</v>
      </c>
      <c r="B5442" s="54">
        <v>5441</v>
      </c>
      <c r="C5442" s="57">
        <v>39400.970685344822</v>
      </c>
      <c r="E5442" s="57">
        <v>64009.153254816003</v>
      </c>
      <c r="F5442" s="54">
        <v>5441</v>
      </c>
      <c r="G5442" s="57">
        <v>61743.153254816003</v>
      </c>
      <c r="I5442" s="57">
        <v>47720</v>
      </c>
      <c r="J5442" s="54">
        <v>5441</v>
      </c>
      <c r="K5442" s="57">
        <v>44222</v>
      </c>
      <c r="M5442" s="107">
        <v>0.5</v>
      </c>
    </row>
    <row r="5443" spans="1:13">
      <c r="A5443" s="57">
        <f>'Infographic data 1'!$F$9</f>
        <v>40465.770685344825</v>
      </c>
      <c r="B5443" s="54">
        <v>5442</v>
      </c>
      <c r="C5443" s="57">
        <v>39398.550685344824</v>
      </c>
      <c r="E5443" s="57">
        <v>64009.153254816003</v>
      </c>
      <c r="F5443" s="54">
        <v>5442</v>
      </c>
      <c r="G5443" s="57">
        <v>61738.003254816002</v>
      </c>
      <c r="I5443" s="57">
        <v>47720</v>
      </c>
      <c r="J5443" s="54">
        <v>5442</v>
      </c>
      <c r="K5443" s="57">
        <v>44214.05</v>
      </c>
      <c r="M5443" s="107">
        <v>0.5</v>
      </c>
    </row>
    <row r="5444" spans="1:13">
      <c r="A5444" s="57">
        <f>'Infographic data 1'!$F$9</f>
        <v>40465.770685344825</v>
      </c>
      <c r="B5444" s="54">
        <v>5443</v>
      </c>
      <c r="C5444" s="57">
        <v>39396.130685344826</v>
      </c>
      <c r="E5444" s="57">
        <v>64009.153254816003</v>
      </c>
      <c r="F5444" s="54">
        <v>5443</v>
      </c>
      <c r="G5444" s="57">
        <v>61732.853254816</v>
      </c>
      <c r="I5444" s="57">
        <v>47720</v>
      </c>
      <c r="J5444" s="54">
        <v>5443</v>
      </c>
      <c r="K5444" s="57">
        <v>44206.1</v>
      </c>
      <c r="M5444" s="107">
        <v>0.5</v>
      </c>
    </row>
    <row r="5445" spans="1:13">
      <c r="A5445" s="57">
        <f>'Infographic data 1'!$F$9</f>
        <v>40465.770685344825</v>
      </c>
      <c r="B5445" s="54">
        <v>5444</v>
      </c>
      <c r="C5445" s="57">
        <v>39393.710685344828</v>
      </c>
      <c r="E5445" s="57">
        <v>64009.153254816003</v>
      </c>
      <c r="F5445" s="54">
        <v>5444</v>
      </c>
      <c r="G5445" s="57">
        <v>61727.703254816006</v>
      </c>
      <c r="I5445" s="57">
        <v>47720</v>
      </c>
      <c r="J5445" s="54">
        <v>5444</v>
      </c>
      <c r="K5445" s="57">
        <v>44198.15</v>
      </c>
      <c r="M5445" s="107">
        <v>0.5</v>
      </c>
    </row>
    <row r="5446" spans="1:13">
      <c r="A5446" s="57">
        <f>'Infographic data 1'!$F$9</f>
        <v>40465.770685344825</v>
      </c>
      <c r="B5446" s="54">
        <v>5445</v>
      </c>
      <c r="C5446" s="57">
        <v>39391.290685344822</v>
      </c>
      <c r="E5446" s="57">
        <v>64009.153254816003</v>
      </c>
      <c r="F5446" s="54">
        <v>5445</v>
      </c>
      <c r="G5446" s="57">
        <v>61722.553254816004</v>
      </c>
      <c r="I5446" s="57">
        <v>47720</v>
      </c>
      <c r="J5446" s="54">
        <v>5445</v>
      </c>
      <c r="K5446" s="57">
        <v>44190.2</v>
      </c>
      <c r="M5446" s="107">
        <v>0.5</v>
      </c>
    </row>
    <row r="5447" spans="1:13">
      <c r="A5447" s="57">
        <f>'Infographic data 1'!$F$9</f>
        <v>40465.770685344825</v>
      </c>
      <c r="B5447" s="54">
        <v>5446</v>
      </c>
      <c r="C5447" s="57">
        <v>39388.870685344824</v>
      </c>
      <c r="E5447" s="57">
        <v>64009.153254816003</v>
      </c>
      <c r="F5447" s="54">
        <v>5446</v>
      </c>
      <c r="G5447" s="57">
        <v>61717.403254816003</v>
      </c>
      <c r="I5447" s="57">
        <v>47720</v>
      </c>
      <c r="J5447" s="54">
        <v>5446</v>
      </c>
      <c r="K5447" s="57">
        <v>44182.25</v>
      </c>
      <c r="M5447" s="107">
        <v>0.5</v>
      </c>
    </row>
    <row r="5448" spans="1:13">
      <c r="A5448" s="57">
        <f>'Infographic data 1'!$F$9</f>
        <v>40465.770685344825</v>
      </c>
      <c r="B5448" s="54">
        <v>5447</v>
      </c>
      <c r="C5448" s="57">
        <v>39386.450685344826</v>
      </c>
      <c r="E5448" s="57">
        <v>64009.153254816003</v>
      </c>
      <c r="F5448" s="54">
        <v>5447</v>
      </c>
      <c r="G5448" s="57">
        <v>61712.253254816002</v>
      </c>
      <c r="I5448" s="57">
        <v>47720</v>
      </c>
      <c r="J5448" s="54">
        <v>5447</v>
      </c>
      <c r="K5448" s="57">
        <v>44174.3</v>
      </c>
      <c r="M5448" s="107">
        <v>0.5</v>
      </c>
    </row>
    <row r="5449" spans="1:13">
      <c r="A5449" s="57">
        <f>'Infographic data 1'!$F$9</f>
        <v>40465.770685344825</v>
      </c>
      <c r="B5449" s="54">
        <v>5448</v>
      </c>
      <c r="C5449" s="57">
        <v>39384.030685344827</v>
      </c>
      <c r="E5449" s="57">
        <v>64009.153254816003</v>
      </c>
      <c r="F5449" s="54">
        <v>5448</v>
      </c>
      <c r="G5449" s="57">
        <v>61707.103254816</v>
      </c>
      <c r="I5449" s="57">
        <v>47720</v>
      </c>
      <c r="J5449" s="54">
        <v>5448</v>
      </c>
      <c r="K5449" s="57">
        <v>44166.35</v>
      </c>
      <c r="M5449" s="107">
        <v>0.5</v>
      </c>
    </row>
    <row r="5450" spans="1:13">
      <c r="A5450" s="57">
        <f>'Infographic data 1'!$F$9</f>
        <v>40465.770685344825</v>
      </c>
      <c r="B5450" s="54">
        <v>5449</v>
      </c>
      <c r="C5450" s="57">
        <v>39381.610685344829</v>
      </c>
      <c r="E5450" s="57">
        <v>64009.153254816003</v>
      </c>
      <c r="F5450" s="54">
        <v>5449</v>
      </c>
      <c r="G5450" s="57">
        <v>61701.953254816006</v>
      </c>
      <c r="I5450" s="57">
        <v>47720</v>
      </c>
      <c r="J5450" s="54">
        <v>5449</v>
      </c>
      <c r="K5450" s="57">
        <v>44158.400000000001</v>
      </c>
      <c r="M5450" s="107">
        <v>0.5</v>
      </c>
    </row>
    <row r="5451" spans="1:13">
      <c r="A5451" s="57">
        <f>'Infographic data 1'!$F$9</f>
        <v>40465.770685344825</v>
      </c>
      <c r="B5451" s="54">
        <v>5450</v>
      </c>
      <c r="C5451" s="57">
        <v>39379.190685344824</v>
      </c>
      <c r="E5451" s="57">
        <v>64009.153254816003</v>
      </c>
      <c r="F5451" s="54">
        <v>5450</v>
      </c>
      <c r="G5451" s="57">
        <v>61696.803254816004</v>
      </c>
      <c r="I5451" s="57">
        <v>47720</v>
      </c>
      <c r="J5451" s="54">
        <v>5450</v>
      </c>
      <c r="K5451" s="57">
        <v>44150.45</v>
      </c>
      <c r="M5451" s="107">
        <v>0.5</v>
      </c>
    </row>
    <row r="5452" spans="1:13">
      <c r="A5452" s="57">
        <f>'Infographic data 1'!$F$9</f>
        <v>40465.770685344825</v>
      </c>
      <c r="B5452" s="54">
        <v>5451</v>
      </c>
      <c r="C5452" s="57">
        <v>39376.770685344825</v>
      </c>
      <c r="E5452" s="57">
        <v>64009.153254816003</v>
      </c>
      <c r="F5452" s="54">
        <v>5451</v>
      </c>
      <c r="G5452" s="57">
        <v>61691.653254816003</v>
      </c>
      <c r="I5452" s="57">
        <v>47720</v>
      </c>
      <c r="J5452" s="54">
        <v>5451</v>
      </c>
      <c r="K5452" s="57">
        <v>44142.5</v>
      </c>
      <c r="M5452" s="107">
        <v>0.5</v>
      </c>
    </row>
    <row r="5453" spans="1:13">
      <c r="A5453" s="57">
        <f>'Infographic data 1'!$F$9</f>
        <v>40465.770685344825</v>
      </c>
      <c r="B5453" s="54">
        <v>5452</v>
      </c>
      <c r="C5453" s="57">
        <v>39374.350685344827</v>
      </c>
      <c r="E5453" s="57">
        <v>64009.153254816003</v>
      </c>
      <c r="F5453" s="54">
        <v>5452</v>
      </c>
      <c r="G5453" s="57">
        <v>61686.503254816002</v>
      </c>
      <c r="I5453" s="57">
        <v>47720</v>
      </c>
      <c r="J5453" s="54">
        <v>5452</v>
      </c>
      <c r="K5453" s="57">
        <v>44134.55</v>
      </c>
      <c r="M5453" s="107">
        <v>0.5</v>
      </c>
    </row>
    <row r="5454" spans="1:13">
      <c r="A5454" s="57">
        <f>'Infographic data 1'!$F$9</f>
        <v>40465.770685344825</v>
      </c>
      <c r="B5454" s="54">
        <v>5453</v>
      </c>
      <c r="C5454" s="57">
        <v>39371.930685344829</v>
      </c>
      <c r="E5454" s="57">
        <v>64009.153254816003</v>
      </c>
      <c r="F5454" s="54">
        <v>5453</v>
      </c>
      <c r="G5454" s="57">
        <v>61681.353254816</v>
      </c>
      <c r="I5454" s="57">
        <v>47720</v>
      </c>
      <c r="J5454" s="54">
        <v>5453</v>
      </c>
      <c r="K5454" s="57">
        <v>44126.6</v>
      </c>
      <c r="M5454" s="107">
        <v>0.5</v>
      </c>
    </row>
    <row r="5455" spans="1:13">
      <c r="A5455" s="57">
        <f>'Infographic data 1'!$F$9</f>
        <v>40465.770685344825</v>
      </c>
      <c r="B5455" s="54">
        <v>5454</v>
      </c>
      <c r="C5455" s="57">
        <v>39369.510685344823</v>
      </c>
      <c r="E5455" s="57">
        <v>64009.153254816003</v>
      </c>
      <c r="F5455" s="54">
        <v>5454</v>
      </c>
      <c r="G5455" s="57">
        <v>61676.203254816006</v>
      </c>
      <c r="I5455" s="57">
        <v>47720</v>
      </c>
      <c r="J5455" s="54">
        <v>5454</v>
      </c>
      <c r="K5455" s="57">
        <v>44118.65</v>
      </c>
      <c r="M5455" s="107">
        <v>0.5</v>
      </c>
    </row>
    <row r="5456" spans="1:13">
      <c r="A5456" s="57">
        <f>'Infographic data 1'!$F$9</f>
        <v>40465.770685344825</v>
      </c>
      <c r="B5456" s="54">
        <v>5455</v>
      </c>
      <c r="C5456" s="57">
        <v>39367.090685344825</v>
      </c>
      <c r="E5456" s="57">
        <v>64009.153254816003</v>
      </c>
      <c r="F5456" s="54">
        <v>5455</v>
      </c>
      <c r="G5456" s="57">
        <v>61671.053254816004</v>
      </c>
      <c r="I5456" s="57">
        <v>47720</v>
      </c>
      <c r="J5456" s="54">
        <v>5455</v>
      </c>
      <c r="K5456" s="57">
        <v>44110.7</v>
      </c>
      <c r="M5456" s="107">
        <v>0.5</v>
      </c>
    </row>
    <row r="5457" spans="1:13">
      <c r="A5457" s="57">
        <f>'Infographic data 1'!$F$9</f>
        <v>40465.770685344825</v>
      </c>
      <c r="B5457" s="54">
        <v>5456</v>
      </c>
      <c r="C5457" s="57">
        <v>39364.670685344827</v>
      </c>
      <c r="E5457" s="57">
        <v>64009.153254816003</v>
      </c>
      <c r="F5457" s="54">
        <v>5456</v>
      </c>
      <c r="G5457" s="57">
        <v>61665.903254816003</v>
      </c>
      <c r="I5457" s="57">
        <v>47720</v>
      </c>
      <c r="J5457" s="54">
        <v>5456</v>
      </c>
      <c r="K5457" s="57">
        <v>44102.75</v>
      </c>
      <c r="M5457" s="107">
        <v>0.5</v>
      </c>
    </row>
    <row r="5458" spans="1:13">
      <c r="A5458" s="57">
        <f>'Infographic data 1'!$F$9</f>
        <v>40465.770685344825</v>
      </c>
      <c r="B5458" s="54">
        <v>5457</v>
      </c>
      <c r="C5458" s="57">
        <v>39362.250685344829</v>
      </c>
      <c r="E5458" s="57">
        <v>64009.153254816003</v>
      </c>
      <c r="F5458" s="54">
        <v>5457</v>
      </c>
      <c r="G5458" s="57">
        <v>61660.753254816002</v>
      </c>
      <c r="I5458" s="57">
        <v>47720</v>
      </c>
      <c r="J5458" s="54">
        <v>5457</v>
      </c>
      <c r="K5458" s="57">
        <v>44094.8</v>
      </c>
      <c r="M5458" s="107">
        <v>0.5</v>
      </c>
    </row>
    <row r="5459" spans="1:13">
      <c r="A5459" s="57">
        <f>'Infographic data 1'!$F$9</f>
        <v>40465.770685344825</v>
      </c>
      <c r="B5459" s="54">
        <v>5458</v>
      </c>
      <c r="C5459" s="57">
        <v>39359.830685344823</v>
      </c>
      <c r="E5459" s="57">
        <v>64009.153254816003</v>
      </c>
      <c r="F5459" s="54">
        <v>5458</v>
      </c>
      <c r="G5459" s="57">
        <v>61655.603254816</v>
      </c>
      <c r="I5459" s="57">
        <v>47720</v>
      </c>
      <c r="J5459" s="54">
        <v>5458</v>
      </c>
      <c r="K5459" s="57">
        <v>44086.85</v>
      </c>
      <c r="M5459" s="107">
        <v>0.5</v>
      </c>
    </row>
    <row r="5460" spans="1:13">
      <c r="A5460" s="57">
        <f>'Infographic data 1'!$F$9</f>
        <v>40465.770685344825</v>
      </c>
      <c r="B5460" s="54">
        <v>5459</v>
      </c>
      <c r="C5460" s="57">
        <v>39357.410685344825</v>
      </c>
      <c r="E5460" s="57">
        <v>64009.153254816003</v>
      </c>
      <c r="F5460" s="54">
        <v>5459</v>
      </c>
      <c r="G5460" s="57">
        <v>61650.453254816006</v>
      </c>
      <c r="I5460" s="57">
        <v>47720</v>
      </c>
      <c r="J5460" s="54">
        <v>5459</v>
      </c>
      <c r="K5460" s="57">
        <v>44078.9</v>
      </c>
      <c r="M5460" s="107">
        <v>0.5</v>
      </c>
    </row>
    <row r="5461" spans="1:13">
      <c r="A5461" s="57">
        <f>'Infographic data 1'!$F$9</f>
        <v>40465.770685344825</v>
      </c>
      <c r="B5461" s="54">
        <v>5460</v>
      </c>
      <c r="C5461" s="57">
        <v>39354.990685344826</v>
      </c>
      <c r="E5461" s="57">
        <v>64009.153254816003</v>
      </c>
      <c r="F5461" s="54">
        <v>5460</v>
      </c>
      <c r="G5461" s="57">
        <v>61645.303254816004</v>
      </c>
      <c r="I5461" s="57">
        <v>47720</v>
      </c>
      <c r="J5461" s="54">
        <v>5460</v>
      </c>
      <c r="K5461" s="57">
        <v>44070.95</v>
      </c>
      <c r="M5461" s="107">
        <v>0.5</v>
      </c>
    </row>
    <row r="5462" spans="1:13">
      <c r="A5462" s="57">
        <f>'Infographic data 1'!$F$9</f>
        <v>40465.770685344825</v>
      </c>
      <c r="B5462" s="54">
        <v>5461</v>
      </c>
      <c r="C5462" s="57">
        <v>39352.570685344828</v>
      </c>
      <c r="E5462" s="57">
        <v>64009.153254816003</v>
      </c>
      <c r="F5462" s="54">
        <v>5461</v>
      </c>
      <c r="G5462" s="57">
        <v>61640.153254816003</v>
      </c>
      <c r="I5462" s="57">
        <v>47720</v>
      </c>
      <c r="J5462" s="54">
        <v>5461</v>
      </c>
      <c r="K5462" s="57">
        <v>44063</v>
      </c>
      <c r="M5462" s="107">
        <v>0.5</v>
      </c>
    </row>
    <row r="5463" spans="1:13">
      <c r="A5463" s="57">
        <f>'Infographic data 1'!$F$9</f>
        <v>40465.770685344825</v>
      </c>
      <c r="B5463" s="54">
        <v>5462</v>
      </c>
      <c r="C5463" s="57">
        <v>39350.150685344823</v>
      </c>
      <c r="E5463" s="57">
        <v>64009.153254816003</v>
      </c>
      <c r="F5463" s="54">
        <v>5462</v>
      </c>
      <c r="G5463" s="57">
        <v>61635.003254816002</v>
      </c>
      <c r="I5463" s="57">
        <v>47720</v>
      </c>
      <c r="J5463" s="54">
        <v>5462</v>
      </c>
      <c r="K5463" s="57">
        <v>44055.05</v>
      </c>
      <c r="M5463" s="107">
        <v>0.5</v>
      </c>
    </row>
    <row r="5464" spans="1:13">
      <c r="A5464" s="57">
        <f>'Infographic data 1'!$F$9</f>
        <v>40465.770685344825</v>
      </c>
      <c r="B5464" s="54">
        <v>5463</v>
      </c>
      <c r="C5464" s="57">
        <v>39347.730685344824</v>
      </c>
      <c r="E5464" s="57">
        <v>64009.153254816003</v>
      </c>
      <c r="F5464" s="54">
        <v>5463</v>
      </c>
      <c r="G5464" s="57">
        <v>61629.853254816</v>
      </c>
      <c r="I5464" s="57">
        <v>47720</v>
      </c>
      <c r="J5464" s="54">
        <v>5463</v>
      </c>
      <c r="K5464" s="57">
        <v>44047.1</v>
      </c>
      <c r="M5464" s="107">
        <v>0.5</v>
      </c>
    </row>
    <row r="5465" spans="1:13">
      <c r="A5465" s="57">
        <f>'Infographic data 1'!$F$9</f>
        <v>40465.770685344825</v>
      </c>
      <c r="B5465" s="54">
        <v>5464</v>
      </c>
      <c r="C5465" s="57">
        <v>39345.310685344826</v>
      </c>
      <c r="E5465" s="57">
        <v>64009.153254816003</v>
      </c>
      <c r="F5465" s="54">
        <v>5464</v>
      </c>
      <c r="G5465" s="57">
        <v>61624.703254816006</v>
      </c>
      <c r="I5465" s="57">
        <v>47720</v>
      </c>
      <c r="J5465" s="54">
        <v>5464</v>
      </c>
      <c r="K5465" s="57">
        <v>44039.15</v>
      </c>
      <c r="M5465" s="107">
        <v>0.5</v>
      </c>
    </row>
    <row r="5466" spans="1:13">
      <c r="A5466" s="57">
        <f>'Infographic data 1'!$F$9</f>
        <v>40465.770685344825</v>
      </c>
      <c r="B5466" s="54">
        <v>5465</v>
      </c>
      <c r="C5466" s="57">
        <v>39342.890685344828</v>
      </c>
      <c r="E5466" s="57">
        <v>64009.153254816003</v>
      </c>
      <c r="F5466" s="54">
        <v>5465</v>
      </c>
      <c r="G5466" s="57">
        <v>61619.553254816004</v>
      </c>
      <c r="I5466" s="57">
        <v>47720</v>
      </c>
      <c r="J5466" s="54">
        <v>5465</v>
      </c>
      <c r="K5466" s="57">
        <v>44031.199999999997</v>
      </c>
      <c r="M5466" s="107">
        <v>0.5</v>
      </c>
    </row>
    <row r="5467" spans="1:13">
      <c r="A5467" s="57">
        <f>'Infographic data 1'!$F$9</f>
        <v>40465.770685344825</v>
      </c>
      <c r="B5467" s="54">
        <v>5466</v>
      </c>
      <c r="C5467" s="57">
        <v>39340.470685344822</v>
      </c>
      <c r="E5467" s="57">
        <v>64009.153254816003</v>
      </c>
      <c r="F5467" s="54">
        <v>5466</v>
      </c>
      <c r="G5467" s="57">
        <v>61614.403254816003</v>
      </c>
      <c r="I5467" s="57">
        <v>47720</v>
      </c>
      <c r="J5467" s="54">
        <v>5466</v>
      </c>
      <c r="K5467" s="57">
        <v>44023.25</v>
      </c>
      <c r="M5467" s="107">
        <v>0.5</v>
      </c>
    </row>
    <row r="5468" spans="1:13">
      <c r="A5468" s="57">
        <f>'Infographic data 1'!$F$9</f>
        <v>40465.770685344825</v>
      </c>
      <c r="B5468" s="54">
        <v>5467</v>
      </c>
      <c r="C5468" s="57">
        <v>39338.050685344824</v>
      </c>
      <c r="E5468" s="57">
        <v>64009.153254816003</v>
      </c>
      <c r="F5468" s="54">
        <v>5467</v>
      </c>
      <c r="G5468" s="57">
        <v>61609.253254816002</v>
      </c>
      <c r="I5468" s="57">
        <v>47720</v>
      </c>
      <c r="J5468" s="54">
        <v>5467</v>
      </c>
      <c r="K5468" s="57">
        <v>44015.3</v>
      </c>
      <c r="M5468" s="107">
        <v>0.5</v>
      </c>
    </row>
    <row r="5469" spans="1:13">
      <c r="A5469" s="57">
        <f>'Infographic data 1'!$F$9</f>
        <v>40465.770685344825</v>
      </c>
      <c r="B5469" s="54">
        <v>5468</v>
      </c>
      <c r="C5469" s="57">
        <v>39335.630685344826</v>
      </c>
      <c r="E5469" s="57">
        <v>64009.153254816003</v>
      </c>
      <c r="F5469" s="54">
        <v>5468</v>
      </c>
      <c r="G5469" s="57">
        <v>61604.103254816</v>
      </c>
      <c r="I5469" s="57">
        <v>47720</v>
      </c>
      <c r="J5469" s="54">
        <v>5468</v>
      </c>
      <c r="K5469" s="57">
        <v>44007.35</v>
      </c>
      <c r="M5469" s="107">
        <v>0.5</v>
      </c>
    </row>
    <row r="5470" spans="1:13">
      <c r="A5470" s="57">
        <f>'Infographic data 1'!$F$9</f>
        <v>40465.770685344825</v>
      </c>
      <c r="B5470" s="54">
        <v>5469</v>
      </c>
      <c r="C5470" s="57">
        <v>39333.210685344828</v>
      </c>
      <c r="E5470" s="57">
        <v>64009.153254816003</v>
      </c>
      <c r="F5470" s="54">
        <v>5469</v>
      </c>
      <c r="G5470" s="57">
        <v>61598.953254816006</v>
      </c>
      <c r="I5470" s="57">
        <v>47720</v>
      </c>
      <c r="J5470" s="54">
        <v>5469</v>
      </c>
      <c r="K5470" s="57">
        <v>43999.4</v>
      </c>
      <c r="M5470" s="107">
        <v>0.5</v>
      </c>
    </row>
    <row r="5471" spans="1:13">
      <c r="A5471" s="57">
        <f>'Infographic data 1'!$F$9</f>
        <v>40465.770685344825</v>
      </c>
      <c r="B5471" s="54">
        <v>5470</v>
      </c>
      <c r="C5471" s="57">
        <v>39330.790685344822</v>
      </c>
      <c r="E5471" s="57">
        <v>64009.153254816003</v>
      </c>
      <c r="F5471" s="54">
        <v>5470</v>
      </c>
      <c r="G5471" s="57">
        <v>61593.803254816004</v>
      </c>
      <c r="I5471" s="57">
        <v>47720</v>
      </c>
      <c r="J5471" s="54">
        <v>5470</v>
      </c>
      <c r="K5471" s="57">
        <v>43991.45</v>
      </c>
      <c r="M5471" s="107">
        <v>0.5</v>
      </c>
    </row>
    <row r="5472" spans="1:13">
      <c r="A5472" s="57">
        <f>'Infographic data 1'!$F$9</f>
        <v>40465.770685344825</v>
      </c>
      <c r="B5472" s="54">
        <v>5471</v>
      </c>
      <c r="C5472" s="57">
        <v>39328.370685344824</v>
      </c>
      <c r="E5472" s="57">
        <v>64009.153254816003</v>
      </c>
      <c r="F5472" s="54">
        <v>5471</v>
      </c>
      <c r="G5472" s="57">
        <v>61588.653254816003</v>
      </c>
      <c r="I5472" s="57">
        <v>47720</v>
      </c>
      <c r="J5472" s="54">
        <v>5471</v>
      </c>
      <c r="K5472" s="57">
        <v>43983.5</v>
      </c>
      <c r="M5472" s="107">
        <v>0.5</v>
      </c>
    </row>
    <row r="5473" spans="1:13">
      <c r="A5473" s="57">
        <f>'Infographic data 1'!$F$9</f>
        <v>40465.770685344825</v>
      </c>
      <c r="B5473" s="54">
        <v>5472</v>
      </c>
      <c r="C5473" s="57">
        <v>39325.950685344826</v>
      </c>
      <c r="E5473" s="57">
        <v>64009.153254816003</v>
      </c>
      <c r="F5473" s="54">
        <v>5472</v>
      </c>
      <c r="G5473" s="57">
        <v>61583.503254816002</v>
      </c>
      <c r="I5473" s="57">
        <v>47720</v>
      </c>
      <c r="J5473" s="54">
        <v>5472</v>
      </c>
      <c r="K5473" s="57">
        <v>43975.55</v>
      </c>
      <c r="M5473" s="107">
        <v>0.5</v>
      </c>
    </row>
    <row r="5474" spans="1:13">
      <c r="A5474" s="57">
        <f>'Infographic data 1'!$F$9</f>
        <v>40465.770685344825</v>
      </c>
      <c r="B5474" s="54">
        <v>5473</v>
      </c>
      <c r="C5474" s="57">
        <v>39323.530685344827</v>
      </c>
      <c r="E5474" s="57">
        <v>64009.153254816003</v>
      </c>
      <c r="F5474" s="54">
        <v>5473</v>
      </c>
      <c r="G5474" s="57">
        <v>61578.353254816</v>
      </c>
      <c r="I5474" s="57">
        <v>47720</v>
      </c>
      <c r="J5474" s="54">
        <v>5473</v>
      </c>
      <c r="K5474" s="57">
        <v>43967.6</v>
      </c>
      <c r="M5474" s="107">
        <v>0.5</v>
      </c>
    </row>
    <row r="5475" spans="1:13">
      <c r="A5475" s="57">
        <f>'Infographic data 1'!$F$9</f>
        <v>40465.770685344825</v>
      </c>
      <c r="B5475" s="54">
        <v>5474</v>
      </c>
      <c r="C5475" s="57">
        <v>39321.110685344829</v>
      </c>
      <c r="E5475" s="57">
        <v>64009.153254816003</v>
      </c>
      <c r="F5475" s="54">
        <v>5474</v>
      </c>
      <c r="G5475" s="57">
        <v>61573.203254816006</v>
      </c>
      <c r="I5475" s="57">
        <v>47720</v>
      </c>
      <c r="J5475" s="54">
        <v>5474</v>
      </c>
      <c r="K5475" s="57">
        <v>43959.65</v>
      </c>
      <c r="M5475" s="107">
        <v>0.5</v>
      </c>
    </row>
    <row r="5476" spans="1:13">
      <c r="A5476" s="57">
        <f>'Infographic data 1'!$F$9</f>
        <v>40465.770685344825</v>
      </c>
      <c r="B5476" s="54">
        <v>5475</v>
      </c>
      <c r="C5476" s="57">
        <v>39318.690685344824</v>
      </c>
      <c r="E5476" s="57">
        <v>64009.153254816003</v>
      </c>
      <c r="F5476" s="54">
        <v>5475</v>
      </c>
      <c r="G5476" s="57">
        <v>61568.053254816004</v>
      </c>
      <c r="I5476" s="57">
        <v>47720</v>
      </c>
      <c r="J5476" s="54">
        <v>5475</v>
      </c>
      <c r="K5476" s="57">
        <v>43951.7</v>
      </c>
      <c r="M5476" s="107">
        <v>0.5</v>
      </c>
    </row>
    <row r="5477" spans="1:13">
      <c r="A5477" s="57">
        <f>'Infographic data 1'!$F$9</f>
        <v>40465.770685344825</v>
      </c>
      <c r="B5477" s="54">
        <v>5476</v>
      </c>
      <c r="C5477" s="57">
        <v>39316.270685344825</v>
      </c>
      <c r="E5477" s="57">
        <v>64009.153254816003</v>
      </c>
      <c r="F5477" s="54">
        <v>5476</v>
      </c>
      <c r="G5477" s="57">
        <v>61562.903254816003</v>
      </c>
      <c r="I5477" s="57">
        <v>47720</v>
      </c>
      <c r="J5477" s="54">
        <v>5476</v>
      </c>
      <c r="K5477" s="57">
        <v>43943.75</v>
      </c>
      <c r="M5477" s="107">
        <v>0.5</v>
      </c>
    </row>
    <row r="5478" spans="1:13">
      <c r="A5478" s="57">
        <f>'Infographic data 1'!$F$9</f>
        <v>40465.770685344825</v>
      </c>
      <c r="B5478" s="54">
        <v>5477</v>
      </c>
      <c r="C5478" s="57">
        <v>39313.850685344827</v>
      </c>
      <c r="E5478" s="57">
        <v>64009.153254816003</v>
      </c>
      <c r="F5478" s="54">
        <v>5477</v>
      </c>
      <c r="G5478" s="57">
        <v>61557.753254816002</v>
      </c>
      <c r="I5478" s="57">
        <v>47720</v>
      </c>
      <c r="J5478" s="54">
        <v>5477</v>
      </c>
      <c r="K5478" s="57">
        <v>43935.8</v>
      </c>
      <c r="M5478" s="107">
        <v>0.5</v>
      </c>
    </row>
    <row r="5479" spans="1:13">
      <c r="A5479" s="57">
        <f>'Infographic data 1'!$F$9</f>
        <v>40465.770685344825</v>
      </c>
      <c r="B5479" s="54">
        <v>5478</v>
      </c>
      <c r="C5479" s="57">
        <v>39311.430685344829</v>
      </c>
      <c r="E5479" s="57">
        <v>64009.153254816003</v>
      </c>
      <c r="F5479" s="54">
        <v>5478</v>
      </c>
      <c r="G5479" s="57">
        <v>61552.603254816</v>
      </c>
      <c r="I5479" s="57">
        <v>47720</v>
      </c>
      <c r="J5479" s="54">
        <v>5478</v>
      </c>
      <c r="K5479" s="57">
        <v>43927.85</v>
      </c>
      <c r="M5479" s="107">
        <v>0.5</v>
      </c>
    </row>
    <row r="5480" spans="1:13">
      <c r="A5480" s="57">
        <f>'Infographic data 1'!$F$9</f>
        <v>40465.770685344825</v>
      </c>
      <c r="B5480" s="54">
        <v>5479</v>
      </c>
      <c r="C5480" s="57">
        <v>39309.010685344823</v>
      </c>
      <c r="E5480" s="57">
        <v>64009.153254816003</v>
      </c>
      <c r="F5480" s="54">
        <v>5479</v>
      </c>
      <c r="G5480" s="57">
        <v>61547.453254816006</v>
      </c>
      <c r="I5480" s="57">
        <v>47720</v>
      </c>
      <c r="J5480" s="54">
        <v>5479</v>
      </c>
      <c r="K5480" s="57">
        <v>43919.9</v>
      </c>
      <c r="M5480" s="107">
        <v>0.5</v>
      </c>
    </row>
    <row r="5481" spans="1:13">
      <c r="A5481" s="57">
        <f>'Infographic data 1'!$F$9</f>
        <v>40465.770685344825</v>
      </c>
      <c r="B5481" s="54">
        <v>5480</v>
      </c>
      <c r="C5481" s="57">
        <v>39306.590685344825</v>
      </c>
      <c r="E5481" s="57">
        <v>64009.153254816003</v>
      </c>
      <c r="F5481" s="54">
        <v>5480</v>
      </c>
      <c r="G5481" s="57">
        <v>61542.303254816004</v>
      </c>
      <c r="I5481" s="57">
        <v>47720</v>
      </c>
      <c r="J5481" s="54">
        <v>5480</v>
      </c>
      <c r="K5481" s="57">
        <v>43911.95</v>
      </c>
      <c r="M5481" s="107">
        <v>0.5</v>
      </c>
    </row>
    <row r="5482" spans="1:13">
      <c r="A5482" s="57">
        <f>'Infographic data 1'!$F$9</f>
        <v>40465.770685344825</v>
      </c>
      <c r="B5482" s="54">
        <v>5481</v>
      </c>
      <c r="C5482" s="57">
        <v>39304.170685344827</v>
      </c>
      <c r="E5482" s="57">
        <v>64009.153254816003</v>
      </c>
      <c r="F5482" s="54">
        <v>5481</v>
      </c>
      <c r="G5482" s="57">
        <v>61537.153254816003</v>
      </c>
      <c r="I5482" s="57">
        <v>47720</v>
      </c>
      <c r="J5482" s="54">
        <v>5481</v>
      </c>
      <c r="K5482" s="57">
        <v>43904</v>
      </c>
      <c r="M5482" s="107">
        <v>0.5</v>
      </c>
    </row>
    <row r="5483" spans="1:13">
      <c r="A5483" s="57">
        <f>'Infographic data 1'!$F$9</f>
        <v>40465.770685344825</v>
      </c>
      <c r="B5483" s="54">
        <v>5482</v>
      </c>
      <c r="C5483" s="57">
        <v>39301.750685344829</v>
      </c>
      <c r="E5483" s="57">
        <v>64009.153254816003</v>
      </c>
      <c r="F5483" s="54">
        <v>5482</v>
      </c>
      <c r="G5483" s="57">
        <v>61532.003254816002</v>
      </c>
      <c r="I5483" s="57">
        <v>47720</v>
      </c>
      <c r="J5483" s="54">
        <v>5482</v>
      </c>
      <c r="K5483" s="57">
        <v>43896.05</v>
      </c>
      <c r="M5483" s="107">
        <v>0.5</v>
      </c>
    </row>
    <row r="5484" spans="1:13">
      <c r="A5484" s="57">
        <f>'Infographic data 1'!$F$9</f>
        <v>40465.770685344825</v>
      </c>
      <c r="B5484" s="54">
        <v>5483</v>
      </c>
      <c r="C5484" s="57">
        <v>39299.330685344823</v>
      </c>
      <c r="E5484" s="57">
        <v>64009.153254816003</v>
      </c>
      <c r="F5484" s="54">
        <v>5483</v>
      </c>
      <c r="G5484" s="57">
        <v>61526.853254816</v>
      </c>
      <c r="I5484" s="57">
        <v>47720</v>
      </c>
      <c r="J5484" s="54">
        <v>5483</v>
      </c>
      <c r="K5484" s="57">
        <v>43888.1</v>
      </c>
      <c r="M5484" s="107">
        <v>0.5</v>
      </c>
    </row>
    <row r="5485" spans="1:13">
      <c r="A5485" s="57">
        <f>'Infographic data 1'!$F$9</f>
        <v>40465.770685344825</v>
      </c>
      <c r="B5485" s="54">
        <v>5484</v>
      </c>
      <c r="C5485" s="57">
        <v>39296.910685344825</v>
      </c>
      <c r="E5485" s="57">
        <v>64009.153254816003</v>
      </c>
      <c r="F5485" s="54">
        <v>5484</v>
      </c>
      <c r="G5485" s="57">
        <v>61521.703254816006</v>
      </c>
      <c r="I5485" s="57">
        <v>47720</v>
      </c>
      <c r="J5485" s="54">
        <v>5484</v>
      </c>
      <c r="K5485" s="57">
        <v>43880.15</v>
      </c>
      <c r="M5485" s="107">
        <v>0.5</v>
      </c>
    </row>
    <row r="5486" spans="1:13">
      <c r="A5486" s="57">
        <f>'Infographic data 1'!$F$9</f>
        <v>40465.770685344825</v>
      </c>
      <c r="B5486" s="54">
        <v>5485</v>
      </c>
      <c r="C5486" s="57">
        <v>39294.490685344826</v>
      </c>
      <c r="E5486" s="57">
        <v>64009.153254816003</v>
      </c>
      <c r="F5486" s="54">
        <v>5485</v>
      </c>
      <c r="G5486" s="57">
        <v>61516.553254816004</v>
      </c>
      <c r="I5486" s="57">
        <v>47720</v>
      </c>
      <c r="J5486" s="54">
        <v>5485</v>
      </c>
      <c r="K5486" s="57">
        <v>43872.2</v>
      </c>
      <c r="M5486" s="107">
        <v>0.5</v>
      </c>
    </row>
    <row r="5487" spans="1:13">
      <c r="A5487" s="57">
        <f>'Infographic data 1'!$F$9</f>
        <v>40465.770685344825</v>
      </c>
      <c r="B5487" s="54">
        <v>5486</v>
      </c>
      <c r="C5487" s="57">
        <v>39292.070685344828</v>
      </c>
      <c r="E5487" s="57">
        <v>64009.153254816003</v>
      </c>
      <c r="F5487" s="54">
        <v>5486</v>
      </c>
      <c r="G5487" s="57">
        <v>61511.403254816003</v>
      </c>
      <c r="I5487" s="57">
        <v>47720</v>
      </c>
      <c r="J5487" s="54">
        <v>5486</v>
      </c>
      <c r="K5487" s="57">
        <v>43864.25</v>
      </c>
      <c r="M5487" s="107">
        <v>0.5</v>
      </c>
    </row>
    <row r="5488" spans="1:13">
      <c r="A5488" s="57">
        <f>'Infographic data 1'!$F$9</f>
        <v>40465.770685344825</v>
      </c>
      <c r="B5488" s="54">
        <v>5487</v>
      </c>
      <c r="C5488" s="57">
        <v>39289.650685344823</v>
      </c>
      <c r="E5488" s="57">
        <v>64009.153254816003</v>
      </c>
      <c r="F5488" s="54">
        <v>5487</v>
      </c>
      <c r="G5488" s="57">
        <v>61506.253254816002</v>
      </c>
      <c r="I5488" s="57">
        <v>47720</v>
      </c>
      <c r="J5488" s="54">
        <v>5487</v>
      </c>
      <c r="K5488" s="57">
        <v>43856.3</v>
      </c>
      <c r="M5488" s="107">
        <v>0.5</v>
      </c>
    </row>
    <row r="5489" spans="1:13">
      <c r="A5489" s="57">
        <f>'Infographic data 1'!$F$9</f>
        <v>40465.770685344825</v>
      </c>
      <c r="B5489" s="54">
        <v>5488</v>
      </c>
      <c r="C5489" s="57">
        <v>39287.230685344824</v>
      </c>
      <c r="E5489" s="57">
        <v>64009.153254816003</v>
      </c>
      <c r="F5489" s="54">
        <v>5488</v>
      </c>
      <c r="G5489" s="57">
        <v>61501.103254816</v>
      </c>
      <c r="I5489" s="57">
        <v>47720</v>
      </c>
      <c r="J5489" s="54">
        <v>5488</v>
      </c>
      <c r="K5489" s="57">
        <v>43848.35</v>
      </c>
      <c r="M5489" s="107">
        <v>0.5</v>
      </c>
    </row>
    <row r="5490" spans="1:13">
      <c r="A5490" s="57">
        <f>'Infographic data 1'!$F$9</f>
        <v>40465.770685344825</v>
      </c>
      <c r="B5490" s="54">
        <v>5489</v>
      </c>
      <c r="C5490" s="57">
        <v>39284.810685344826</v>
      </c>
      <c r="E5490" s="57">
        <v>64009.153254816003</v>
      </c>
      <c r="F5490" s="54">
        <v>5489</v>
      </c>
      <c r="G5490" s="57">
        <v>61495.953254816006</v>
      </c>
      <c r="I5490" s="57">
        <v>47720</v>
      </c>
      <c r="J5490" s="54">
        <v>5489</v>
      </c>
      <c r="K5490" s="57">
        <v>43840.4</v>
      </c>
      <c r="M5490" s="107">
        <v>0.5</v>
      </c>
    </row>
    <row r="5491" spans="1:13">
      <c r="A5491" s="57">
        <f>'Infographic data 1'!$F$9</f>
        <v>40465.770685344825</v>
      </c>
      <c r="B5491" s="54">
        <v>5490</v>
      </c>
      <c r="C5491" s="57">
        <v>39282.390685344828</v>
      </c>
      <c r="E5491" s="57">
        <v>64009.153254816003</v>
      </c>
      <c r="F5491" s="54">
        <v>5490</v>
      </c>
      <c r="G5491" s="57">
        <v>61490.803254816004</v>
      </c>
      <c r="I5491" s="57">
        <v>47720</v>
      </c>
      <c r="J5491" s="54">
        <v>5490</v>
      </c>
      <c r="K5491" s="57">
        <v>43832.45</v>
      </c>
      <c r="M5491" s="107">
        <v>0.5</v>
      </c>
    </row>
    <row r="5492" spans="1:13">
      <c r="A5492" s="57">
        <f>'Infographic data 1'!$F$9</f>
        <v>40465.770685344825</v>
      </c>
      <c r="B5492" s="54">
        <v>5491</v>
      </c>
      <c r="C5492" s="57">
        <v>39279.970685344822</v>
      </c>
      <c r="E5492" s="57">
        <v>64009.153254816003</v>
      </c>
      <c r="F5492" s="54">
        <v>5491</v>
      </c>
      <c r="G5492" s="57">
        <v>61485.653254816003</v>
      </c>
      <c r="I5492" s="57">
        <v>47720</v>
      </c>
      <c r="J5492" s="54">
        <v>5491</v>
      </c>
      <c r="K5492" s="57">
        <v>43824.5</v>
      </c>
      <c r="M5492" s="107">
        <v>0.5</v>
      </c>
    </row>
    <row r="5493" spans="1:13">
      <c r="A5493" s="57">
        <f>'Infographic data 1'!$F$9</f>
        <v>40465.770685344825</v>
      </c>
      <c r="B5493" s="54">
        <v>5492</v>
      </c>
      <c r="C5493" s="57">
        <v>39277.550685344824</v>
      </c>
      <c r="E5493" s="57">
        <v>64009.153254816003</v>
      </c>
      <c r="F5493" s="54">
        <v>5492</v>
      </c>
      <c r="G5493" s="57">
        <v>61480.503254816002</v>
      </c>
      <c r="I5493" s="57">
        <v>47720</v>
      </c>
      <c r="J5493" s="54">
        <v>5492</v>
      </c>
      <c r="K5493" s="57">
        <v>43816.55</v>
      </c>
      <c r="M5493" s="107">
        <v>0.5</v>
      </c>
    </row>
    <row r="5494" spans="1:13">
      <c r="A5494" s="57">
        <f>'Infographic data 1'!$F$9</f>
        <v>40465.770685344825</v>
      </c>
      <c r="B5494" s="54">
        <v>5493</v>
      </c>
      <c r="C5494" s="57">
        <v>39275.130685344826</v>
      </c>
      <c r="E5494" s="57">
        <v>64009.153254816003</v>
      </c>
      <c r="F5494" s="54">
        <v>5493</v>
      </c>
      <c r="G5494" s="57">
        <v>61475.353254816</v>
      </c>
      <c r="I5494" s="57">
        <v>47720</v>
      </c>
      <c r="J5494" s="54">
        <v>5493</v>
      </c>
      <c r="K5494" s="57">
        <v>43808.6</v>
      </c>
      <c r="M5494" s="107">
        <v>0.5</v>
      </c>
    </row>
    <row r="5495" spans="1:13">
      <c r="A5495" s="57">
        <f>'Infographic data 1'!$F$9</f>
        <v>40465.770685344825</v>
      </c>
      <c r="B5495" s="54">
        <v>5494</v>
      </c>
      <c r="C5495" s="57">
        <v>39272.710685344828</v>
      </c>
      <c r="E5495" s="57">
        <v>64009.153254816003</v>
      </c>
      <c r="F5495" s="54">
        <v>5494</v>
      </c>
      <c r="G5495" s="57">
        <v>61470.203254816006</v>
      </c>
      <c r="I5495" s="57">
        <v>47720</v>
      </c>
      <c r="J5495" s="54">
        <v>5494</v>
      </c>
      <c r="K5495" s="57">
        <v>43800.65</v>
      </c>
      <c r="M5495" s="107">
        <v>0.5</v>
      </c>
    </row>
    <row r="5496" spans="1:13">
      <c r="A5496" s="57">
        <f>'Infographic data 1'!$F$9</f>
        <v>40465.770685344825</v>
      </c>
      <c r="B5496" s="54">
        <v>5495</v>
      </c>
      <c r="C5496" s="57">
        <v>39270.290685344822</v>
      </c>
      <c r="E5496" s="57">
        <v>64009.153254816003</v>
      </c>
      <c r="F5496" s="54">
        <v>5495</v>
      </c>
      <c r="G5496" s="57">
        <v>61465.053254816004</v>
      </c>
      <c r="I5496" s="57">
        <v>47720</v>
      </c>
      <c r="J5496" s="54">
        <v>5495</v>
      </c>
      <c r="K5496" s="57">
        <v>43792.7</v>
      </c>
      <c r="M5496" s="107">
        <v>0.5</v>
      </c>
    </row>
    <row r="5497" spans="1:13">
      <c r="A5497" s="57">
        <f>'Infographic data 1'!$F$9</f>
        <v>40465.770685344825</v>
      </c>
      <c r="B5497" s="54">
        <v>5496</v>
      </c>
      <c r="C5497" s="57">
        <v>39267.870685344824</v>
      </c>
      <c r="E5497" s="57">
        <v>64009.153254816003</v>
      </c>
      <c r="F5497" s="54">
        <v>5496</v>
      </c>
      <c r="G5497" s="57">
        <v>61459.903254816003</v>
      </c>
      <c r="I5497" s="57">
        <v>47720</v>
      </c>
      <c r="J5497" s="54">
        <v>5496</v>
      </c>
      <c r="K5497" s="57">
        <v>43784.75</v>
      </c>
      <c r="M5497" s="107">
        <v>0.5</v>
      </c>
    </row>
    <row r="5498" spans="1:13">
      <c r="A5498" s="57">
        <f>'Infographic data 1'!$F$9</f>
        <v>40465.770685344825</v>
      </c>
      <c r="B5498" s="54">
        <v>5497</v>
      </c>
      <c r="C5498" s="57">
        <v>39265.450685344826</v>
      </c>
      <c r="E5498" s="57">
        <v>64009.153254816003</v>
      </c>
      <c r="F5498" s="54">
        <v>5497</v>
      </c>
      <c r="G5498" s="57">
        <v>61454.753254816002</v>
      </c>
      <c r="I5498" s="57">
        <v>47720</v>
      </c>
      <c r="J5498" s="54">
        <v>5497</v>
      </c>
      <c r="K5498" s="57">
        <v>43776.800000000003</v>
      </c>
      <c r="M5498" s="107">
        <v>0.5</v>
      </c>
    </row>
    <row r="5499" spans="1:13">
      <c r="A5499" s="57">
        <f>'Infographic data 1'!$F$9</f>
        <v>40465.770685344825</v>
      </c>
      <c r="B5499" s="54">
        <v>5498</v>
      </c>
      <c r="C5499" s="57">
        <v>39263.030685344827</v>
      </c>
      <c r="E5499" s="57">
        <v>64009.153254816003</v>
      </c>
      <c r="F5499" s="54">
        <v>5498</v>
      </c>
      <c r="G5499" s="57">
        <v>61449.603254816</v>
      </c>
      <c r="I5499" s="57">
        <v>47720</v>
      </c>
      <c r="J5499" s="54">
        <v>5498</v>
      </c>
      <c r="K5499" s="57">
        <v>43768.85</v>
      </c>
      <c r="M5499" s="107">
        <v>0.5</v>
      </c>
    </row>
    <row r="5500" spans="1:13">
      <c r="A5500" s="57">
        <f>'Infographic data 1'!$F$9</f>
        <v>40465.770685344825</v>
      </c>
      <c r="B5500" s="54">
        <v>5499</v>
      </c>
      <c r="C5500" s="57">
        <v>39260.610685344829</v>
      </c>
      <c r="E5500" s="57">
        <v>64009.153254816003</v>
      </c>
      <c r="F5500" s="54">
        <v>5499</v>
      </c>
      <c r="G5500" s="57">
        <v>61444.453254816006</v>
      </c>
      <c r="I5500" s="57">
        <v>47720</v>
      </c>
      <c r="J5500" s="54">
        <v>5499</v>
      </c>
      <c r="K5500" s="57">
        <v>43760.9</v>
      </c>
      <c r="M5500" s="107">
        <v>0.5</v>
      </c>
    </row>
    <row r="5501" spans="1:13">
      <c r="A5501" s="57">
        <f>'Infographic data 1'!$F$9</f>
        <v>40465.770685344825</v>
      </c>
      <c r="B5501" s="54">
        <v>5500</v>
      </c>
      <c r="C5501" s="57">
        <v>39258.190685344824</v>
      </c>
      <c r="E5501" s="57">
        <v>64009.153254816003</v>
      </c>
      <c r="F5501" s="54">
        <v>5500</v>
      </c>
      <c r="G5501" s="57">
        <v>61439.303254816004</v>
      </c>
      <c r="I5501" s="57">
        <v>47720</v>
      </c>
      <c r="J5501" s="54">
        <v>5500</v>
      </c>
      <c r="K5501" s="57">
        <v>43752.95</v>
      </c>
      <c r="M5501" s="107">
        <v>0.5</v>
      </c>
    </row>
    <row r="5502" spans="1:13">
      <c r="A5502" s="57">
        <f>'Infographic data 1'!$F$9</f>
        <v>40465.770685344825</v>
      </c>
      <c r="B5502" s="54">
        <v>5501</v>
      </c>
      <c r="C5502" s="57">
        <v>39255.770685344825</v>
      </c>
      <c r="E5502" s="57">
        <v>64009.153254816003</v>
      </c>
      <c r="F5502" s="54">
        <v>5501</v>
      </c>
      <c r="G5502" s="57">
        <v>61434.153254816003</v>
      </c>
      <c r="I5502" s="57">
        <v>47720</v>
      </c>
      <c r="J5502" s="54">
        <v>5501</v>
      </c>
      <c r="K5502" s="57">
        <v>43745</v>
      </c>
      <c r="M5502" s="107">
        <v>0.5</v>
      </c>
    </row>
    <row r="5503" spans="1:13">
      <c r="A5503" s="57">
        <f>'Infographic data 1'!$F$9</f>
        <v>40465.770685344825</v>
      </c>
      <c r="B5503" s="54">
        <v>5502</v>
      </c>
      <c r="C5503" s="57">
        <v>39253.350685344827</v>
      </c>
      <c r="E5503" s="57">
        <v>64009.153254816003</v>
      </c>
      <c r="F5503" s="54">
        <v>5502</v>
      </c>
      <c r="G5503" s="57">
        <v>61429.003254816002</v>
      </c>
      <c r="I5503" s="57">
        <v>47720</v>
      </c>
      <c r="J5503" s="54">
        <v>5502</v>
      </c>
      <c r="K5503" s="57">
        <v>43737.05</v>
      </c>
      <c r="M5503" s="107">
        <v>0.5</v>
      </c>
    </row>
    <row r="5504" spans="1:13">
      <c r="A5504" s="57">
        <f>'Infographic data 1'!$F$9</f>
        <v>40465.770685344825</v>
      </c>
      <c r="B5504" s="54">
        <v>5503</v>
      </c>
      <c r="C5504" s="57">
        <v>39250.930685344829</v>
      </c>
      <c r="E5504" s="57">
        <v>64009.153254816003</v>
      </c>
      <c r="F5504" s="54">
        <v>5503</v>
      </c>
      <c r="G5504" s="57">
        <v>61423.853254816</v>
      </c>
      <c r="I5504" s="57">
        <v>47720</v>
      </c>
      <c r="J5504" s="54">
        <v>5503</v>
      </c>
      <c r="K5504" s="57">
        <v>43729.1</v>
      </c>
      <c r="M5504" s="107">
        <v>0.5</v>
      </c>
    </row>
    <row r="5505" spans="1:13">
      <c r="A5505" s="57">
        <f>'Infographic data 1'!$F$9</f>
        <v>40465.770685344825</v>
      </c>
      <c r="B5505" s="54">
        <v>5504</v>
      </c>
      <c r="C5505" s="57">
        <v>39248.510685344823</v>
      </c>
      <c r="E5505" s="57">
        <v>64009.153254816003</v>
      </c>
      <c r="F5505" s="54">
        <v>5504</v>
      </c>
      <c r="G5505" s="57">
        <v>61418.703254816006</v>
      </c>
      <c r="I5505" s="57">
        <v>47720</v>
      </c>
      <c r="J5505" s="54">
        <v>5504</v>
      </c>
      <c r="K5505" s="57">
        <v>43721.15</v>
      </c>
      <c r="M5505" s="107">
        <v>0.5</v>
      </c>
    </row>
    <row r="5506" spans="1:13">
      <c r="A5506" s="57">
        <f>'Infographic data 1'!$F$9</f>
        <v>40465.770685344825</v>
      </c>
      <c r="B5506" s="54">
        <v>5505</v>
      </c>
      <c r="C5506" s="57">
        <v>39246.090685344825</v>
      </c>
      <c r="E5506" s="57">
        <v>64009.153254816003</v>
      </c>
      <c r="F5506" s="54">
        <v>5505</v>
      </c>
      <c r="G5506" s="57">
        <v>61413.553254816004</v>
      </c>
      <c r="I5506" s="57">
        <v>47720</v>
      </c>
      <c r="J5506" s="54">
        <v>5505</v>
      </c>
      <c r="K5506" s="57">
        <v>43713.2</v>
      </c>
      <c r="M5506" s="107">
        <v>0.5</v>
      </c>
    </row>
    <row r="5507" spans="1:13">
      <c r="A5507" s="57">
        <f>'Infographic data 1'!$F$9</f>
        <v>40465.770685344825</v>
      </c>
      <c r="B5507" s="54">
        <v>5506</v>
      </c>
      <c r="C5507" s="57">
        <v>39243.670685344827</v>
      </c>
      <c r="E5507" s="57">
        <v>64009.153254816003</v>
      </c>
      <c r="F5507" s="54">
        <v>5506</v>
      </c>
      <c r="G5507" s="57">
        <v>61408.403254816003</v>
      </c>
      <c r="I5507" s="57">
        <v>47720</v>
      </c>
      <c r="J5507" s="54">
        <v>5506</v>
      </c>
      <c r="K5507" s="57">
        <v>43705.25</v>
      </c>
      <c r="M5507" s="107">
        <v>0.5</v>
      </c>
    </row>
    <row r="5508" spans="1:13">
      <c r="A5508" s="57">
        <f>'Infographic data 1'!$F$9</f>
        <v>40465.770685344825</v>
      </c>
      <c r="B5508" s="54">
        <v>5507</v>
      </c>
      <c r="C5508" s="57">
        <v>39241.250685344829</v>
      </c>
      <c r="E5508" s="57">
        <v>64009.153254816003</v>
      </c>
      <c r="F5508" s="54">
        <v>5507</v>
      </c>
      <c r="G5508" s="57">
        <v>61403.253254816002</v>
      </c>
      <c r="I5508" s="57">
        <v>47720</v>
      </c>
      <c r="J5508" s="54">
        <v>5507</v>
      </c>
      <c r="K5508" s="57">
        <v>43697.3</v>
      </c>
      <c r="M5508" s="107">
        <v>0.5</v>
      </c>
    </row>
    <row r="5509" spans="1:13">
      <c r="A5509" s="57">
        <f>'Infographic data 1'!$F$9</f>
        <v>40465.770685344825</v>
      </c>
      <c r="B5509" s="54">
        <v>5508</v>
      </c>
      <c r="C5509" s="57">
        <v>39238.830685344823</v>
      </c>
      <c r="E5509" s="57">
        <v>64009.153254816003</v>
      </c>
      <c r="F5509" s="54">
        <v>5508</v>
      </c>
      <c r="G5509" s="57">
        <v>61398.103254816</v>
      </c>
      <c r="I5509" s="57">
        <v>47720</v>
      </c>
      <c r="J5509" s="54">
        <v>5508</v>
      </c>
      <c r="K5509" s="57">
        <v>43689.35</v>
      </c>
      <c r="M5509" s="107">
        <v>0.5</v>
      </c>
    </row>
    <row r="5510" spans="1:13">
      <c r="A5510" s="57">
        <f>'Infographic data 1'!$F$9</f>
        <v>40465.770685344825</v>
      </c>
      <c r="B5510" s="54">
        <v>5509</v>
      </c>
      <c r="C5510" s="57">
        <v>39236.410685344825</v>
      </c>
      <c r="E5510" s="57">
        <v>64009.153254816003</v>
      </c>
      <c r="F5510" s="54">
        <v>5509</v>
      </c>
      <c r="G5510" s="57">
        <v>61392.953254816006</v>
      </c>
      <c r="I5510" s="57">
        <v>47720</v>
      </c>
      <c r="J5510" s="54">
        <v>5509</v>
      </c>
      <c r="K5510" s="57">
        <v>43681.4</v>
      </c>
      <c r="M5510" s="107">
        <v>0.5</v>
      </c>
    </row>
    <row r="5511" spans="1:13">
      <c r="A5511" s="57">
        <f>'Infographic data 1'!$F$9</f>
        <v>40465.770685344825</v>
      </c>
      <c r="B5511" s="54">
        <v>5510</v>
      </c>
      <c r="C5511" s="57">
        <v>39233.990685344826</v>
      </c>
      <c r="E5511" s="57">
        <v>64009.153254816003</v>
      </c>
      <c r="F5511" s="54">
        <v>5510</v>
      </c>
      <c r="G5511" s="57">
        <v>61387.803254816004</v>
      </c>
      <c r="I5511" s="57">
        <v>47720</v>
      </c>
      <c r="J5511" s="54">
        <v>5510</v>
      </c>
      <c r="K5511" s="57">
        <v>43673.45</v>
      </c>
      <c r="M5511" s="107">
        <v>0.5</v>
      </c>
    </row>
    <row r="5512" spans="1:13">
      <c r="A5512" s="57">
        <f>'Infographic data 1'!$F$9</f>
        <v>40465.770685344825</v>
      </c>
      <c r="B5512" s="54">
        <v>5511</v>
      </c>
      <c r="C5512" s="57">
        <v>39231.570685344828</v>
      </c>
      <c r="E5512" s="57">
        <v>64009.153254816003</v>
      </c>
      <c r="F5512" s="54">
        <v>5511</v>
      </c>
      <c r="G5512" s="57">
        <v>61382.653254816003</v>
      </c>
      <c r="I5512" s="57">
        <v>47720</v>
      </c>
      <c r="J5512" s="54">
        <v>5511</v>
      </c>
      <c r="K5512" s="57">
        <v>43665.5</v>
      </c>
      <c r="M5512" s="107">
        <v>0.5</v>
      </c>
    </row>
    <row r="5513" spans="1:13">
      <c r="A5513" s="57">
        <f>'Infographic data 1'!$F$9</f>
        <v>40465.770685344825</v>
      </c>
      <c r="B5513" s="54">
        <v>5512</v>
      </c>
      <c r="C5513" s="57">
        <v>39229.150685344823</v>
      </c>
      <c r="E5513" s="57">
        <v>64009.153254816003</v>
      </c>
      <c r="F5513" s="54">
        <v>5512</v>
      </c>
      <c r="G5513" s="57">
        <v>61377.503254816002</v>
      </c>
      <c r="I5513" s="57">
        <v>47720</v>
      </c>
      <c r="J5513" s="54">
        <v>5512</v>
      </c>
      <c r="K5513" s="57">
        <v>43657.55</v>
      </c>
      <c r="M5513" s="107">
        <v>0.5</v>
      </c>
    </row>
    <row r="5514" spans="1:13">
      <c r="A5514" s="57">
        <f>'Infographic data 1'!$F$9</f>
        <v>40465.770685344825</v>
      </c>
      <c r="B5514" s="54">
        <v>5513</v>
      </c>
      <c r="C5514" s="57">
        <v>39226.730685344824</v>
      </c>
      <c r="E5514" s="57">
        <v>64009.153254816003</v>
      </c>
      <c r="F5514" s="54">
        <v>5513</v>
      </c>
      <c r="G5514" s="57">
        <v>61372.353254816</v>
      </c>
      <c r="I5514" s="57">
        <v>47720</v>
      </c>
      <c r="J5514" s="54">
        <v>5513</v>
      </c>
      <c r="K5514" s="57">
        <v>43649.599999999999</v>
      </c>
      <c r="M5514" s="107">
        <v>0.5</v>
      </c>
    </row>
    <row r="5515" spans="1:13">
      <c r="A5515" s="57">
        <f>'Infographic data 1'!$F$9</f>
        <v>40465.770685344825</v>
      </c>
      <c r="B5515" s="54">
        <v>5514</v>
      </c>
      <c r="C5515" s="57">
        <v>39224.310685344826</v>
      </c>
      <c r="E5515" s="57">
        <v>64009.153254816003</v>
      </c>
      <c r="F5515" s="54">
        <v>5514</v>
      </c>
      <c r="G5515" s="57">
        <v>61367.203254816006</v>
      </c>
      <c r="I5515" s="57">
        <v>47720</v>
      </c>
      <c r="J5515" s="54">
        <v>5514</v>
      </c>
      <c r="K5515" s="57">
        <v>43641.65</v>
      </c>
      <c r="M5515" s="107">
        <v>0.5</v>
      </c>
    </row>
    <row r="5516" spans="1:13">
      <c r="A5516" s="57">
        <f>'Infographic data 1'!$F$9</f>
        <v>40465.770685344825</v>
      </c>
      <c r="B5516" s="54">
        <v>5515</v>
      </c>
      <c r="C5516" s="57">
        <v>39221.890685344828</v>
      </c>
      <c r="E5516" s="57">
        <v>64009.153254816003</v>
      </c>
      <c r="F5516" s="54">
        <v>5515</v>
      </c>
      <c r="G5516" s="57">
        <v>61362.053254816004</v>
      </c>
      <c r="I5516" s="57">
        <v>47720</v>
      </c>
      <c r="J5516" s="54">
        <v>5515</v>
      </c>
      <c r="K5516" s="57">
        <v>43633.7</v>
      </c>
      <c r="M5516" s="107">
        <v>0.5</v>
      </c>
    </row>
    <row r="5517" spans="1:13">
      <c r="A5517" s="57">
        <f>'Infographic data 1'!$F$9</f>
        <v>40465.770685344825</v>
      </c>
      <c r="B5517" s="54">
        <v>5516</v>
      </c>
      <c r="C5517" s="57">
        <v>39219.470685344822</v>
      </c>
      <c r="E5517" s="57">
        <v>64009.153254816003</v>
      </c>
      <c r="F5517" s="54">
        <v>5516</v>
      </c>
      <c r="G5517" s="57">
        <v>61356.903254816003</v>
      </c>
      <c r="I5517" s="57">
        <v>47720</v>
      </c>
      <c r="J5517" s="54">
        <v>5516</v>
      </c>
      <c r="K5517" s="57">
        <v>43625.75</v>
      </c>
      <c r="M5517" s="107">
        <v>0.5</v>
      </c>
    </row>
    <row r="5518" spans="1:13">
      <c r="A5518" s="57">
        <f>'Infographic data 1'!$F$9</f>
        <v>40465.770685344825</v>
      </c>
      <c r="B5518" s="54">
        <v>5517</v>
      </c>
      <c r="C5518" s="57">
        <v>39217.050685344824</v>
      </c>
      <c r="E5518" s="57">
        <v>64009.153254816003</v>
      </c>
      <c r="F5518" s="54">
        <v>5517</v>
      </c>
      <c r="G5518" s="57">
        <v>61351.753254816002</v>
      </c>
      <c r="I5518" s="57">
        <v>47720</v>
      </c>
      <c r="J5518" s="54">
        <v>5517</v>
      </c>
      <c r="K5518" s="57">
        <v>43617.8</v>
      </c>
      <c r="M5518" s="107">
        <v>0.5</v>
      </c>
    </row>
    <row r="5519" spans="1:13">
      <c r="A5519" s="57">
        <f>'Infographic data 1'!$F$9</f>
        <v>40465.770685344825</v>
      </c>
      <c r="B5519" s="54">
        <v>5518</v>
      </c>
      <c r="C5519" s="57">
        <v>39214.630685344826</v>
      </c>
      <c r="E5519" s="57">
        <v>64009.153254816003</v>
      </c>
      <c r="F5519" s="54">
        <v>5518</v>
      </c>
      <c r="G5519" s="57">
        <v>61346.603254816</v>
      </c>
      <c r="I5519" s="57">
        <v>47720</v>
      </c>
      <c r="J5519" s="54">
        <v>5518</v>
      </c>
      <c r="K5519" s="57">
        <v>43609.85</v>
      </c>
      <c r="M5519" s="107">
        <v>0.5</v>
      </c>
    </row>
    <row r="5520" spans="1:13">
      <c r="A5520" s="57">
        <f>'Infographic data 1'!$F$9</f>
        <v>40465.770685344825</v>
      </c>
      <c r="B5520" s="54">
        <v>5519</v>
      </c>
      <c r="C5520" s="57">
        <v>39212.210685344828</v>
      </c>
      <c r="E5520" s="57">
        <v>64009.153254816003</v>
      </c>
      <c r="F5520" s="54">
        <v>5519</v>
      </c>
      <c r="G5520" s="57">
        <v>61341.453254816006</v>
      </c>
      <c r="I5520" s="57">
        <v>47720</v>
      </c>
      <c r="J5520" s="54">
        <v>5519</v>
      </c>
      <c r="K5520" s="57">
        <v>43601.9</v>
      </c>
      <c r="M5520" s="107">
        <v>0.5</v>
      </c>
    </row>
    <row r="5521" spans="1:13">
      <c r="A5521" s="57">
        <f>'Infographic data 1'!$F$9</f>
        <v>40465.770685344825</v>
      </c>
      <c r="B5521" s="54">
        <v>5520</v>
      </c>
      <c r="C5521" s="57">
        <v>39209.790685344822</v>
      </c>
      <c r="E5521" s="57">
        <v>64009.153254816003</v>
      </c>
      <c r="F5521" s="54">
        <v>5520</v>
      </c>
      <c r="G5521" s="57">
        <v>61336.303254816004</v>
      </c>
      <c r="I5521" s="57">
        <v>47720</v>
      </c>
      <c r="J5521" s="54">
        <v>5520</v>
      </c>
      <c r="K5521" s="57">
        <v>43593.95</v>
      </c>
      <c r="M5521" s="107">
        <v>0.5</v>
      </c>
    </row>
    <row r="5522" spans="1:13">
      <c r="A5522" s="57">
        <f>'Infographic data 1'!$F$9</f>
        <v>40465.770685344825</v>
      </c>
      <c r="B5522" s="54">
        <v>5521</v>
      </c>
      <c r="C5522" s="57">
        <v>39207.370685344824</v>
      </c>
      <c r="E5522" s="57">
        <v>64009.153254816003</v>
      </c>
      <c r="F5522" s="54">
        <v>5521</v>
      </c>
      <c r="G5522" s="57">
        <v>61331.153254816003</v>
      </c>
      <c r="I5522" s="57">
        <v>47720</v>
      </c>
      <c r="J5522" s="54">
        <v>5521</v>
      </c>
      <c r="K5522" s="57">
        <v>43586</v>
      </c>
      <c r="M5522" s="107">
        <v>0.5</v>
      </c>
    </row>
    <row r="5523" spans="1:13">
      <c r="A5523" s="57">
        <f>'Infographic data 1'!$F$9</f>
        <v>40465.770685344825</v>
      </c>
      <c r="B5523" s="54">
        <v>5522</v>
      </c>
      <c r="C5523" s="57">
        <v>39204.950685344826</v>
      </c>
      <c r="E5523" s="57">
        <v>64009.153254816003</v>
      </c>
      <c r="F5523" s="54">
        <v>5522</v>
      </c>
      <c r="G5523" s="57">
        <v>61326.003254816002</v>
      </c>
      <c r="I5523" s="57">
        <v>47720</v>
      </c>
      <c r="J5523" s="54">
        <v>5522</v>
      </c>
      <c r="K5523" s="57">
        <v>43578.05</v>
      </c>
      <c r="M5523" s="107">
        <v>0.5</v>
      </c>
    </row>
    <row r="5524" spans="1:13">
      <c r="A5524" s="57">
        <f>'Infographic data 1'!$F$9</f>
        <v>40465.770685344825</v>
      </c>
      <c r="B5524" s="54">
        <v>5523</v>
      </c>
      <c r="C5524" s="57">
        <v>39202.530685344827</v>
      </c>
      <c r="E5524" s="57">
        <v>64009.153254816003</v>
      </c>
      <c r="F5524" s="54">
        <v>5523</v>
      </c>
      <c r="G5524" s="57">
        <v>61320.853254816</v>
      </c>
      <c r="I5524" s="57">
        <v>47720</v>
      </c>
      <c r="J5524" s="54">
        <v>5523</v>
      </c>
      <c r="K5524" s="57">
        <v>43570.1</v>
      </c>
      <c r="M5524" s="107">
        <v>0.5</v>
      </c>
    </row>
    <row r="5525" spans="1:13">
      <c r="A5525" s="57">
        <f>'Infographic data 1'!$F$9</f>
        <v>40465.770685344825</v>
      </c>
      <c r="B5525" s="54">
        <v>5524</v>
      </c>
      <c r="C5525" s="57">
        <v>39200.110685344829</v>
      </c>
      <c r="E5525" s="57">
        <v>64009.153254816003</v>
      </c>
      <c r="F5525" s="54">
        <v>5524</v>
      </c>
      <c r="G5525" s="57">
        <v>61315.703254816006</v>
      </c>
      <c r="I5525" s="57">
        <v>47720</v>
      </c>
      <c r="J5525" s="54">
        <v>5524</v>
      </c>
      <c r="K5525" s="57">
        <v>43562.15</v>
      </c>
      <c r="M5525" s="107">
        <v>0.5</v>
      </c>
    </row>
    <row r="5526" spans="1:13">
      <c r="A5526" s="57">
        <f>'Infographic data 1'!$F$9</f>
        <v>40465.770685344825</v>
      </c>
      <c r="B5526" s="54">
        <v>5525</v>
      </c>
      <c r="C5526" s="57">
        <v>39197.690685344824</v>
      </c>
      <c r="E5526" s="57">
        <v>64009.153254816003</v>
      </c>
      <c r="F5526" s="54">
        <v>5525</v>
      </c>
      <c r="G5526" s="57">
        <v>61310.553254816004</v>
      </c>
      <c r="I5526" s="57">
        <v>47720</v>
      </c>
      <c r="J5526" s="54">
        <v>5525</v>
      </c>
      <c r="K5526" s="57">
        <v>43554.2</v>
      </c>
      <c r="M5526" s="107">
        <v>0.5</v>
      </c>
    </row>
    <row r="5527" spans="1:13">
      <c r="A5527" s="57">
        <f>'Infographic data 1'!$F$9</f>
        <v>40465.770685344825</v>
      </c>
      <c r="B5527" s="54">
        <v>5526</v>
      </c>
      <c r="C5527" s="57">
        <v>39195.270685344825</v>
      </c>
      <c r="E5527" s="57">
        <v>64009.153254816003</v>
      </c>
      <c r="F5527" s="54">
        <v>5526</v>
      </c>
      <c r="G5527" s="57">
        <v>61305.403254816003</v>
      </c>
      <c r="I5527" s="57">
        <v>47720</v>
      </c>
      <c r="J5527" s="54">
        <v>5526</v>
      </c>
      <c r="K5527" s="57">
        <v>43546.25</v>
      </c>
      <c r="M5527" s="107">
        <v>0.5</v>
      </c>
    </row>
    <row r="5528" spans="1:13">
      <c r="A5528" s="57">
        <f>'Infographic data 1'!$F$9</f>
        <v>40465.770685344825</v>
      </c>
      <c r="B5528" s="54">
        <v>5527</v>
      </c>
      <c r="C5528" s="57">
        <v>39192.850685344827</v>
      </c>
      <c r="E5528" s="57">
        <v>64009.153254816003</v>
      </c>
      <c r="F5528" s="54">
        <v>5527</v>
      </c>
      <c r="G5528" s="57">
        <v>61300.253254816002</v>
      </c>
      <c r="I5528" s="57">
        <v>47720</v>
      </c>
      <c r="J5528" s="54">
        <v>5527</v>
      </c>
      <c r="K5528" s="57">
        <v>43538.3</v>
      </c>
      <c r="M5528" s="107">
        <v>0.5</v>
      </c>
    </row>
    <row r="5529" spans="1:13">
      <c r="A5529" s="57">
        <f>'Infographic data 1'!$F$9</f>
        <v>40465.770685344825</v>
      </c>
      <c r="B5529" s="54">
        <v>5528</v>
      </c>
      <c r="C5529" s="57">
        <v>39190.430685344829</v>
      </c>
      <c r="E5529" s="57">
        <v>64009.153254816003</v>
      </c>
      <c r="F5529" s="54">
        <v>5528</v>
      </c>
      <c r="G5529" s="57">
        <v>61295.103254816</v>
      </c>
      <c r="I5529" s="57">
        <v>47720</v>
      </c>
      <c r="J5529" s="54">
        <v>5528</v>
      </c>
      <c r="K5529" s="57">
        <v>43530.35</v>
      </c>
      <c r="M5529" s="107">
        <v>0.5</v>
      </c>
    </row>
    <row r="5530" spans="1:13">
      <c r="A5530" s="57">
        <f>'Infographic data 1'!$F$9</f>
        <v>40465.770685344825</v>
      </c>
      <c r="B5530" s="54">
        <v>5529</v>
      </c>
      <c r="C5530" s="57">
        <v>39188.010685344823</v>
      </c>
      <c r="E5530" s="57">
        <v>64009.153254816003</v>
      </c>
      <c r="F5530" s="54">
        <v>5529</v>
      </c>
      <c r="G5530" s="57">
        <v>61289.953254816006</v>
      </c>
      <c r="I5530" s="57">
        <v>47720</v>
      </c>
      <c r="J5530" s="54">
        <v>5529</v>
      </c>
      <c r="K5530" s="57">
        <v>43522.400000000001</v>
      </c>
      <c r="M5530" s="107">
        <v>0.5</v>
      </c>
    </row>
    <row r="5531" spans="1:13">
      <c r="A5531" s="57">
        <f>'Infographic data 1'!$F$9</f>
        <v>40465.770685344825</v>
      </c>
      <c r="B5531" s="54">
        <v>5530</v>
      </c>
      <c r="C5531" s="57">
        <v>39185.590685344825</v>
      </c>
      <c r="E5531" s="57">
        <v>64009.153254816003</v>
      </c>
      <c r="F5531" s="54">
        <v>5530</v>
      </c>
      <c r="G5531" s="57">
        <v>61284.803254816004</v>
      </c>
      <c r="I5531" s="57">
        <v>47720</v>
      </c>
      <c r="J5531" s="54">
        <v>5530</v>
      </c>
      <c r="K5531" s="57">
        <v>43514.45</v>
      </c>
      <c r="M5531" s="107">
        <v>0.5</v>
      </c>
    </row>
    <row r="5532" spans="1:13">
      <c r="A5532" s="57">
        <f>'Infographic data 1'!$F$9</f>
        <v>40465.770685344825</v>
      </c>
      <c r="B5532" s="54">
        <v>5531</v>
      </c>
      <c r="C5532" s="57">
        <v>39183.170685344827</v>
      </c>
      <c r="E5532" s="57">
        <v>64009.153254816003</v>
      </c>
      <c r="F5532" s="54">
        <v>5531</v>
      </c>
      <c r="G5532" s="57">
        <v>61279.653254816003</v>
      </c>
      <c r="I5532" s="57">
        <v>47720</v>
      </c>
      <c r="J5532" s="54">
        <v>5531</v>
      </c>
      <c r="K5532" s="57">
        <v>43506.5</v>
      </c>
      <c r="M5532" s="107">
        <v>0.5</v>
      </c>
    </row>
    <row r="5533" spans="1:13">
      <c r="A5533" s="57">
        <f>'Infographic data 1'!$F$9</f>
        <v>40465.770685344825</v>
      </c>
      <c r="B5533" s="54">
        <v>5532</v>
      </c>
      <c r="C5533" s="57">
        <v>39180.750685344829</v>
      </c>
      <c r="E5533" s="57">
        <v>64009.153254816003</v>
      </c>
      <c r="F5533" s="54">
        <v>5532</v>
      </c>
      <c r="G5533" s="57">
        <v>61274.503254816002</v>
      </c>
      <c r="I5533" s="57">
        <v>47720</v>
      </c>
      <c r="J5533" s="54">
        <v>5532</v>
      </c>
      <c r="K5533" s="57">
        <v>43498.55</v>
      </c>
      <c r="M5533" s="107">
        <v>0.5</v>
      </c>
    </row>
    <row r="5534" spans="1:13">
      <c r="A5534" s="57">
        <f>'Infographic data 1'!$F$9</f>
        <v>40465.770685344825</v>
      </c>
      <c r="B5534" s="54">
        <v>5533</v>
      </c>
      <c r="C5534" s="57">
        <v>39178.330685344823</v>
      </c>
      <c r="E5534" s="57">
        <v>64009.153254816003</v>
      </c>
      <c r="F5534" s="54">
        <v>5533</v>
      </c>
      <c r="G5534" s="57">
        <v>61269.353254816</v>
      </c>
      <c r="I5534" s="57">
        <v>47720</v>
      </c>
      <c r="J5534" s="54">
        <v>5533</v>
      </c>
      <c r="K5534" s="57">
        <v>43490.6</v>
      </c>
      <c r="M5534" s="107">
        <v>0.5</v>
      </c>
    </row>
    <row r="5535" spans="1:13">
      <c r="A5535" s="57">
        <f>'Infographic data 1'!$F$9</f>
        <v>40465.770685344825</v>
      </c>
      <c r="B5535" s="54">
        <v>5534</v>
      </c>
      <c r="C5535" s="57">
        <v>39175.910685344825</v>
      </c>
      <c r="E5535" s="57">
        <v>64009.153254816003</v>
      </c>
      <c r="F5535" s="54">
        <v>5534</v>
      </c>
      <c r="G5535" s="57">
        <v>61264.203254816006</v>
      </c>
      <c r="I5535" s="57">
        <v>47720</v>
      </c>
      <c r="J5535" s="54">
        <v>5534</v>
      </c>
      <c r="K5535" s="57">
        <v>43482.65</v>
      </c>
      <c r="M5535" s="107">
        <v>0.5</v>
      </c>
    </row>
    <row r="5536" spans="1:13">
      <c r="A5536" s="57">
        <f>'Infographic data 1'!$F$9</f>
        <v>40465.770685344825</v>
      </c>
      <c r="B5536" s="54">
        <v>5535</v>
      </c>
      <c r="C5536" s="57">
        <v>39173.490685344826</v>
      </c>
      <c r="E5536" s="57">
        <v>64009.153254816003</v>
      </c>
      <c r="F5536" s="54">
        <v>5535</v>
      </c>
      <c r="G5536" s="57">
        <v>61259.053254816004</v>
      </c>
      <c r="I5536" s="57">
        <v>47720</v>
      </c>
      <c r="J5536" s="54">
        <v>5535</v>
      </c>
      <c r="K5536" s="57">
        <v>43474.7</v>
      </c>
      <c r="M5536" s="107">
        <v>0.5</v>
      </c>
    </row>
    <row r="5537" spans="1:13">
      <c r="A5537" s="57">
        <f>'Infographic data 1'!$F$9</f>
        <v>40465.770685344825</v>
      </c>
      <c r="B5537" s="54">
        <v>5536</v>
      </c>
      <c r="C5537" s="57">
        <v>39171.070685344828</v>
      </c>
      <c r="E5537" s="57">
        <v>64009.153254816003</v>
      </c>
      <c r="F5537" s="54">
        <v>5536</v>
      </c>
      <c r="G5537" s="57">
        <v>61253.903254816003</v>
      </c>
      <c r="I5537" s="57">
        <v>47720</v>
      </c>
      <c r="J5537" s="54">
        <v>5536</v>
      </c>
      <c r="K5537" s="57">
        <v>43466.75</v>
      </c>
      <c r="M5537" s="107">
        <v>0.5</v>
      </c>
    </row>
    <row r="5538" spans="1:13">
      <c r="A5538" s="57">
        <f>'Infographic data 1'!$F$9</f>
        <v>40465.770685344825</v>
      </c>
      <c r="B5538" s="54">
        <v>5537</v>
      </c>
      <c r="C5538" s="57">
        <v>39168.650685344823</v>
      </c>
      <c r="E5538" s="57">
        <v>64009.153254816003</v>
      </c>
      <c r="F5538" s="54">
        <v>5537</v>
      </c>
      <c r="G5538" s="57">
        <v>61248.753254816002</v>
      </c>
      <c r="I5538" s="57">
        <v>47720</v>
      </c>
      <c r="J5538" s="54">
        <v>5537</v>
      </c>
      <c r="K5538" s="57">
        <v>43458.8</v>
      </c>
      <c r="M5538" s="107">
        <v>0.5</v>
      </c>
    </row>
    <row r="5539" spans="1:13">
      <c r="A5539" s="57">
        <f>'Infographic data 1'!$F$9</f>
        <v>40465.770685344825</v>
      </c>
      <c r="B5539" s="54">
        <v>5538</v>
      </c>
      <c r="C5539" s="57">
        <v>39166.230685344824</v>
      </c>
      <c r="E5539" s="57">
        <v>64009.153254816003</v>
      </c>
      <c r="F5539" s="54">
        <v>5538</v>
      </c>
      <c r="G5539" s="57">
        <v>61243.603254816</v>
      </c>
      <c r="I5539" s="57">
        <v>47720</v>
      </c>
      <c r="J5539" s="54">
        <v>5538</v>
      </c>
      <c r="K5539" s="57">
        <v>43450.85</v>
      </c>
      <c r="M5539" s="107">
        <v>0.5</v>
      </c>
    </row>
    <row r="5540" spans="1:13">
      <c r="A5540" s="57">
        <f>'Infographic data 1'!$F$9</f>
        <v>40465.770685344825</v>
      </c>
      <c r="B5540" s="54">
        <v>5539</v>
      </c>
      <c r="C5540" s="57">
        <v>39163.810685344826</v>
      </c>
      <c r="E5540" s="57">
        <v>64009.153254816003</v>
      </c>
      <c r="F5540" s="54">
        <v>5539</v>
      </c>
      <c r="G5540" s="57">
        <v>61238.453254816006</v>
      </c>
      <c r="I5540" s="57">
        <v>47720</v>
      </c>
      <c r="J5540" s="54">
        <v>5539</v>
      </c>
      <c r="K5540" s="57">
        <v>43442.9</v>
      </c>
      <c r="M5540" s="107">
        <v>0.5</v>
      </c>
    </row>
    <row r="5541" spans="1:13">
      <c r="A5541" s="57">
        <f>'Infographic data 1'!$F$9</f>
        <v>40465.770685344825</v>
      </c>
      <c r="B5541" s="54">
        <v>5540</v>
      </c>
      <c r="C5541" s="57">
        <v>39161.390685344828</v>
      </c>
      <c r="E5541" s="57">
        <v>64009.153254816003</v>
      </c>
      <c r="F5541" s="54">
        <v>5540</v>
      </c>
      <c r="G5541" s="57">
        <v>61233.303254816004</v>
      </c>
      <c r="I5541" s="57">
        <v>47720</v>
      </c>
      <c r="J5541" s="54">
        <v>5540</v>
      </c>
      <c r="K5541" s="57">
        <v>43434.95</v>
      </c>
      <c r="M5541" s="107">
        <v>0.5</v>
      </c>
    </row>
    <row r="5542" spans="1:13">
      <c r="A5542" s="57">
        <f>'Infographic data 1'!$F$9</f>
        <v>40465.770685344825</v>
      </c>
      <c r="B5542" s="54">
        <v>5541</v>
      </c>
      <c r="C5542" s="57">
        <v>39158.970685344822</v>
      </c>
      <c r="E5542" s="57">
        <v>64009.153254816003</v>
      </c>
      <c r="F5542" s="54">
        <v>5541</v>
      </c>
      <c r="G5542" s="57">
        <v>61228.153254816003</v>
      </c>
      <c r="I5542" s="57">
        <v>47720</v>
      </c>
      <c r="J5542" s="54">
        <v>5541</v>
      </c>
      <c r="K5542" s="57">
        <v>43427</v>
      </c>
      <c r="M5542" s="107">
        <v>0.5</v>
      </c>
    </row>
    <row r="5543" spans="1:13">
      <c r="A5543" s="57">
        <f>'Infographic data 1'!$F$9</f>
        <v>40465.770685344825</v>
      </c>
      <c r="B5543" s="54">
        <v>5542</v>
      </c>
      <c r="C5543" s="57">
        <v>39156.550685344824</v>
      </c>
      <c r="E5543" s="57">
        <v>64009.153254816003</v>
      </c>
      <c r="F5543" s="54">
        <v>5542</v>
      </c>
      <c r="G5543" s="57">
        <v>61223.003254816002</v>
      </c>
      <c r="I5543" s="57">
        <v>47720</v>
      </c>
      <c r="J5543" s="54">
        <v>5542</v>
      </c>
      <c r="K5543" s="57">
        <v>43419.05</v>
      </c>
      <c r="M5543" s="107">
        <v>0.5</v>
      </c>
    </row>
    <row r="5544" spans="1:13">
      <c r="A5544" s="57">
        <f>'Infographic data 1'!$F$9</f>
        <v>40465.770685344825</v>
      </c>
      <c r="B5544" s="54">
        <v>5543</v>
      </c>
      <c r="C5544" s="57">
        <v>39154.130685344826</v>
      </c>
      <c r="E5544" s="57">
        <v>64009.153254816003</v>
      </c>
      <c r="F5544" s="54">
        <v>5543</v>
      </c>
      <c r="G5544" s="57">
        <v>61217.853254816</v>
      </c>
      <c r="I5544" s="57">
        <v>47720</v>
      </c>
      <c r="J5544" s="54">
        <v>5543</v>
      </c>
      <c r="K5544" s="57">
        <v>43411.1</v>
      </c>
      <c r="M5544" s="107">
        <v>0.5</v>
      </c>
    </row>
    <row r="5545" spans="1:13">
      <c r="A5545" s="57">
        <f>'Infographic data 1'!$F$9</f>
        <v>40465.770685344825</v>
      </c>
      <c r="B5545" s="54">
        <v>5544</v>
      </c>
      <c r="C5545" s="57">
        <v>39151.710685344828</v>
      </c>
      <c r="E5545" s="57">
        <v>64009.153254816003</v>
      </c>
      <c r="F5545" s="54">
        <v>5544</v>
      </c>
      <c r="G5545" s="57">
        <v>61212.703254816006</v>
      </c>
      <c r="I5545" s="57">
        <v>47720</v>
      </c>
      <c r="J5545" s="54">
        <v>5544</v>
      </c>
      <c r="K5545" s="57">
        <v>43403.15</v>
      </c>
      <c r="M5545" s="107">
        <v>0.5</v>
      </c>
    </row>
    <row r="5546" spans="1:13">
      <c r="A5546" s="57">
        <f>'Infographic data 1'!$F$9</f>
        <v>40465.770685344825</v>
      </c>
      <c r="B5546" s="54">
        <v>5545</v>
      </c>
      <c r="C5546" s="57">
        <v>39149.290685344822</v>
      </c>
      <c r="E5546" s="57">
        <v>64009.153254816003</v>
      </c>
      <c r="F5546" s="54">
        <v>5545</v>
      </c>
      <c r="G5546" s="57">
        <v>61207.553254816004</v>
      </c>
      <c r="I5546" s="57">
        <v>47720</v>
      </c>
      <c r="J5546" s="54">
        <v>5545</v>
      </c>
      <c r="K5546" s="57">
        <v>43395.199999999997</v>
      </c>
      <c r="M5546" s="107">
        <v>0.5</v>
      </c>
    </row>
    <row r="5547" spans="1:13">
      <c r="A5547" s="57">
        <f>'Infographic data 1'!$F$9</f>
        <v>40465.770685344825</v>
      </c>
      <c r="B5547" s="54">
        <v>5546</v>
      </c>
      <c r="C5547" s="57">
        <v>39146.870685344824</v>
      </c>
      <c r="E5547" s="57">
        <v>64009.153254816003</v>
      </c>
      <c r="F5547" s="54">
        <v>5546</v>
      </c>
      <c r="G5547" s="57">
        <v>61202.403254816003</v>
      </c>
      <c r="I5547" s="57">
        <v>47720</v>
      </c>
      <c r="J5547" s="54">
        <v>5546</v>
      </c>
      <c r="K5547" s="57">
        <v>43387.25</v>
      </c>
      <c r="M5547" s="107">
        <v>0.5</v>
      </c>
    </row>
    <row r="5548" spans="1:13">
      <c r="A5548" s="57">
        <f>'Infographic data 1'!$F$9</f>
        <v>40465.770685344825</v>
      </c>
      <c r="B5548" s="54">
        <v>5547</v>
      </c>
      <c r="C5548" s="57">
        <v>39144.450685344826</v>
      </c>
      <c r="E5548" s="57">
        <v>64009.153254816003</v>
      </c>
      <c r="F5548" s="54">
        <v>5547</v>
      </c>
      <c r="G5548" s="57">
        <v>61197.253254816002</v>
      </c>
      <c r="I5548" s="57">
        <v>47720</v>
      </c>
      <c r="J5548" s="54">
        <v>5547</v>
      </c>
      <c r="K5548" s="57">
        <v>43379.3</v>
      </c>
      <c r="M5548" s="107">
        <v>0.5</v>
      </c>
    </row>
    <row r="5549" spans="1:13">
      <c r="A5549" s="57">
        <f>'Infographic data 1'!$F$9</f>
        <v>40465.770685344825</v>
      </c>
      <c r="B5549" s="54">
        <v>5548</v>
      </c>
      <c r="C5549" s="57">
        <v>39142.030685344827</v>
      </c>
      <c r="E5549" s="57">
        <v>64009.153254816003</v>
      </c>
      <c r="F5549" s="54">
        <v>5548</v>
      </c>
      <c r="G5549" s="57">
        <v>61192.103254816</v>
      </c>
      <c r="I5549" s="57">
        <v>47720</v>
      </c>
      <c r="J5549" s="54">
        <v>5548</v>
      </c>
      <c r="K5549" s="57">
        <v>43371.35</v>
      </c>
      <c r="M5549" s="107">
        <v>0.5</v>
      </c>
    </row>
    <row r="5550" spans="1:13">
      <c r="A5550" s="57">
        <f>'Infographic data 1'!$F$9</f>
        <v>40465.770685344825</v>
      </c>
      <c r="B5550" s="54">
        <v>5549</v>
      </c>
      <c r="C5550" s="57">
        <v>39139.610685344829</v>
      </c>
      <c r="E5550" s="57">
        <v>64009.153254816003</v>
      </c>
      <c r="F5550" s="54">
        <v>5549</v>
      </c>
      <c r="G5550" s="57">
        <v>61186.953254816006</v>
      </c>
      <c r="I5550" s="57">
        <v>47720</v>
      </c>
      <c r="J5550" s="54">
        <v>5549</v>
      </c>
      <c r="K5550" s="57">
        <v>43363.4</v>
      </c>
      <c r="M5550" s="107">
        <v>0.5</v>
      </c>
    </row>
    <row r="5551" spans="1:13">
      <c r="A5551" s="57">
        <f>'Infographic data 1'!$F$9</f>
        <v>40465.770685344825</v>
      </c>
      <c r="B5551" s="54">
        <v>5550</v>
      </c>
      <c r="C5551" s="57">
        <v>39137.190685344824</v>
      </c>
      <c r="E5551" s="57">
        <v>64009.153254816003</v>
      </c>
      <c r="F5551" s="54">
        <v>5550</v>
      </c>
      <c r="G5551" s="57">
        <v>61181.803254816004</v>
      </c>
      <c r="I5551" s="57">
        <v>47720</v>
      </c>
      <c r="J5551" s="54">
        <v>5550</v>
      </c>
      <c r="K5551" s="57">
        <v>43355.45</v>
      </c>
      <c r="M5551" s="107">
        <v>0.5</v>
      </c>
    </row>
    <row r="5552" spans="1:13">
      <c r="A5552" s="57">
        <f>'Infographic data 1'!$F$9</f>
        <v>40465.770685344825</v>
      </c>
      <c r="B5552" s="54">
        <v>5551</v>
      </c>
      <c r="C5552" s="57">
        <v>39134.770685344825</v>
      </c>
      <c r="E5552" s="57">
        <v>64009.153254816003</v>
      </c>
      <c r="F5552" s="54">
        <v>5551</v>
      </c>
      <c r="G5552" s="57">
        <v>61176.653254816003</v>
      </c>
      <c r="I5552" s="57">
        <v>47720</v>
      </c>
      <c r="J5552" s="54">
        <v>5551</v>
      </c>
      <c r="K5552" s="57">
        <v>43347.5</v>
      </c>
      <c r="M5552" s="107">
        <v>0.5</v>
      </c>
    </row>
    <row r="5553" spans="1:13">
      <c r="A5553" s="57">
        <f>'Infographic data 1'!$F$9</f>
        <v>40465.770685344825</v>
      </c>
      <c r="B5553" s="54">
        <v>5552</v>
      </c>
      <c r="C5553" s="57">
        <v>39132.350685344827</v>
      </c>
      <c r="E5553" s="57">
        <v>64009.153254816003</v>
      </c>
      <c r="F5553" s="54">
        <v>5552</v>
      </c>
      <c r="G5553" s="57">
        <v>61171.503254816002</v>
      </c>
      <c r="I5553" s="57">
        <v>47720</v>
      </c>
      <c r="J5553" s="54">
        <v>5552</v>
      </c>
      <c r="K5553" s="57">
        <v>43339.55</v>
      </c>
      <c r="M5553" s="107">
        <v>0.5</v>
      </c>
    </row>
    <row r="5554" spans="1:13">
      <c r="A5554" s="57">
        <f>'Infographic data 1'!$F$9</f>
        <v>40465.770685344825</v>
      </c>
      <c r="B5554" s="54">
        <v>5553</v>
      </c>
      <c r="C5554" s="57">
        <v>39129.930685344829</v>
      </c>
      <c r="E5554" s="57">
        <v>64009.153254816003</v>
      </c>
      <c r="F5554" s="54">
        <v>5553</v>
      </c>
      <c r="G5554" s="57">
        <v>61166.353254816</v>
      </c>
      <c r="I5554" s="57">
        <v>47720</v>
      </c>
      <c r="J5554" s="54">
        <v>5553</v>
      </c>
      <c r="K5554" s="57">
        <v>43331.6</v>
      </c>
      <c r="M5554" s="107">
        <v>0.5</v>
      </c>
    </row>
    <row r="5555" spans="1:13">
      <c r="A5555" s="57">
        <f>'Infographic data 1'!$F$9</f>
        <v>40465.770685344825</v>
      </c>
      <c r="B5555" s="54">
        <v>5554</v>
      </c>
      <c r="C5555" s="57">
        <v>39127.510685344823</v>
      </c>
      <c r="E5555" s="57">
        <v>64009.153254816003</v>
      </c>
      <c r="F5555" s="54">
        <v>5554</v>
      </c>
      <c r="G5555" s="57">
        <v>61161.203254816006</v>
      </c>
      <c r="I5555" s="57">
        <v>47720</v>
      </c>
      <c r="J5555" s="54">
        <v>5554</v>
      </c>
      <c r="K5555" s="57">
        <v>43323.65</v>
      </c>
      <c r="M5555" s="107">
        <v>0.5</v>
      </c>
    </row>
    <row r="5556" spans="1:13">
      <c r="A5556" s="57">
        <f>'Infographic data 1'!$F$9</f>
        <v>40465.770685344825</v>
      </c>
      <c r="B5556" s="54">
        <v>5555</v>
      </c>
      <c r="C5556" s="57">
        <v>39125.090685344825</v>
      </c>
      <c r="E5556" s="57">
        <v>64009.153254816003</v>
      </c>
      <c r="F5556" s="54">
        <v>5555</v>
      </c>
      <c r="G5556" s="57">
        <v>61156.053254816004</v>
      </c>
      <c r="I5556" s="57">
        <v>47720</v>
      </c>
      <c r="J5556" s="54">
        <v>5555</v>
      </c>
      <c r="K5556" s="57">
        <v>43315.7</v>
      </c>
      <c r="M5556" s="107">
        <v>0.5</v>
      </c>
    </row>
    <row r="5557" spans="1:13">
      <c r="A5557" s="57">
        <f>'Infographic data 1'!$F$9</f>
        <v>40465.770685344825</v>
      </c>
      <c r="B5557" s="54">
        <v>5556</v>
      </c>
      <c r="C5557" s="57">
        <v>39122.670685344827</v>
      </c>
      <c r="E5557" s="57">
        <v>64009.153254816003</v>
      </c>
      <c r="F5557" s="54">
        <v>5556</v>
      </c>
      <c r="G5557" s="57">
        <v>61150.903254816003</v>
      </c>
      <c r="I5557" s="57">
        <v>47720</v>
      </c>
      <c r="J5557" s="54">
        <v>5556</v>
      </c>
      <c r="K5557" s="57">
        <v>43307.75</v>
      </c>
      <c r="M5557" s="107">
        <v>0.5</v>
      </c>
    </row>
    <row r="5558" spans="1:13">
      <c r="A5558" s="57">
        <f>'Infographic data 1'!$F$9</f>
        <v>40465.770685344825</v>
      </c>
      <c r="B5558" s="54">
        <v>5557</v>
      </c>
      <c r="C5558" s="57">
        <v>39120.250685344829</v>
      </c>
      <c r="E5558" s="57">
        <v>64009.153254816003</v>
      </c>
      <c r="F5558" s="54">
        <v>5557</v>
      </c>
      <c r="G5558" s="57">
        <v>61145.753254816002</v>
      </c>
      <c r="I5558" s="57">
        <v>47720</v>
      </c>
      <c r="J5558" s="54">
        <v>5557</v>
      </c>
      <c r="K5558" s="57">
        <v>43299.8</v>
      </c>
      <c r="M5558" s="107">
        <v>0.5</v>
      </c>
    </row>
    <row r="5559" spans="1:13">
      <c r="A5559" s="57">
        <f>'Infographic data 1'!$F$9</f>
        <v>40465.770685344825</v>
      </c>
      <c r="B5559" s="54">
        <v>5558</v>
      </c>
      <c r="C5559" s="57">
        <v>39117.830685344823</v>
      </c>
      <c r="E5559" s="57">
        <v>64009.153254816003</v>
      </c>
      <c r="F5559" s="54">
        <v>5558</v>
      </c>
      <c r="G5559" s="57">
        <v>61140.603254816</v>
      </c>
      <c r="I5559" s="57">
        <v>47720</v>
      </c>
      <c r="J5559" s="54">
        <v>5558</v>
      </c>
      <c r="K5559" s="57">
        <v>43291.85</v>
      </c>
      <c r="M5559" s="107">
        <v>0.5</v>
      </c>
    </row>
    <row r="5560" spans="1:13">
      <c r="A5560" s="57">
        <f>'Infographic data 1'!$F$9</f>
        <v>40465.770685344825</v>
      </c>
      <c r="B5560" s="54">
        <v>5559</v>
      </c>
      <c r="C5560" s="57">
        <v>39115.410685344825</v>
      </c>
      <c r="E5560" s="57">
        <v>64009.153254816003</v>
      </c>
      <c r="F5560" s="54">
        <v>5559</v>
      </c>
      <c r="G5560" s="57">
        <v>61135.453254816006</v>
      </c>
      <c r="I5560" s="57">
        <v>47720</v>
      </c>
      <c r="J5560" s="54">
        <v>5559</v>
      </c>
      <c r="K5560" s="57">
        <v>43283.9</v>
      </c>
      <c r="M5560" s="107">
        <v>0.5</v>
      </c>
    </row>
    <row r="5561" spans="1:13">
      <c r="A5561" s="57">
        <f>'Infographic data 1'!$F$9</f>
        <v>40465.770685344825</v>
      </c>
      <c r="B5561" s="54">
        <v>5560</v>
      </c>
      <c r="C5561" s="57">
        <v>39112.990685344826</v>
      </c>
      <c r="E5561" s="57">
        <v>64009.153254816003</v>
      </c>
      <c r="F5561" s="54">
        <v>5560</v>
      </c>
      <c r="G5561" s="57">
        <v>61130.303254816004</v>
      </c>
      <c r="I5561" s="57">
        <v>47720</v>
      </c>
      <c r="J5561" s="54">
        <v>5560</v>
      </c>
      <c r="K5561" s="57">
        <v>43275.95</v>
      </c>
      <c r="M5561" s="107">
        <v>0.5</v>
      </c>
    </row>
    <row r="5562" spans="1:13">
      <c r="A5562" s="57">
        <f>'Infographic data 1'!$F$9</f>
        <v>40465.770685344825</v>
      </c>
      <c r="B5562" s="54">
        <v>5561</v>
      </c>
      <c r="C5562" s="57">
        <v>39110.570685344828</v>
      </c>
      <c r="E5562" s="57">
        <v>64009.153254816003</v>
      </c>
      <c r="F5562" s="54">
        <v>5561</v>
      </c>
      <c r="G5562" s="57">
        <v>61125.153254816003</v>
      </c>
      <c r="I5562" s="57">
        <v>47720</v>
      </c>
      <c r="J5562" s="54">
        <v>5561</v>
      </c>
      <c r="K5562" s="57">
        <v>43268</v>
      </c>
      <c r="M5562" s="107">
        <v>0.5</v>
      </c>
    </row>
    <row r="5563" spans="1:13">
      <c r="A5563" s="57">
        <f>'Infographic data 1'!$F$9</f>
        <v>40465.770685344825</v>
      </c>
      <c r="B5563" s="54">
        <v>5562</v>
      </c>
      <c r="C5563" s="57">
        <v>39108.150685344823</v>
      </c>
      <c r="E5563" s="57">
        <v>64009.153254816003</v>
      </c>
      <c r="F5563" s="54">
        <v>5562</v>
      </c>
      <c r="G5563" s="57">
        <v>61120.003254816002</v>
      </c>
      <c r="I5563" s="57">
        <v>47720</v>
      </c>
      <c r="J5563" s="54">
        <v>5562</v>
      </c>
      <c r="K5563" s="57">
        <v>43260.05</v>
      </c>
      <c r="M5563" s="107">
        <v>0.5</v>
      </c>
    </row>
    <row r="5564" spans="1:13">
      <c r="A5564" s="57">
        <f>'Infographic data 1'!$F$9</f>
        <v>40465.770685344825</v>
      </c>
      <c r="B5564" s="54">
        <v>5563</v>
      </c>
      <c r="C5564" s="57">
        <v>39105.730685344824</v>
      </c>
      <c r="E5564" s="57">
        <v>64009.153254816003</v>
      </c>
      <c r="F5564" s="54">
        <v>5563</v>
      </c>
      <c r="G5564" s="57">
        <v>61114.853254816</v>
      </c>
      <c r="I5564" s="57">
        <v>47720</v>
      </c>
      <c r="J5564" s="54">
        <v>5563</v>
      </c>
      <c r="K5564" s="57">
        <v>43252.1</v>
      </c>
      <c r="M5564" s="107">
        <v>0.5</v>
      </c>
    </row>
    <row r="5565" spans="1:13">
      <c r="A5565" s="57">
        <f>'Infographic data 1'!$F$9</f>
        <v>40465.770685344825</v>
      </c>
      <c r="B5565" s="54">
        <v>5564</v>
      </c>
      <c r="C5565" s="57">
        <v>39103.310685344826</v>
      </c>
      <c r="E5565" s="57">
        <v>64009.153254816003</v>
      </c>
      <c r="F5565" s="54">
        <v>5564</v>
      </c>
      <c r="G5565" s="57">
        <v>61109.703254816006</v>
      </c>
      <c r="I5565" s="57">
        <v>47720</v>
      </c>
      <c r="J5565" s="54">
        <v>5564</v>
      </c>
      <c r="K5565" s="57">
        <v>43244.15</v>
      </c>
      <c r="M5565" s="107">
        <v>0.5</v>
      </c>
    </row>
    <row r="5566" spans="1:13">
      <c r="A5566" s="57">
        <f>'Infographic data 1'!$F$9</f>
        <v>40465.770685344825</v>
      </c>
      <c r="B5566" s="54">
        <v>5565</v>
      </c>
      <c r="C5566" s="57">
        <v>39100.890685344828</v>
      </c>
      <c r="E5566" s="57">
        <v>64009.153254816003</v>
      </c>
      <c r="F5566" s="54">
        <v>5565</v>
      </c>
      <c r="G5566" s="57">
        <v>61104.553254816004</v>
      </c>
      <c r="I5566" s="57">
        <v>47720</v>
      </c>
      <c r="J5566" s="54">
        <v>5565</v>
      </c>
      <c r="K5566" s="57">
        <v>43236.2</v>
      </c>
      <c r="M5566" s="107">
        <v>0.5</v>
      </c>
    </row>
    <row r="5567" spans="1:13">
      <c r="A5567" s="57">
        <f>'Infographic data 1'!$F$9</f>
        <v>40465.770685344825</v>
      </c>
      <c r="B5567" s="54">
        <v>5566</v>
      </c>
      <c r="C5567" s="57">
        <v>39098.470685344822</v>
      </c>
      <c r="E5567" s="57">
        <v>64009.153254816003</v>
      </c>
      <c r="F5567" s="54">
        <v>5566</v>
      </c>
      <c r="G5567" s="57">
        <v>61099.403254816003</v>
      </c>
      <c r="I5567" s="57">
        <v>47720</v>
      </c>
      <c r="J5567" s="54">
        <v>5566</v>
      </c>
      <c r="K5567" s="57">
        <v>43228.25</v>
      </c>
      <c r="M5567" s="107">
        <v>0.5</v>
      </c>
    </row>
    <row r="5568" spans="1:13">
      <c r="A5568" s="57">
        <f>'Infographic data 1'!$F$9</f>
        <v>40465.770685344825</v>
      </c>
      <c r="B5568" s="54">
        <v>5567</v>
      </c>
      <c r="C5568" s="57">
        <v>39096.050685344824</v>
      </c>
      <c r="E5568" s="57">
        <v>64009.153254816003</v>
      </c>
      <c r="F5568" s="54">
        <v>5567</v>
      </c>
      <c r="G5568" s="57">
        <v>61094.253254816002</v>
      </c>
      <c r="I5568" s="57">
        <v>47720</v>
      </c>
      <c r="J5568" s="54">
        <v>5567</v>
      </c>
      <c r="K5568" s="57">
        <v>43220.3</v>
      </c>
      <c r="M5568" s="107">
        <v>0.5</v>
      </c>
    </row>
    <row r="5569" spans="1:13">
      <c r="A5569" s="57">
        <f>'Infographic data 1'!$F$9</f>
        <v>40465.770685344825</v>
      </c>
      <c r="B5569" s="54">
        <v>5568</v>
      </c>
      <c r="C5569" s="57">
        <v>39093.630685344826</v>
      </c>
      <c r="E5569" s="57">
        <v>64009.153254816003</v>
      </c>
      <c r="F5569" s="54">
        <v>5568</v>
      </c>
      <c r="G5569" s="57">
        <v>61089.103254816</v>
      </c>
      <c r="I5569" s="57">
        <v>47720</v>
      </c>
      <c r="J5569" s="54">
        <v>5568</v>
      </c>
      <c r="K5569" s="57">
        <v>43212.35</v>
      </c>
      <c r="M5569" s="107">
        <v>0.5</v>
      </c>
    </row>
    <row r="5570" spans="1:13">
      <c r="A5570" s="57">
        <f>'Infographic data 1'!$F$9</f>
        <v>40465.770685344825</v>
      </c>
      <c r="B5570" s="54">
        <v>5569</v>
      </c>
      <c r="C5570" s="57">
        <v>39091.210685344828</v>
      </c>
      <c r="E5570" s="57">
        <v>64009.153254816003</v>
      </c>
      <c r="F5570" s="54">
        <v>5569</v>
      </c>
      <c r="G5570" s="57">
        <v>61083.953254816006</v>
      </c>
      <c r="I5570" s="57">
        <v>47720</v>
      </c>
      <c r="J5570" s="54">
        <v>5569</v>
      </c>
      <c r="K5570" s="57">
        <v>43204.4</v>
      </c>
      <c r="M5570" s="107">
        <v>0.5</v>
      </c>
    </row>
    <row r="5571" spans="1:13">
      <c r="A5571" s="57">
        <f>'Infographic data 1'!$F$9</f>
        <v>40465.770685344825</v>
      </c>
      <c r="B5571" s="54">
        <v>5570</v>
      </c>
      <c r="C5571" s="57">
        <v>39088.790685344822</v>
      </c>
      <c r="E5571" s="57">
        <v>64009.153254816003</v>
      </c>
      <c r="F5571" s="54">
        <v>5570</v>
      </c>
      <c r="G5571" s="57">
        <v>61078.803254816004</v>
      </c>
      <c r="I5571" s="57">
        <v>47720</v>
      </c>
      <c r="J5571" s="54">
        <v>5570</v>
      </c>
      <c r="K5571" s="57">
        <v>43196.45</v>
      </c>
      <c r="M5571" s="107">
        <v>0.5</v>
      </c>
    </row>
    <row r="5572" spans="1:13">
      <c r="A5572" s="57">
        <f>'Infographic data 1'!$F$9</f>
        <v>40465.770685344825</v>
      </c>
      <c r="B5572" s="54">
        <v>5571</v>
      </c>
      <c r="C5572" s="57">
        <v>39086.370685344824</v>
      </c>
      <c r="E5572" s="57">
        <v>64009.153254816003</v>
      </c>
      <c r="F5572" s="54">
        <v>5571</v>
      </c>
      <c r="G5572" s="57">
        <v>61073.653254816003</v>
      </c>
      <c r="I5572" s="57">
        <v>47720</v>
      </c>
      <c r="J5572" s="54">
        <v>5571</v>
      </c>
      <c r="K5572" s="57">
        <v>43188.5</v>
      </c>
      <c r="M5572" s="107">
        <v>0.5</v>
      </c>
    </row>
    <row r="5573" spans="1:13">
      <c r="A5573" s="57">
        <f>'Infographic data 1'!$F$9</f>
        <v>40465.770685344825</v>
      </c>
      <c r="B5573" s="54">
        <v>5572</v>
      </c>
      <c r="C5573" s="57">
        <v>39083.950685344826</v>
      </c>
      <c r="E5573" s="57">
        <v>64009.153254816003</v>
      </c>
      <c r="F5573" s="54">
        <v>5572</v>
      </c>
      <c r="G5573" s="57">
        <v>61068.503254816002</v>
      </c>
      <c r="I5573" s="57">
        <v>47720</v>
      </c>
      <c r="J5573" s="54">
        <v>5572</v>
      </c>
      <c r="K5573" s="57">
        <v>43180.55</v>
      </c>
      <c r="M5573" s="107">
        <v>0.5</v>
      </c>
    </row>
    <row r="5574" spans="1:13">
      <c r="A5574" s="57">
        <f>'Infographic data 1'!$F$9</f>
        <v>40465.770685344825</v>
      </c>
      <c r="B5574" s="54">
        <v>5573</v>
      </c>
      <c r="C5574" s="57">
        <v>39081.530685344827</v>
      </c>
      <c r="E5574" s="57">
        <v>64009.153254816003</v>
      </c>
      <c r="F5574" s="54">
        <v>5573</v>
      </c>
      <c r="G5574" s="57">
        <v>61063.353254816</v>
      </c>
      <c r="I5574" s="57">
        <v>47720</v>
      </c>
      <c r="J5574" s="54">
        <v>5573</v>
      </c>
      <c r="K5574" s="57">
        <v>43172.6</v>
      </c>
      <c r="M5574" s="107">
        <v>0.5</v>
      </c>
    </row>
    <row r="5575" spans="1:13">
      <c r="A5575" s="57">
        <f>'Infographic data 1'!$F$9</f>
        <v>40465.770685344825</v>
      </c>
      <c r="B5575" s="54">
        <v>5574</v>
      </c>
      <c r="C5575" s="57">
        <v>39079.110685344829</v>
      </c>
      <c r="E5575" s="57">
        <v>64009.153254816003</v>
      </c>
      <c r="F5575" s="54">
        <v>5574</v>
      </c>
      <c r="G5575" s="57">
        <v>61058.203254816006</v>
      </c>
      <c r="I5575" s="57">
        <v>47720</v>
      </c>
      <c r="J5575" s="54">
        <v>5574</v>
      </c>
      <c r="K5575" s="57">
        <v>43164.65</v>
      </c>
      <c r="M5575" s="107">
        <v>0.5</v>
      </c>
    </row>
    <row r="5576" spans="1:13">
      <c r="A5576" s="57">
        <f>'Infographic data 1'!$F$9</f>
        <v>40465.770685344825</v>
      </c>
      <c r="B5576" s="54">
        <v>5575</v>
      </c>
      <c r="C5576" s="57">
        <v>39076.690685344824</v>
      </c>
      <c r="E5576" s="57">
        <v>64009.153254816003</v>
      </c>
      <c r="F5576" s="54">
        <v>5575</v>
      </c>
      <c r="G5576" s="57">
        <v>61053.053254816004</v>
      </c>
      <c r="I5576" s="57">
        <v>47720</v>
      </c>
      <c r="J5576" s="54">
        <v>5575</v>
      </c>
      <c r="K5576" s="57">
        <v>43156.7</v>
      </c>
      <c r="M5576" s="107">
        <v>0.5</v>
      </c>
    </row>
    <row r="5577" spans="1:13">
      <c r="A5577" s="57">
        <f>'Infographic data 1'!$F$9</f>
        <v>40465.770685344825</v>
      </c>
      <c r="B5577" s="54">
        <v>5576</v>
      </c>
      <c r="C5577" s="57">
        <v>39074.270685344825</v>
      </c>
      <c r="E5577" s="57">
        <v>64009.153254816003</v>
      </c>
      <c r="F5577" s="54">
        <v>5576</v>
      </c>
      <c r="G5577" s="57">
        <v>61047.903254816003</v>
      </c>
      <c r="I5577" s="57">
        <v>47720</v>
      </c>
      <c r="J5577" s="54">
        <v>5576</v>
      </c>
      <c r="K5577" s="57">
        <v>43148.75</v>
      </c>
      <c r="M5577" s="107">
        <v>0.5</v>
      </c>
    </row>
    <row r="5578" spans="1:13">
      <c r="A5578" s="57">
        <f>'Infographic data 1'!$F$9</f>
        <v>40465.770685344825</v>
      </c>
      <c r="B5578" s="54">
        <v>5577</v>
      </c>
      <c r="C5578" s="57">
        <v>39071.850685344827</v>
      </c>
      <c r="E5578" s="57">
        <v>64009.153254816003</v>
      </c>
      <c r="F5578" s="54">
        <v>5577</v>
      </c>
      <c r="G5578" s="57">
        <v>61042.753254816002</v>
      </c>
      <c r="I5578" s="57">
        <v>47720</v>
      </c>
      <c r="J5578" s="54">
        <v>5577</v>
      </c>
      <c r="K5578" s="57">
        <v>43140.800000000003</v>
      </c>
      <c r="M5578" s="107">
        <v>0.5</v>
      </c>
    </row>
    <row r="5579" spans="1:13">
      <c r="A5579" s="57">
        <f>'Infographic data 1'!$F$9</f>
        <v>40465.770685344825</v>
      </c>
      <c r="B5579" s="54">
        <v>5578</v>
      </c>
      <c r="C5579" s="57">
        <v>39069.430685344829</v>
      </c>
      <c r="E5579" s="57">
        <v>64009.153254816003</v>
      </c>
      <c r="F5579" s="54">
        <v>5578</v>
      </c>
      <c r="G5579" s="57">
        <v>61037.603254816</v>
      </c>
      <c r="I5579" s="57">
        <v>47720</v>
      </c>
      <c r="J5579" s="54">
        <v>5578</v>
      </c>
      <c r="K5579" s="57">
        <v>43132.85</v>
      </c>
      <c r="M5579" s="107">
        <v>0.5</v>
      </c>
    </row>
    <row r="5580" spans="1:13">
      <c r="A5580" s="57">
        <f>'Infographic data 1'!$F$9</f>
        <v>40465.770685344825</v>
      </c>
      <c r="B5580" s="54">
        <v>5579</v>
      </c>
      <c r="C5580" s="57">
        <v>39067.010685344823</v>
      </c>
      <c r="E5580" s="57">
        <v>64009.153254816003</v>
      </c>
      <c r="F5580" s="54">
        <v>5579</v>
      </c>
      <c r="G5580" s="57">
        <v>61032.453254816006</v>
      </c>
      <c r="I5580" s="57">
        <v>47720</v>
      </c>
      <c r="J5580" s="54">
        <v>5579</v>
      </c>
      <c r="K5580" s="57">
        <v>43124.9</v>
      </c>
      <c r="M5580" s="107">
        <v>0.5</v>
      </c>
    </row>
    <row r="5581" spans="1:13">
      <c r="A5581" s="57">
        <f>'Infographic data 1'!$F$9</f>
        <v>40465.770685344825</v>
      </c>
      <c r="B5581" s="54">
        <v>5580</v>
      </c>
      <c r="C5581" s="57">
        <v>39064.590685344825</v>
      </c>
      <c r="E5581" s="57">
        <v>64009.153254816003</v>
      </c>
      <c r="F5581" s="54">
        <v>5580</v>
      </c>
      <c r="G5581" s="57">
        <v>61027.303254816004</v>
      </c>
      <c r="I5581" s="57">
        <v>47720</v>
      </c>
      <c r="J5581" s="54">
        <v>5580</v>
      </c>
      <c r="K5581" s="57">
        <v>43116.95</v>
      </c>
      <c r="M5581" s="107">
        <v>0.5</v>
      </c>
    </row>
    <row r="5582" spans="1:13">
      <c r="A5582" s="57">
        <f>'Infographic data 1'!$F$9</f>
        <v>40465.770685344825</v>
      </c>
      <c r="B5582" s="54">
        <v>5581</v>
      </c>
      <c r="C5582" s="57">
        <v>39062.170685344827</v>
      </c>
      <c r="E5582" s="57">
        <v>64009.153254816003</v>
      </c>
      <c r="F5582" s="54">
        <v>5581</v>
      </c>
      <c r="G5582" s="57">
        <v>61022.153254816003</v>
      </c>
      <c r="I5582" s="57">
        <v>47720</v>
      </c>
      <c r="J5582" s="54">
        <v>5581</v>
      </c>
      <c r="K5582" s="57">
        <v>43109</v>
      </c>
      <c r="M5582" s="107">
        <v>0.5</v>
      </c>
    </row>
    <row r="5583" spans="1:13">
      <c r="A5583" s="57">
        <f>'Infographic data 1'!$F$9</f>
        <v>40465.770685344825</v>
      </c>
      <c r="B5583" s="54">
        <v>5582</v>
      </c>
      <c r="C5583" s="57">
        <v>39059.750685344829</v>
      </c>
      <c r="E5583" s="57">
        <v>64009.153254816003</v>
      </c>
      <c r="F5583" s="54">
        <v>5582</v>
      </c>
      <c r="G5583" s="57">
        <v>61017.003254816002</v>
      </c>
      <c r="I5583" s="57">
        <v>47720</v>
      </c>
      <c r="J5583" s="54">
        <v>5582</v>
      </c>
      <c r="K5583" s="57">
        <v>43101.05</v>
      </c>
      <c r="M5583" s="107">
        <v>0.5</v>
      </c>
    </row>
    <row r="5584" spans="1:13">
      <c r="A5584" s="57">
        <f>'Infographic data 1'!$F$9</f>
        <v>40465.770685344825</v>
      </c>
      <c r="B5584" s="54">
        <v>5583</v>
      </c>
      <c r="C5584" s="57">
        <v>39057.330685344823</v>
      </c>
      <c r="E5584" s="57">
        <v>64009.153254816003</v>
      </c>
      <c r="F5584" s="54">
        <v>5583</v>
      </c>
      <c r="G5584" s="57">
        <v>61011.853254816</v>
      </c>
      <c r="I5584" s="57">
        <v>47720</v>
      </c>
      <c r="J5584" s="54">
        <v>5583</v>
      </c>
      <c r="K5584" s="57">
        <v>43093.1</v>
      </c>
      <c r="M5584" s="107">
        <v>0.5</v>
      </c>
    </row>
    <row r="5585" spans="1:13">
      <c r="A5585" s="57">
        <f>'Infographic data 1'!$F$9</f>
        <v>40465.770685344825</v>
      </c>
      <c r="B5585" s="54">
        <v>5584</v>
      </c>
      <c r="C5585" s="57">
        <v>39054.910685344825</v>
      </c>
      <c r="E5585" s="57">
        <v>64009.153254816003</v>
      </c>
      <c r="F5585" s="54">
        <v>5584</v>
      </c>
      <c r="G5585" s="57">
        <v>61006.703254816006</v>
      </c>
      <c r="I5585" s="57">
        <v>47720</v>
      </c>
      <c r="J5585" s="54">
        <v>5584</v>
      </c>
      <c r="K5585" s="57">
        <v>43085.15</v>
      </c>
      <c r="M5585" s="107">
        <v>0.5</v>
      </c>
    </row>
    <row r="5586" spans="1:13">
      <c r="A5586" s="57">
        <f>'Infographic data 1'!$F$9</f>
        <v>40465.770685344825</v>
      </c>
      <c r="B5586" s="54">
        <v>5585</v>
      </c>
      <c r="C5586" s="57">
        <v>39052.490685344826</v>
      </c>
      <c r="E5586" s="57">
        <v>64009.153254816003</v>
      </c>
      <c r="F5586" s="54">
        <v>5585</v>
      </c>
      <c r="G5586" s="57">
        <v>61001.553254816004</v>
      </c>
      <c r="I5586" s="57">
        <v>47720</v>
      </c>
      <c r="J5586" s="54">
        <v>5585</v>
      </c>
      <c r="K5586" s="57">
        <v>43077.2</v>
      </c>
      <c r="M5586" s="107">
        <v>0.5</v>
      </c>
    </row>
    <row r="5587" spans="1:13">
      <c r="A5587" s="57">
        <f>'Infographic data 1'!$F$9</f>
        <v>40465.770685344825</v>
      </c>
      <c r="B5587" s="54">
        <v>5586</v>
      </c>
      <c r="C5587" s="57">
        <v>39050.070685344828</v>
      </c>
      <c r="E5587" s="57">
        <v>64009.153254816003</v>
      </c>
      <c r="F5587" s="54">
        <v>5586</v>
      </c>
      <c r="G5587" s="57">
        <v>60996.403254816003</v>
      </c>
      <c r="I5587" s="57">
        <v>47720</v>
      </c>
      <c r="J5587" s="54">
        <v>5586</v>
      </c>
      <c r="K5587" s="57">
        <v>43069.25</v>
      </c>
      <c r="M5587" s="107">
        <v>0.5</v>
      </c>
    </row>
    <row r="5588" spans="1:13">
      <c r="A5588" s="57">
        <f>'Infographic data 1'!$F$9</f>
        <v>40465.770685344825</v>
      </c>
      <c r="B5588" s="54">
        <v>5587</v>
      </c>
      <c r="C5588" s="57">
        <v>39047.650685344823</v>
      </c>
      <c r="E5588" s="57">
        <v>64009.153254816003</v>
      </c>
      <c r="F5588" s="54">
        <v>5587</v>
      </c>
      <c r="G5588" s="57">
        <v>60991.253254816002</v>
      </c>
      <c r="I5588" s="57">
        <v>47720</v>
      </c>
      <c r="J5588" s="54">
        <v>5587</v>
      </c>
      <c r="K5588" s="57">
        <v>43061.3</v>
      </c>
      <c r="M5588" s="107">
        <v>0.5</v>
      </c>
    </row>
    <row r="5589" spans="1:13">
      <c r="A5589" s="57">
        <f>'Infographic data 1'!$F$9</f>
        <v>40465.770685344825</v>
      </c>
      <c r="B5589" s="54">
        <v>5588</v>
      </c>
      <c r="C5589" s="57">
        <v>39045.230685344824</v>
      </c>
      <c r="E5589" s="57">
        <v>64009.153254816003</v>
      </c>
      <c r="F5589" s="54">
        <v>5588</v>
      </c>
      <c r="G5589" s="57">
        <v>60986.103254816</v>
      </c>
      <c r="I5589" s="57">
        <v>47720</v>
      </c>
      <c r="J5589" s="54">
        <v>5588</v>
      </c>
      <c r="K5589" s="57">
        <v>43053.35</v>
      </c>
      <c r="M5589" s="107">
        <v>0.5</v>
      </c>
    </row>
    <row r="5590" spans="1:13">
      <c r="A5590" s="57">
        <f>'Infographic data 1'!$F$9</f>
        <v>40465.770685344825</v>
      </c>
      <c r="B5590" s="54">
        <v>5589</v>
      </c>
      <c r="C5590" s="57">
        <v>39042.810685344826</v>
      </c>
      <c r="E5590" s="57">
        <v>64009.153254816003</v>
      </c>
      <c r="F5590" s="54">
        <v>5589</v>
      </c>
      <c r="G5590" s="57">
        <v>60980.953254816006</v>
      </c>
      <c r="I5590" s="57">
        <v>47720</v>
      </c>
      <c r="J5590" s="54">
        <v>5589</v>
      </c>
      <c r="K5590" s="57">
        <v>43045.4</v>
      </c>
      <c r="M5590" s="107">
        <v>0.5</v>
      </c>
    </row>
    <row r="5591" spans="1:13">
      <c r="A5591" s="57">
        <f>'Infographic data 1'!$F$9</f>
        <v>40465.770685344825</v>
      </c>
      <c r="B5591" s="54">
        <v>5590</v>
      </c>
      <c r="C5591" s="57">
        <v>39040.390685344828</v>
      </c>
      <c r="E5591" s="57">
        <v>64009.153254816003</v>
      </c>
      <c r="F5591" s="54">
        <v>5590</v>
      </c>
      <c r="G5591" s="57">
        <v>60975.803254816004</v>
      </c>
      <c r="I5591" s="57">
        <v>47720</v>
      </c>
      <c r="J5591" s="54">
        <v>5590</v>
      </c>
      <c r="K5591" s="57">
        <v>43037.45</v>
      </c>
      <c r="M5591" s="107">
        <v>0.5</v>
      </c>
    </row>
    <row r="5592" spans="1:13">
      <c r="A5592" s="57">
        <f>'Infographic data 1'!$F$9</f>
        <v>40465.770685344825</v>
      </c>
      <c r="B5592" s="54">
        <v>5591</v>
      </c>
      <c r="C5592" s="57">
        <v>39037.970685344822</v>
      </c>
      <c r="E5592" s="57">
        <v>64009.153254816003</v>
      </c>
      <c r="F5592" s="54">
        <v>5591</v>
      </c>
      <c r="G5592" s="57">
        <v>60970.653254816003</v>
      </c>
      <c r="I5592" s="57">
        <v>47720</v>
      </c>
      <c r="J5592" s="54">
        <v>5591</v>
      </c>
      <c r="K5592" s="57">
        <v>43029.5</v>
      </c>
      <c r="M5592" s="107">
        <v>0.5</v>
      </c>
    </row>
    <row r="5593" spans="1:13">
      <c r="A5593" s="57">
        <f>'Infographic data 1'!$F$9</f>
        <v>40465.770685344825</v>
      </c>
      <c r="B5593" s="54">
        <v>5592</v>
      </c>
      <c r="C5593" s="57">
        <v>39035.550685344824</v>
      </c>
      <c r="E5593" s="57">
        <v>64009.153254816003</v>
      </c>
      <c r="F5593" s="54">
        <v>5592</v>
      </c>
      <c r="G5593" s="57">
        <v>60965.503254816002</v>
      </c>
      <c r="I5593" s="57">
        <v>47720</v>
      </c>
      <c r="J5593" s="54">
        <v>5592</v>
      </c>
      <c r="K5593" s="57">
        <v>43021.55</v>
      </c>
      <c r="M5593" s="107">
        <v>0.5</v>
      </c>
    </row>
    <row r="5594" spans="1:13">
      <c r="A5594" s="57">
        <f>'Infographic data 1'!$F$9</f>
        <v>40465.770685344825</v>
      </c>
      <c r="B5594" s="54">
        <v>5593</v>
      </c>
      <c r="C5594" s="57">
        <v>39033.130685344826</v>
      </c>
      <c r="E5594" s="57">
        <v>64009.153254816003</v>
      </c>
      <c r="F5594" s="54">
        <v>5593</v>
      </c>
      <c r="G5594" s="57">
        <v>60960.353254816</v>
      </c>
      <c r="I5594" s="57">
        <v>47720</v>
      </c>
      <c r="J5594" s="54">
        <v>5593</v>
      </c>
      <c r="K5594" s="57">
        <v>43013.599999999999</v>
      </c>
      <c r="M5594" s="107">
        <v>0.5</v>
      </c>
    </row>
    <row r="5595" spans="1:13">
      <c r="A5595" s="57">
        <f>'Infographic data 1'!$F$9</f>
        <v>40465.770685344825</v>
      </c>
      <c r="B5595" s="54">
        <v>5594</v>
      </c>
      <c r="C5595" s="57">
        <v>39030.710685344828</v>
      </c>
      <c r="E5595" s="57">
        <v>64009.153254816003</v>
      </c>
      <c r="F5595" s="54">
        <v>5594</v>
      </c>
      <c r="G5595" s="57">
        <v>60955.203254816006</v>
      </c>
      <c r="I5595" s="57">
        <v>47720</v>
      </c>
      <c r="J5595" s="54">
        <v>5594</v>
      </c>
      <c r="K5595" s="57">
        <v>43005.65</v>
      </c>
      <c r="M5595" s="107">
        <v>0.5</v>
      </c>
    </row>
    <row r="5596" spans="1:13">
      <c r="A5596" s="57">
        <f>'Infographic data 1'!$F$9</f>
        <v>40465.770685344825</v>
      </c>
      <c r="B5596" s="54">
        <v>5595</v>
      </c>
      <c r="C5596" s="57">
        <v>39028.290685344822</v>
      </c>
      <c r="E5596" s="57">
        <v>64009.153254816003</v>
      </c>
      <c r="F5596" s="54">
        <v>5595</v>
      </c>
      <c r="G5596" s="57">
        <v>60950.053254816004</v>
      </c>
      <c r="I5596" s="57">
        <v>47720</v>
      </c>
      <c r="J5596" s="54">
        <v>5595</v>
      </c>
      <c r="K5596" s="57">
        <v>42997.7</v>
      </c>
      <c r="M5596" s="107">
        <v>0.5</v>
      </c>
    </row>
    <row r="5597" spans="1:13">
      <c r="A5597" s="57">
        <f>'Infographic data 1'!$F$9</f>
        <v>40465.770685344825</v>
      </c>
      <c r="B5597" s="54">
        <v>5596</v>
      </c>
      <c r="C5597" s="57">
        <v>39025.870685344824</v>
      </c>
      <c r="E5597" s="57">
        <v>64009.153254816003</v>
      </c>
      <c r="F5597" s="54">
        <v>5596</v>
      </c>
      <c r="G5597" s="57">
        <v>60944.903254816003</v>
      </c>
      <c r="I5597" s="57">
        <v>47720</v>
      </c>
      <c r="J5597" s="54">
        <v>5596</v>
      </c>
      <c r="K5597" s="57">
        <v>42989.75</v>
      </c>
      <c r="M5597" s="107">
        <v>0.5</v>
      </c>
    </row>
    <row r="5598" spans="1:13">
      <c r="A5598" s="57">
        <f>'Infographic data 1'!$F$9</f>
        <v>40465.770685344825</v>
      </c>
      <c r="B5598" s="54">
        <v>5597</v>
      </c>
      <c r="C5598" s="57">
        <v>39023.450685344826</v>
      </c>
      <c r="E5598" s="57">
        <v>64009.153254816003</v>
      </c>
      <c r="F5598" s="54">
        <v>5597</v>
      </c>
      <c r="G5598" s="57">
        <v>60939.753254816002</v>
      </c>
      <c r="I5598" s="57">
        <v>47720</v>
      </c>
      <c r="J5598" s="54">
        <v>5597</v>
      </c>
      <c r="K5598" s="57">
        <v>42981.8</v>
      </c>
      <c r="M5598" s="107">
        <v>0.5</v>
      </c>
    </row>
    <row r="5599" spans="1:13">
      <c r="A5599" s="57">
        <f>'Infographic data 1'!$F$9</f>
        <v>40465.770685344825</v>
      </c>
      <c r="B5599" s="54">
        <v>5598</v>
      </c>
      <c r="C5599" s="57">
        <v>39021.030685344827</v>
      </c>
      <c r="E5599" s="57">
        <v>64009.153254816003</v>
      </c>
      <c r="F5599" s="54">
        <v>5598</v>
      </c>
      <c r="G5599" s="57">
        <v>60934.603254816</v>
      </c>
      <c r="I5599" s="57">
        <v>47720</v>
      </c>
      <c r="J5599" s="54">
        <v>5598</v>
      </c>
      <c r="K5599" s="57">
        <v>42973.85</v>
      </c>
      <c r="M5599" s="107">
        <v>0.5</v>
      </c>
    </row>
    <row r="5600" spans="1:13">
      <c r="A5600" s="57">
        <f>'Infographic data 1'!$F$9</f>
        <v>40465.770685344825</v>
      </c>
      <c r="B5600" s="54">
        <v>5599</v>
      </c>
      <c r="C5600" s="57">
        <v>39018.610685344829</v>
      </c>
      <c r="E5600" s="57">
        <v>64009.153254816003</v>
      </c>
      <c r="F5600" s="54">
        <v>5599</v>
      </c>
      <c r="G5600" s="57">
        <v>60929.453254816006</v>
      </c>
      <c r="I5600" s="57">
        <v>47720</v>
      </c>
      <c r="J5600" s="54">
        <v>5599</v>
      </c>
      <c r="K5600" s="57">
        <v>42965.9</v>
      </c>
      <c r="M5600" s="107">
        <v>0.5</v>
      </c>
    </row>
    <row r="5601" spans="1:13">
      <c r="A5601" s="57">
        <f>'Infographic data 1'!$F$9</f>
        <v>40465.770685344825</v>
      </c>
      <c r="B5601" s="54">
        <v>5600</v>
      </c>
      <c r="C5601" s="57">
        <v>39016.190685344824</v>
      </c>
      <c r="E5601" s="57">
        <v>64009.153254816003</v>
      </c>
      <c r="F5601" s="54">
        <v>5600</v>
      </c>
      <c r="G5601" s="57">
        <v>60924.303254816004</v>
      </c>
      <c r="I5601" s="57">
        <v>47720</v>
      </c>
      <c r="J5601" s="54">
        <v>5600</v>
      </c>
      <c r="K5601" s="57">
        <v>42957.95</v>
      </c>
      <c r="M5601" s="107">
        <v>0.5</v>
      </c>
    </row>
    <row r="5602" spans="1:13">
      <c r="A5602" s="57">
        <f>'Infographic data 1'!$F$9</f>
        <v>40465.770685344825</v>
      </c>
      <c r="B5602" s="54">
        <v>5601</v>
      </c>
      <c r="C5602" s="57">
        <v>39013.770685344825</v>
      </c>
      <c r="E5602" s="57">
        <v>64009.153254816003</v>
      </c>
      <c r="F5602" s="54">
        <v>5601</v>
      </c>
      <c r="G5602" s="57">
        <v>60919.153254816003</v>
      </c>
      <c r="I5602" s="57">
        <v>47720</v>
      </c>
      <c r="J5602" s="54">
        <v>5601</v>
      </c>
      <c r="K5602" s="57">
        <v>42950</v>
      </c>
      <c r="M5602" s="107">
        <v>0.5</v>
      </c>
    </row>
    <row r="5603" spans="1:13">
      <c r="A5603" s="57">
        <f>'Infographic data 1'!$F$9</f>
        <v>40465.770685344825</v>
      </c>
      <c r="B5603" s="54">
        <v>5602</v>
      </c>
      <c r="C5603" s="57">
        <v>39011.350685344827</v>
      </c>
      <c r="E5603" s="57">
        <v>64009.153254816003</v>
      </c>
      <c r="F5603" s="54">
        <v>5602</v>
      </c>
      <c r="G5603" s="57">
        <v>60914.003254816002</v>
      </c>
      <c r="I5603" s="57">
        <v>47720</v>
      </c>
      <c r="J5603" s="54">
        <v>5602</v>
      </c>
      <c r="K5603" s="57">
        <v>42942.05</v>
      </c>
      <c r="M5603" s="107">
        <v>0.5</v>
      </c>
    </row>
    <row r="5604" spans="1:13">
      <c r="A5604" s="57">
        <f>'Infographic data 1'!$F$9</f>
        <v>40465.770685344825</v>
      </c>
      <c r="B5604" s="54">
        <v>5603</v>
      </c>
      <c r="C5604" s="57">
        <v>39008.930685344829</v>
      </c>
      <c r="E5604" s="57">
        <v>64009.153254816003</v>
      </c>
      <c r="F5604" s="54">
        <v>5603</v>
      </c>
      <c r="G5604" s="57">
        <v>60908.853254816</v>
      </c>
      <c r="I5604" s="57">
        <v>47720</v>
      </c>
      <c r="J5604" s="54">
        <v>5603</v>
      </c>
      <c r="K5604" s="57">
        <v>42934.1</v>
      </c>
      <c r="M5604" s="107">
        <v>0.5</v>
      </c>
    </row>
    <row r="5605" spans="1:13">
      <c r="A5605" s="57">
        <f>'Infographic data 1'!$F$9</f>
        <v>40465.770685344825</v>
      </c>
      <c r="B5605" s="54">
        <v>5604</v>
      </c>
      <c r="C5605" s="57">
        <v>39006.510685344823</v>
      </c>
      <c r="E5605" s="57">
        <v>64009.153254816003</v>
      </c>
      <c r="F5605" s="54">
        <v>5604</v>
      </c>
      <c r="G5605" s="57">
        <v>60903.703254816006</v>
      </c>
      <c r="I5605" s="57">
        <v>47720</v>
      </c>
      <c r="J5605" s="54">
        <v>5604</v>
      </c>
      <c r="K5605" s="57">
        <v>42926.15</v>
      </c>
      <c r="M5605" s="107">
        <v>0.5</v>
      </c>
    </row>
    <row r="5606" spans="1:13">
      <c r="A5606" s="57">
        <f>'Infographic data 1'!$F$9</f>
        <v>40465.770685344825</v>
      </c>
      <c r="B5606" s="54">
        <v>5605</v>
      </c>
      <c r="C5606" s="57">
        <v>39004.090685344825</v>
      </c>
      <c r="E5606" s="57">
        <v>64009.153254816003</v>
      </c>
      <c r="F5606" s="54">
        <v>5605</v>
      </c>
      <c r="G5606" s="57">
        <v>60898.553254816004</v>
      </c>
      <c r="I5606" s="57">
        <v>47720</v>
      </c>
      <c r="J5606" s="54">
        <v>5605</v>
      </c>
      <c r="K5606" s="57">
        <v>42918.2</v>
      </c>
      <c r="M5606" s="107">
        <v>0.5</v>
      </c>
    </row>
    <row r="5607" spans="1:13">
      <c r="A5607" s="57">
        <f>'Infographic data 1'!$F$9</f>
        <v>40465.770685344825</v>
      </c>
      <c r="B5607" s="54">
        <v>5606</v>
      </c>
      <c r="C5607" s="57">
        <v>39001.670685344827</v>
      </c>
      <c r="E5607" s="57">
        <v>64009.153254816003</v>
      </c>
      <c r="F5607" s="54">
        <v>5606</v>
      </c>
      <c r="G5607" s="57">
        <v>60893.403254816003</v>
      </c>
      <c r="I5607" s="57">
        <v>47720</v>
      </c>
      <c r="J5607" s="54">
        <v>5606</v>
      </c>
      <c r="K5607" s="57">
        <v>42910.25</v>
      </c>
      <c r="M5607" s="107">
        <v>0.5</v>
      </c>
    </row>
    <row r="5608" spans="1:13">
      <c r="A5608" s="57">
        <f>'Infographic data 1'!$F$9</f>
        <v>40465.770685344825</v>
      </c>
      <c r="B5608" s="54">
        <v>5607</v>
      </c>
      <c r="C5608" s="57">
        <v>38999.250685344829</v>
      </c>
      <c r="E5608" s="57">
        <v>64009.153254816003</v>
      </c>
      <c r="F5608" s="54">
        <v>5607</v>
      </c>
      <c r="G5608" s="57">
        <v>60888.253254816002</v>
      </c>
      <c r="I5608" s="57">
        <v>47720</v>
      </c>
      <c r="J5608" s="54">
        <v>5607</v>
      </c>
      <c r="K5608" s="57">
        <v>42902.3</v>
      </c>
      <c r="M5608" s="107">
        <v>0.5</v>
      </c>
    </row>
    <row r="5609" spans="1:13">
      <c r="A5609" s="57">
        <f>'Infographic data 1'!$F$9</f>
        <v>40465.770685344825</v>
      </c>
      <c r="B5609" s="54">
        <v>5608</v>
      </c>
      <c r="C5609" s="57">
        <v>38996.830685344823</v>
      </c>
      <c r="E5609" s="57">
        <v>64009.153254816003</v>
      </c>
      <c r="F5609" s="54">
        <v>5608</v>
      </c>
      <c r="G5609" s="57">
        <v>60883.103254816</v>
      </c>
      <c r="I5609" s="57">
        <v>47720</v>
      </c>
      <c r="J5609" s="54">
        <v>5608</v>
      </c>
      <c r="K5609" s="57">
        <v>42894.35</v>
      </c>
      <c r="M5609" s="107">
        <v>0.5</v>
      </c>
    </row>
    <row r="5610" spans="1:13">
      <c r="A5610" s="57">
        <f>'Infographic data 1'!$F$9</f>
        <v>40465.770685344825</v>
      </c>
      <c r="B5610" s="54">
        <v>5609</v>
      </c>
      <c r="C5610" s="57">
        <v>38994.410685344825</v>
      </c>
      <c r="E5610" s="57">
        <v>64009.153254816003</v>
      </c>
      <c r="F5610" s="54">
        <v>5609</v>
      </c>
      <c r="G5610" s="57">
        <v>60877.953254816006</v>
      </c>
      <c r="I5610" s="57">
        <v>47720</v>
      </c>
      <c r="J5610" s="54">
        <v>5609</v>
      </c>
      <c r="K5610" s="57">
        <v>42886.400000000001</v>
      </c>
      <c r="M5610" s="107">
        <v>0.5</v>
      </c>
    </row>
    <row r="5611" spans="1:13">
      <c r="A5611" s="57">
        <f>'Infographic data 1'!$F$9</f>
        <v>40465.770685344825</v>
      </c>
      <c r="B5611" s="54">
        <v>5610</v>
      </c>
      <c r="C5611" s="57">
        <v>38991.990685344826</v>
      </c>
      <c r="E5611" s="57">
        <v>64009.153254816003</v>
      </c>
      <c r="F5611" s="54">
        <v>5610</v>
      </c>
      <c r="G5611" s="57">
        <v>60872.803254816004</v>
      </c>
      <c r="I5611" s="57">
        <v>47720</v>
      </c>
      <c r="J5611" s="54">
        <v>5610</v>
      </c>
      <c r="K5611" s="57">
        <v>42878.45</v>
      </c>
      <c r="M5611" s="107">
        <v>0.5</v>
      </c>
    </row>
    <row r="5612" spans="1:13">
      <c r="A5612" s="57">
        <f>'Infographic data 1'!$F$9</f>
        <v>40465.770685344825</v>
      </c>
      <c r="B5612" s="54">
        <v>5611</v>
      </c>
      <c r="C5612" s="57">
        <v>38989.570685344828</v>
      </c>
      <c r="E5612" s="57">
        <v>64009.153254816003</v>
      </c>
      <c r="F5612" s="54">
        <v>5611</v>
      </c>
      <c r="G5612" s="57">
        <v>60867.653254816003</v>
      </c>
      <c r="I5612" s="57">
        <v>47720</v>
      </c>
      <c r="J5612" s="54">
        <v>5611</v>
      </c>
      <c r="K5612" s="57">
        <v>42870.5</v>
      </c>
      <c r="M5612" s="107">
        <v>0.5</v>
      </c>
    </row>
    <row r="5613" spans="1:13">
      <c r="A5613" s="57">
        <f>'Infographic data 1'!$F$9</f>
        <v>40465.770685344825</v>
      </c>
      <c r="B5613" s="54">
        <v>5612</v>
      </c>
      <c r="C5613" s="57">
        <v>38987.150685344823</v>
      </c>
      <c r="E5613" s="57">
        <v>64009.153254816003</v>
      </c>
      <c r="F5613" s="54">
        <v>5612</v>
      </c>
      <c r="G5613" s="57">
        <v>60862.503254816002</v>
      </c>
      <c r="I5613" s="57">
        <v>47720</v>
      </c>
      <c r="J5613" s="54">
        <v>5612</v>
      </c>
      <c r="K5613" s="57">
        <v>42862.55</v>
      </c>
      <c r="M5613" s="107">
        <v>0.5</v>
      </c>
    </row>
    <row r="5614" spans="1:13">
      <c r="A5614" s="57">
        <f>'Infographic data 1'!$F$9</f>
        <v>40465.770685344825</v>
      </c>
      <c r="B5614" s="54">
        <v>5613</v>
      </c>
      <c r="C5614" s="57">
        <v>38984.730685344824</v>
      </c>
      <c r="E5614" s="57">
        <v>64009.153254816003</v>
      </c>
      <c r="F5614" s="54">
        <v>5613</v>
      </c>
      <c r="G5614" s="57">
        <v>60857.353254816</v>
      </c>
      <c r="I5614" s="57">
        <v>47720</v>
      </c>
      <c r="J5614" s="54">
        <v>5613</v>
      </c>
      <c r="K5614" s="57">
        <v>42854.6</v>
      </c>
      <c r="M5614" s="107">
        <v>0.5</v>
      </c>
    </row>
    <row r="5615" spans="1:13">
      <c r="A5615" s="57">
        <f>'Infographic data 1'!$F$9</f>
        <v>40465.770685344825</v>
      </c>
      <c r="B5615" s="54">
        <v>5614</v>
      </c>
      <c r="C5615" s="57">
        <v>38982.310685344826</v>
      </c>
      <c r="E5615" s="57">
        <v>64009.153254816003</v>
      </c>
      <c r="F5615" s="54">
        <v>5614</v>
      </c>
      <c r="G5615" s="57">
        <v>60852.203254816006</v>
      </c>
      <c r="I5615" s="57">
        <v>47720</v>
      </c>
      <c r="J5615" s="54">
        <v>5614</v>
      </c>
      <c r="K5615" s="57">
        <v>42846.65</v>
      </c>
      <c r="M5615" s="107">
        <v>0.5</v>
      </c>
    </row>
    <row r="5616" spans="1:13">
      <c r="A5616" s="57">
        <f>'Infographic data 1'!$F$9</f>
        <v>40465.770685344825</v>
      </c>
      <c r="B5616" s="54">
        <v>5615</v>
      </c>
      <c r="C5616" s="57">
        <v>38979.890685344828</v>
      </c>
      <c r="E5616" s="57">
        <v>64009.153254816003</v>
      </c>
      <c r="F5616" s="54">
        <v>5615</v>
      </c>
      <c r="G5616" s="57">
        <v>60847.053254816004</v>
      </c>
      <c r="I5616" s="57">
        <v>47720</v>
      </c>
      <c r="J5616" s="54">
        <v>5615</v>
      </c>
      <c r="K5616" s="57">
        <v>42838.7</v>
      </c>
      <c r="M5616" s="107">
        <v>0.5</v>
      </c>
    </row>
    <row r="5617" spans="1:13">
      <c r="A5617" s="57">
        <f>'Infographic data 1'!$F$9</f>
        <v>40465.770685344825</v>
      </c>
      <c r="B5617" s="54">
        <v>5616</v>
      </c>
      <c r="C5617" s="57">
        <v>38977.470685344822</v>
      </c>
      <c r="E5617" s="57">
        <v>64009.153254816003</v>
      </c>
      <c r="F5617" s="54">
        <v>5616</v>
      </c>
      <c r="G5617" s="57">
        <v>60841.903254816003</v>
      </c>
      <c r="I5617" s="57">
        <v>47720</v>
      </c>
      <c r="J5617" s="54">
        <v>5616</v>
      </c>
      <c r="K5617" s="57">
        <v>42830.75</v>
      </c>
      <c r="M5617" s="107">
        <v>0.5</v>
      </c>
    </row>
    <row r="5618" spans="1:13">
      <c r="A5618" s="57">
        <f>'Infographic data 1'!$F$9</f>
        <v>40465.770685344825</v>
      </c>
      <c r="B5618" s="54">
        <v>5617</v>
      </c>
      <c r="C5618" s="57">
        <v>38975.050685344824</v>
      </c>
      <c r="E5618" s="57">
        <v>64009.153254816003</v>
      </c>
      <c r="F5618" s="54">
        <v>5617</v>
      </c>
      <c r="G5618" s="57">
        <v>60836.753254816002</v>
      </c>
      <c r="I5618" s="57">
        <v>47720</v>
      </c>
      <c r="J5618" s="54">
        <v>5617</v>
      </c>
      <c r="K5618" s="57">
        <v>42822.8</v>
      </c>
      <c r="M5618" s="107">
        <v>0.5</v>
      </c>
    </row>
    <row r="5619" spans="1:13">
      <c r="A5619" s="57">
        <f>'Infographic data 1'!$F$9</f>
        <v>40465.770685344825</v>
      </c>
      <c r="B5619" s="54">
        <v>5618</v>
      </c>
      <c r="C5619" s="57">
        <v>38972.630685344826</v>
      </c>
      <c r="E5619" s="57">
        <v>64009.153254816003</v>
      </c>
      <c r="F5619" s="54">
        <v>5618</v>
      </c>
      <c r="G5619" s="57">
        <v>60831.603254816</v>
      </c>
      <c r="I5619" s="57">
        <v>47720</v>
      </c>
      <c r="J5619" s="54">
        <v>5618</v>
      </c>
      <c r="K5619" s="57">
        <v>42814.85</v>
      </c>
      <c r="M5619" s="107">
        <v>0.5</v>
      </c>
    </row>
    <row r="5620" spans="1:13">
      <c r="A5620" s="57">
        <f>'Infographic data 1'!$F$9</f>
        <v>40465.770685344825</v>
      </c>
      <c r="B5620" s="54">
        <v>5619</v>
      </c>
      <c r="C5620" s="57">
        <v>38970.210685344828</v>
      </c>
      <c r="E5620" s="57">
        <v>64009.153254816003</v>
      </c>
      <c r="F5620" s="54">
        <v>5619</v>
      </c>
      <c r="G5620" s="57">
        <v>60826.453254816006</v>
      </c>
      <c r="I5620" s="57">
        <v>47720</v>
      </c>
      <c r="J5620" s="54">
        <v>5619</v>
      </c>
      <c r="K5620" s="57">
        <v>42806.9</v>
      </c>
      <c r="M5620" s="107">
        <v>0.5</v>
      </c>
    </row>
    <row r="5621" spans="1:13">
      <c r="A5621" s="57">
        <f>'Infographic data 1'!$F$9</f>
        <v>40465.770685344825</v>
      </c>
      <c r="B5621" s="54">
        <v>5620</v>
      </c>
      <c r="C5621" s="57">
        <v>38967.790685344822</v>
      </c>
      <c r="E5621" s="57">
        <v>64009.153254816003</v>
      </c>
      <c r="F5621" s="54">
        <v>5620</v>
      </c>
      <c r="G5621" s="57">
        <v>60821.303254816004</v>
      </c>
      <c r="I5621" s="57">
        <v>47720</v>
      </c>
      <c r="J5621" s="54">
        <v>5620</v>
      </c>
      <c r="K5621" s="57">
        <v>42798.95</v>
      </c>
      <c r="M5621" s="107">
        <v>0.5</v>
      </c>
    </row>
    <row r="5622" spans="1:13">
      <c r="A5622" s="57">
        <f>'Infographic data 1'!$F$9</f>
        <v>40465.770685344825</v>
      </c>
      <c r="B5622" s="54">
        <v>5621</v>
      </c>
      <c r="C5622" s="57">
        <v>38965.370685344824</v>
      </c>
      <c r="E5622" s="57">
        <v>64009.153254816003</v>
      </c>
      <c r="F5622" s="54">
        <v>5621</v>
      </c>
      <c r="G5622" s="57">
        <v>60816.153254816003</v>
      </c>
      <c r="I5622" s="57">
        <v>47720</v>
      </c>
      <c r="J5622" s="54">
        <v>5621</v>
      </c>
      <c r="K5622" s="57">
        <v>42791</v>
      </c>
      <c r="M5622" s="107">
        <v>0.5</v>
      </c>
    </row>
    <row r="5623" spans="1:13">
      <c r="A5623" s="57">
        <f>'Infographic data 1'!$F$9</f>
        <v>40465.770685344825</v>
      </c>
      <c r="B5623" s="54">
        <v>5622</v>
      </c>
      <c r="C5623" s="57">
        <v>38962.950685344826</v>
      </c>
      <c r="E5623" s="57">
        <v>64009.153254816003</v>
      </c>
      <c r="F5623" s="54">
        <v>5622</v>
      </c>
      <c r="G5623" s="57">
        <v>60811.003254816002</v>
      </c>
      <c r="I5623" s="57">
        <v>47720</v>
      </c>
      <c r="J5623" s="54">
        <v>5622</v>
      </c>
      <c r="K5623" s="57">
        <v>42783.05</v>
      </c>
      <c r="M5623" s="107">
        <v>0.5</v>
      </c>
    </row>
    <row r="5624" spans="1:13">
      <c r="A5624" s="57">
        <f>'Infographic data 1'!$F$9</f>
        <v>40465.770685344825</v>
      </c>
      <c r="B5624" s="54">
        <v>5623</v>
      </c>
      <c r="C5624" s="57">
        <v>38960.530685344827</v>
      </c>
      <c r="E5624" s="57">
        <v>64009.153254816003</v>
      </c>
      <c r="F5624" s="54">
        <v>5623</v>
      </c>
      <c r="G5624" s="57">
        <v>60805.853254816</v>
      </c>
      <c r="I5624" s="57">
        <v>47720</v>
      </c>
      <c r="J5624" s="54">
        <v>5623</v>
      </c>
      <c r="K5624" s="57">
        <v>42775.1</v>
      </c>
      <c r="M5624" s="107">
        <v>0.5</v>
      </c>
    </row>
    <row r="5625" spans="1:13">
      <c r="A5625" s="57">
        <f>'Infographic data 1'!$F$9</f>
        <v>40465.770685344825</v>
      </c>
      <c r="B5625" s="54">
        <v>5624</v>
      </c>
      <c r="C5625" s="57">
        <v>38958.110685344829</v>
      </c>
      <c r="E5625" s="57">
        <v>64009.153254816003</v>
      </c>
      <c r="F5625" s="54">
        <v>5624</v>
      </c>
      <c r="G5625" s="57">
        <v>60800.703254816006</v>
      </c>
      <c r="I5625" s="57">
        <v>47720</v>
      </c>
      <c r="J5625" s="54">
        <v>5624</v>
      </c>
      <c r="K5625" s="57">
        <v>42767.15</v>
      </c>
      <c r="M5625" s="107">
        <v>0.5</v>
      </c>
    </row>
    <row r="5626" spans="1:13">
      <c r="A5626" s="57">
        <f>'Infographic data 1'!$F$9</f>
        <v>40465.770685344825</v>
      </c>
      <c r="B5626" s="54">
        <v>5625</v>
      </c>
      <c r="C5626" s="57">
        <v>38955.690685344824</v>
      </c>
      <c r="E5626" s="57">
        <v>64009.153254816003</v>
      </c>
      <c r="F5626" s="54">
        <v>5625</v>
      </c>
      <c r="G5626" s="57">
        <v>60795.553254816004</v>
      </c>
      <c r="I5626" s="57">
        <v>47720</v>
      </c>
      <c r="J5626" s="54">
        <v>5625</v>
      </c>
      <c r="K5626" s="57">
        <v>42759.199999999997</v>
      </c>
      <c r="M5626" s="107">
        <v>0.5</v>
      </c>
    </row>
    <row r="5627" spans="1:13">
      <c r="A5627" s="57">
        <f>'Infographic data 1'!$F$9</f>
        <v>40465.770685344825</v>
      </c>
      <c r="B5627" s="54">
        <v>5626</v>
      </c>
      <c r="C5627" s="57">
        <v>38953.270685344825</v>
      </c>
      <c r="E5627" s="57">
        <v>64009.153254816003</v>
      </c>
      <c r="F5627" s="54">
        <v>5626</v>
      </c>
      <c r="G5627" s="57">
        <v>60790.403254816003</v>
      </c>
      <c r="I5627" s="57">
        <v>47720</v>
      </c>
      <c r="J5627" s="54">
        <v>5626</v>
      </c>
      <c r="K5627" s="57">
        <v>42751.25</v>
      </c>
      <c r="M5627" s="107">
        <v>0.5</v>
      </c>
    </row>
    <row r="5628" spans="1:13">
      <c r="A5628" s="57">
        <f>'Infographic data 1'!$F$9</f>
        <v>40465.770685344825</v>
      </c>
      <c r="B5628" s="54">
        <v>5627</v>
      </c>
      <c r="C5628" s="57">
        <v>38950.850685344827</v>
      </c>
      <c r="E5628" s="57">
        <v>64009.153254816003</v>
      </c>
      <c r="F5628" s="54">
        <v>5627</v>
      </c>
      <c r="G5628" s="57">
        <v>60785.253254816002</v>
      </c>
      <c r="I5628" s="57">
        <v>47720</v>
      </c>
      <c r="J5628" s="54">
        <v>5627</v>
      </c>
      <c r="K5628" s="57">
        <v>42743.3</v>
      </c>
      <c r="M5628" s="107">
        <v>0.5</v>
      </c>
    </row>
    <row r="5629" spans="1:13">
      <c r="A5629" s="57">
        <f>'Infographic data 1'!$F$9</f>
        <v>40465.770685344825</v>
      </c>
      <c r="B5629" s="54">
        <v>5628</v>
      </c>
      <c r="C5629" s="57">
        <v>38948.430685344829</v>
      </c>
      <c r="E5629" s="57">
        <v>64009.153254816003</v>
      </c>
      <c r="F5629" s="54">
        <v>5628</v>
      </c>
      <c r="G5629" s="57">
        <v>60780.103254816</v>
      </c>
      <c r="I5629" s="57">
        <v>47720</v>
      </c>
      <c r="J5629" s="54">
        <v>5628</v>
      </c>
      <c r="K5629" s="57">
        <v>42735.35</v>
      </c>
      <c r="M5629" s="107">
        <v>0.5</v>
      </c>
    </row>
    <row r="5630" spans="1:13">
      <c r="A5630" s="57">
        <f>'Infographic data 1'!$F$9</f>
        <v>40465.770685344825</v>
      </c>
      <c r="B5630" s="54">
        <v>5629</v>
      </c>
      <c r="C5630" s="57">
        <v>38946.010685344823</v>
      </c>
      <c r="E5630" s="57">
        <v>64009.153254816003</v>
      </c>
      <c r="F5630" s="54">
        <v>5629</v>
      </c>
      <c r="G5630" s="57">
        <v>60774.953254816006</v>
      </c>
      <c r="I5630" s="57">
        <v>47720</v>
      </c>
      <c r="J5630" s="54">
        <v>5629</v>
      </c>
      <c r="K5630" s="57">
        <v>42727.4</v>
      </c>
      <c r="M5630" s="107">
        <v>0.5</v>
      </c>
    </row>
    <row r="5631" spans="1:13">
      <c r="A5631" s="57">
        <f>'Infographic data 1'!$F$9</f>
        <v>40465.770685344825</v>
      </c>
      <c r="B5631" s="54">
        <v>5630</v>
      </c>
      <c r="C5631" s="57">
        <v>38943.590685344825</v>
      </c>
      <c r="E5631" s="57">
        <v>64009.153254816003</v>
      </c>
      <c r="F5631" s="54">
        <v>5630</v>
      </c>
      <c r="G5631" s="57">
        <v>60769.803254816004</v>
      </c>
      <c r="I5631" s="57">
        <v>47720</v>
      </c>
      <c r="J5631" s="54">
        <v>5630</v>
      </c>
      <c r="K5631" s="57">
        <v>42719.45</v>
      </c>
      <c r="M5631" s="107">
        <v>0.5</v>
      </c>
    </row>
    <row r="5632" spans="1:13">
      <c r="A5632" s="57">
        <f>'Infographic data 1'!$F$9</f>
        <v>40465.770685344825</v>
      </c>
      <c r="B5632" s="54">
        <v>5631</v>
      </c>
      <c r="C5632" s="57">
        <v>38941.170685344827</v>
      </c>
      <c r="E5632" s="57">
        <v>64009.153254816003</v>
      </c>
      <c r="F5632" s="54">
        <v>5631</v>
      </c>
      <c r="G5632" s="57">
        <v>60764.653254816003</v>
      </c>
      <c r="I5632" s="57">
        <v>47720</v>
      </c>
      <c r="J5632" s="54">
        <v>5631</v>
      </c>
      <c r="K5632" s="57">
        <v>42711.5</v>
      </c>
      <c r="M5632" s="107">
        <v>0.5</v>
      </c>
    </row>
    <row r="5633" spans="1:13">
      <c r="A5633" s="57">
        <f>'Infographic data 1'!$F$9</f>
        <v>40465.770685344825</v>
      </c>
      <c r="B5633" s="54">
        <v>5632</v>
      </c>
      <c r="C5633" s="57">
        <v>38938.750685344829</v>
      </c>
      <c r="E5633" s="57">
        <v>64009.153254816003</v>
      </c>
      <c r="F5633" s="54">
        <v>5632</v>
      </c>
      <c r="G5633" s="57">
        <v>60759.503254816002</v>
      </c>
      <c r="I5633" s="57">
        <v>47720</v>
      </c>
      <c r="J5633" s="54">
        <v>5632</v>
      </c>
      <c r="K5633" s="57">
        <v>42703.55</v>
      </c>
      <c r="M5633" s="107">
        <v>0.5</v>
      </c>
    </row>
    <row r="5634" spans="1:13">
      <c r="A5634" s="57">
        <f>'Infographic data 1'!$F$9</f>
        <v>40465.770685344825</v>
      </c>
      <c r="B5634" s="54">
        <v>5633</v>
      </c>
      <c r="C5634" s="57">
        <v>38936.330685344823</v>
      </c>
      <c r="E5634" s="57">
        <v>64009.153254816003</v>
      </c>
      <c r="F5634" s="54">
        <v>5633</v>
      </c>
      <c r="G5634" s="57">
        <v>60754.353254816</v>
      </c>
      <c r="I5634" s="57">
        <v>47720</v>
      </c>
      <c r="J5634" s="54">
        <v>5633</v>
      </c>
      <c r="K5634" s="57">
        <v>42695.6</v>
      </c>
      <c r="M5634" s="107">
        <v>0.5</v>
      </c>
    </row>
    <row r="5635" spans="1:13">
      <c r="A5635" s="57">
        <f>'Infographic data 1'!$F$9</f>
        <v>40465.770685344825</v>
      </c>
      <c r="B5635" s="54">
        <v>5634</v>
      </c>
      <c r="C5635" s="57">
        <v>38933.910685344825</v>
      </c>
      <c r="E5635" s="57">
        <v>64009.153254816003</v>
      </c>
      <c r="F5635" s="54">
        <v>5634</v>
      </c>
      <c r="G5635" s="57">
        <v>60749.203254816006</v>
      </c>
      <c r="I5635" s="57">
        <v>47720</v>
      </c>
      <c r="J5635" s="54">
        <v>5634</v>
      </c>
      <c r="K5635" s="57">
        <v>42687.65</v>
      </c>
      <c r="M5635" s="107">
        <v>0.5</v>
      </c>
    </row>
    <row r="5636" spans="1:13">
      <c r="A5636" s="57">
        <f>'Infographic data 1'!$F$9</f>
        <v>40465.770685344825</v>
      </c>
      <c r="B5636" s="54">
        <v>5635</v>
      </c>
      <c r="C5636" s="57">
        <v>38931.490685344826</v>
      </c>
      <c r="E5636" s="57">
        <v>64009.153254816003</v>
      </c>
      <c r="F5636" s="54">
        <v>5635</v>
      </c>
      <c r="G5636" s="57">
        <v>60744.053254816004</v>
      </c>
      <c r="I5636" s="57">
        <v>47720</v>
      </c>
      <c r="J5636" s="54">
        <v>5635</v>
      </c>
      <c r="K5636" s="57">
        <v>42679.7</v>
      </c>
      <c r="M5636" s="107">
        <v>0.5</v>
      </c>
    </row>
    <row r="5637" spans="1:13">
      <c r="A5637" s="57">
        <f>'Infographic data 1'!$F$9</f>
        <v>40465.770685344825</v>
      </c>
      <c r="B5637" s="54">
        <v>5636</v>
      </c>
      <c r="C5637" s="57">
        <v>38929.070685344828</v>
      </c>
      <c r="E5637" s="57">
        <v>64009.153254816003</v>
      </c>
      <c r="F5637" s="54">
        <v>5636</v>
      </c>
      <c r="G5637" s="57">
        <v>60738.903254816003</v>
      </c>
      <c r="I5637" s="57">
        <v>47720</v>
      </c>
      <c r="J5637" s="54">
        <v>5636</v>
      </c>
      <c r="K5637" s="57">
        <v>42671.75</v>
      </c>
      <c r="M5637" s="107">
        <v>0.5</v>
      </c>
    </row>
    <row r="5638" spans="1:13">
      <c r="A5638" s="57">
        <f>'Infographic data 1'!$F$9</f>
        <v>40465.770685344825</v>
      </c>
      <c r="B5638" s="54">
        <v>5637</v>
      </c>
      <c r="C5638" s="57">
        <v>38926.650685344823</v>
      </c>
      <c r="E5638" s="57">
        <v>64009.153254816003</v>
      </c>
      <c r="F5638" s="54">
        <v>5637</v>
      </c>
      <c r="G5638" s="57">
        <v>60733.753254816002</v>
      </c>
      <c r="I5638" s="57">
        <v>47720</v>
      </c>
      <c r="J5638" s="54">
        <v>5637</v>
      </c>
      <c r="K5638" s="57">
        <v>42663.8</v>
      </c>
      <c r="M5638" s="107">
        <v>0.5</v>
      </c>
    </row>
    <row r="5639" spans="1:13">
      <c r="A5639" s="57">
        <f>'Infographic data 1'!$F$9</f>
        <v>40465.770685344825</v>
      </c>
      <c r="B5639" s="54">
        <v>5638</v>
      </c>
      <c r="C5639" s="57">
        <v>38924.230685344824</v>
      </c>
      <c r="E5639" s="57">
        <v>64009.153254816003</v>
      </c>
      <c r="F5639" s="54">
        <v>5638</v>
      </c>
      <c r="G5639" s="57">
        <v>60728.603254816</v>
      </c>
      <c r="I5639" s="57">
        <v>47720</v>
      </c>
      <c r="J5639" s="54">
        <v>5638</v>
      </c>
      <c r="K5639" s="57">
        <v>42655.85</v>
      </c>
      <c r="M5639" s="107">
        <v>0.5</v>
      </c>
    </row>
    <row r="5640" spans="1:13">
      <c r="A5640" s="57">
        <f>'Infographic data 1'!$F$9</f>
        <v>40465.770685344825</v>
      </c>
      <c r="B5640" s="54">
        <v>5639</v>
      </c>
      <c r="C5640" s="57">
        <v>38921.810685344826</v>
      </c>
      <c r="E5640" s="57">
        <v>64009.153254816003</v>
      </c>
      <c r="F5640" s="54">
        <v>5639</v>
      </c>
      <c r="G5640" s="57">
        <v>60723.453254816006</v>
      </c>
      <c r="I5640" s="57">
        <v>47720</v>
      </c>
      <c r="J5640" s="54">
        <v>5639</v>
      </c>
      <c r="K5640" s="57">
        <v>42647.9</v>
      </c>
      <c r="M5640" s="107">
        <v>0.5</v>
      </c>
    </row>
    <row r="5641" spans="1:13">
      <c r="A5641" s="57">
        <f>'Infographic data 1'!$F$9</f>
        <v>40465.770685344825</v>
      </c>
      <c r="B5641" s="54">
        <v>5640</v>
      </c>
      <c r="C5641" s="57">
        <v>38919.390685344828</v>
      </c>
      <c r="E5641" s="57">
        <v>64009.153254816003</v>
      </c>
      <c r="F5641" s="54">
        <v>5640</v>
      </c>
      <c r="G5641" s="57">
        <v>60718.303254816004</v>
      </c>
      <c r="I5641" s="57">
        <v>47720</v>
      </c>
      <c r="J5641" s="54">
        <v>5640</v>
      </c>
      <c r="K5641" s="57">
        <v>42639.95</v>
      </c>
      <c r="M5641" s="107">
        <v>0.5</v>
      </c>
    </row>
    <row r="5642" spans="1:13">
      <c r="A5642" s="57">
        <f>'Infographic data 1'!$F$9</f>
        <v>40465.770685344825</v>
      </c>
      <c r="B5642" s="54">
        <v>5641</v>
      </c>
      <c r="C5642" s="57">
        <v>38916.970685344822</v>
      </c>
      <c r="E5642" s="57">
        <v>64009.153254816003</v>
      </c>
      <c r="F5642" s="54">
        <v>5641</v>
      </c>
      <c r="G5642" s="57">
        <v>60713.153254816003</v>
      </c>
      <c r="I5642" s="57">
        <v>47720</v>
      </c>
      <c r="J5642" s="54">
        <v>5641</v>
      </c>
      <c r="K5642" s="57">
        <v>42632</v>
      </c>
      <c r="M5642" s="107">
        <v>0.5</v>
      </c>
    </row>
    <row r="5643" spans="1:13">
      <c r="A5643" s="57">
        <f>'Infographic data 1'!$F$9</f>
        <v>40465.770685344825</v>
      </c>
      <c r="B5643" s="54">
        <v>5642</v>
      </c>
      <c r="C5643" s="57">
        <v>38914.550685344824</v>
      </c>
      <c r="E5643" s="57">
        <v>64009.153254816003</v>
      </c>
      <c r="F5643" s="54">
        <v>5642</v>
      </c>
      <c r="G5643" s="57">
        <v>60708.003254816002</v>
      </c>
      <c r="I5643" s="57">
        <v>47720</v>
      </c>
      <c r="J5643" s="54">
        <v>5642</v>
      </c>
      <c r="K5643" s="57">
        <v>42624.05</v>
      </c>
      <c r="M5643" s="107">
        <v>0.5</v>
      </c>
    </row>
    <row r="5644" spans="1:13">
      <c r="A5644" s="57">
        <f>'Infographic data 1'!$F$9</f>
        <v>40465.770685344825</v>
      </c>
      <c r="B5644" s="54">
        <v>5643</v>
      </c>
      <c r="C5644" s="57">
        <v>38912.130685344826</v>
      </c>
      <c r="E5644" s="57">
        <v>64009.153254816003</v>
      </c>
      <c r="F5644" s="54">
        <v>5643</v>
      </c>
      <c r="G5644" s="57">
        <v>60702.853254816</v>
      </c>
      <c r="I5644" s="57">
        <v>47720</v>
      </c>
      <c r="J5644" s="54">
        <v>5643</v>
      </c>
      <c r="K5644" s="57">
        <v>42616.1</v>
      </c>
      <c r="M5644" s="107">
        <v>0.5</v>
      </c>
    </row>
    <row r="5645" spans="1:13">
      <c r="A5645" s="57">
        <f>'Infographic data 1'!$F$9</f>
        <v>40465.770685344825</v>
      </c>
      <c r="B5645" s="54">
        <v>5644</v>
      </c>
      <c r="C5645" s="57">
        <v>38909.710685344828</v>
      </c>
      <c r="E5645" s="57">
        <v>64009.153254816003</v>
      </c>
      <c r="F5645" s="54">
        <v>5644</v>
      </c>
      <c r="G5645" s="57">
        <v>60697.703254816006</v>
      </c>
      <c r="I5645" s="57">
        <v>47720</v>
      </c>
      <c r="J5645" s="54">
        <v>5644</v>
      </c>
      <c r="K5645" s="57">
        <v>42608.15</v>
      </c>
      <c r="M5645" s="107">
        <v>0.5</v>
      </c>
    </row>
    <row r="5646" spans="1:13">
      <c r="A5646" s="57">
        <f>'Infographic data 1'!$F$9</f>
        <v>40465.770685344825</v>
      </c>
      <c r="B5646" s="54">
        <v>5645</v>
      </c>
      <c r="C5646" s="57">
        <v>38907.290685344822</v>
      </c>
      <c r="E5646" s="57">
        <v>64009.153254816003</v>
      </c>
      <c r="F5646" s="54">
        <v>5645</v>
      </c>
      <c r="G5646" s="57">
        <v>60692.553254816004</v>
      </c>
      <c r="I5646" s="57">
        <v>47720</v>
      </c>
      <c r="J5646" s="54">
        <v>5645</v>
      </c>
      <c r="K5646" s="57">
        <v>42600.2</v>
      </c>
      <c r="M5646" s="107">
        <v>0.5</v>
      </c>
    </row>
    <row r="5647" spans="1:13">
      <c r="A5647" s="57">
        <f>'Infographic data 1'!$F$9</f>
        <v>40465.770685344825</v>
      </c>
      <c r="B5647" s="54">
        <v>5646</v>
      </c>
      <c r="C5647" s="57">
        <v>38904.870685344824</v>
      </c>
      <c r="E5647" s="57">
        <v>64009.153254816003</v>
      </c>
      <c r="F5647" s="54">
        <v>5646</v>
      </c>
      <c r="G5647" s="57">
        <v>60687.403254816003</v>
      </c>
      <c r="I5647" s="57">
        <v>47720</v>
      </c>
      <c r="J5647" s="54">
        <v>5646</v>
      </c>
      <c r="K5647" s="57">
        <v>42592.25</v>
      </c>
      <c r="M5647" s="107">
        <v>0.5</v>
      </c>
    </row>
    <row r="5648" spans="1:13">
      <c r="A5648" s="57">
        <f>'Infographic data 1'!$F$9</f>
        <v>40465.770685344825</v>
      </c>
      <c r="B5648" s="54">
        <v>5647</v>
      </c>
      <c r="C5648" s="57">
        <v>38902.450685344826</v>
      </c>
      <c r="E5648" s="57">
        <v>64009.153254816003</v>
      </c>
      <c r="F5648" s="54">
        <v>5647</v>
      </c>
      <c r="G5648" s="57">
        <v>60682.253254816002</v>
      </c>
      <c r="I5648" s="57">
        <v>47720</v>
      </c>
      <c r="J5648" s="54">
        <v>5647</v>
      </c>
      <c r="K5648" s="57">
        <v>42584.3</v>
      </c>
      <c r="M5648" s="107">
        <v>0.5</v>
      </c>
    </row>
    <row r="5649" spans="1:13">
      <c r="A5649" s="57">
        <f>'Infographic data 1'!$F$9</f>
        <v>40465.770685344825</v>
      </c>
      <c r="B5649" s="54">
        <v>5648</v>
      </c>
      <c r="C5649" s="57">
        <v>38900.030685344827</v>
      </c>
      <c r="E5649" s="57">
        <v>64009.153254816003</v>
      </c>
      <c r="F5649" s="54">
        <v>5648</v>
      </c>
      <c r="G5649" s="57">
        <v>60677.103254816</v>
      </c>
      <c r="I5649" s="57">
        <v>47720</v>
      </c>
      <c r="J5649" s="54">
        <v>5648</v>
      </c>
      <c r="K5649" s="57">
        <v>42576.35</v>
      </c>
      <c r="M5649" s="107">
        <v>0.5</v>
      </c>
    </row>
    <row r="5650" spans="1:13">
      <c r="A5650" s="57">
        <f>'Infographic data 1'!$F$9</f>
        <v>40465.770685344825</v>
      </c>
      <c r="B5650" s="54">
        <v>5649</v>
      </c>
      <c r="C5650" s="57">
        <v>38897.610685344829</v>
      </c>
      <c r="E5650" s="57">
        <v>64009.153254816003</v>
      </c>
      <c r="F5650" s="54">
        <v>5649</v>
      </c>
      <c r="G5650" s="57">
        <v>60671.953254816006</v>
      </c>
      <c r="I5650" s="57">
        <v>47720</v>
      </c>
      <c r="J5650" s="54">
        <v>5649</v>
      </c>
      <c r="K5650" s="57">
        <v>42568.4</v>
      </c>
      <c r="M5650" s="107">
        <v>0.5</v>
      </c>
    </row>
    <row r="5651" spans="1:13">
      <c r="A5651" s="57">
        <f>'Infographic data 1'!$F$9</f>
        <v>40465.770685344825</v>
      </c>
      <c r="B5651" s="54">
        <v>5650</v>
      </c>
      <c r="C5651" s="57">
        <v>38895.190685344824</v>
      </c>
      <c r="E5651" s="57">
        <v>64009.153254816003</v>
      </c>
      <c r="F5651" s="54">
        <v>5650</v>
      </c>
      <c r="G5651" s="57">
        <v>60666.803254816004</v>
      </c>
      <c r="I5651" s="57">
        <v>47720</v>
      </c>
      <c r="J5651" s="54">
        <v>5650</v>
      </c>
      <c r="K5651" s="57">
        <v>42560.45</v>
      </c>
      <c r="M5651" s="107">
        <v>0.5</v>
      </c>
    </row>
    <row r="5652" spans="1:13">
      <c r="A5652" s="57">
        <f>'Infographic data 1'!$F$9</f>
        <v>40465.770685344825</v>
      </c>
      <c r="B5652" s="54">
        <v>5651</v>
      </c>
      <c r="C5652" s="57">
        <v>38892.770685344825</v>
      </c>
      <c r="E5652" s="57">
        <v>64009.153254816003</v>
      </c>
      <c r="F5652" s="54">
        <v>5651</v>
      </c>
      <c r="G5652" s="57">
        <v>60661.653254816003</v>
      </c>
      <c r="I5652" s="57">
        <v>47720</v>
      </c>
      <c r="J5652" s="54">
        <v>5651</v>
      </c>
      <c r="K5652" s="57">
        <v>42552.5</v>
      </c>
      <c r="M5652" s="107">
        <v>0.5</v>
      </c>
    </row>
    <row r="5653" spans="1:13">
      <c r="A5653" s="57">
        <f>'Infographic data 1'!$F$9</f>
        <v>40465.770685344825</v>
      </c>
      <c r="B5653" s="54">
        <v>5652</v>
      </c>
      <c r="C5653" s="57">
        <v>38890.350685344827</v>
      </c>
      <c r="E5653" s="57">
        <v>64009.153254816003</v>
      </c>
      <c r="F5653" s="54">
        <v>5652</v>
      </c>
      <c r="G5653" s="57">
        <v>60656.503254816002</v>
      </c>
      <c r="I5653" s="57">
        <v>47720</v>
      </c>
      <c r="J5653" s="54">
        <v>5652</v>
      </c>
      <c r="K5653" s="57">
        <v>42544.55</v>
      </c>
      <c r="M5653" s="107">
        <v>0.5</v>
      </c>
    </row>
    <row r="5654" spans="1:13">
      <c r="A5654" s="57">
        <f>'Infographic data 1'!$F$9</f>
        <v>40465.770685344825</v>
      </c>
      <c r="B5654" s="54">
        <v>5653</v>
      </c>
      <c r="C5654" s="57">
        <v>38887.930685344829</v>
      </c>
      <c r="E5654" s="57">
        <v>64009.153254816003</v>
      </c>
      <c r="F5654" s="54">
        <v>5653</v>
      </c>
      <c r="G5654" s="57">
        <v>60651.353254816</v>
      </c>
      <c r="I5654" s="57">
        <v>47720</v>
      </c>
      <c r="J5654" s="54">
        <v>5653</v>
      </c>
      <c r="K5654" s="57">
        <v>42536.6</v>
      </c>
      <c r="M5654" s="107">
        <v>0.5</v>
      </c>
    </row>
    <row r="5655" spans="1:13">
      <c r="A5655" s="57">
        <f>'Infographic data 1'!$F$9</f>
        <v>40465.770685344825</v>
      </c>
      <c r="B5655" s="54">
        <v>5654</v>
      </c>
      <c r="C5655" s="57">
        <v>38885.510685344823</v>
      </c>
      <c r="E5655" s="57">
        <v>64009.153254816003</v>
      </c>
      <c r="F5655" s="54">
        <v>5654</v>
      </c>
      <c r="G5655" s="57">
        <v>60646.203254816006</v>
      </c>
      <c r="I5655" s="57">
        <v>47720</v>
      </c>
      <c r="J5655" s="54">
        <v>5654</v>
      </c>
      <c r="K5655" s="57">
        <v>42528.65</v>
      </c>
      <c r="M5655" s="107">
        <v>0.5</v>
      </c>
    </row>
    <row r="5656" spans="1:13">
      <c r="A5656" s="57">
        <f>'Infographic data 1'!$F$9</f>
        <v>40465.770685344825</v>
      </c>
      <c r="B5656" s="54">
        <v>5655</v>
      </c>
      <c r="C5656" s="57">
        <v>38883.090685344825</v>
      </c>
      <c r="E5656" s="57">
        <v>64009.153254816003</v>
      </c>
      <c r="F5656" s="54">
        <v>5655</v>
      </c>
      <c r="G5656" s="57">
        <v>60641.053254816004</v>
      </c>
      <c r="I5656" s="57">
        <v>47720</v>
      </c>
      <c r="J5656" s="54">
        <v>5655</v>
      </c>
      <c r="K5656" s="57">
        <v>42520.7</v>
      </c>
      <c r="M5656" s="107">
        <v>0.5</v>
      </c>
    </row>
    <row r="5657" spans="1:13">
      <c r="A5657" s="57">
        <f>'Infographic data 1'!$F$9</f>
        <v>40465.770685344825</v>
      </c>
      <c r="B5657" s="54">
        <v>5656</v>
      </c>
      <c r="C5657" s="57">
        <v>38880.670685344827</v>
      </c>
      <c r="E5657" s="57">
        <v>64009.153254816003</v>
      </c>
      <c r="F5657" s="54">
        <v>5656</v>
      </c>
      <c r="G5657" s="57">
        <v>60635.903254816003</v>
      </c>
      <c r="I5657" s="57">
        <v>47720</v>
      </c>
      <c r="J5657" s="54">
        <v>5656</v>
      </c>
      <c r="K5657" s="57">
        <v>42512.75</v>
      </c>
      <c r="M5657" s="107">
        <v>0.5</v>
      </c>
    </row>
    <row r="5658" spans="1:13">
      <c r="A5658" s="57">
        <f>'Infographic data 1'!$F$9</f>
        <v>40465.770685344825</v>
      </c>
      <c r="B5658" s="54">
        <v>5657</v>
      </c>
      <c r="C5658" s="57">
        <v>38878.250685344829</v>
      </c>
      <c r="E5658" s="57">
        <v>64009.153254816003</v>
      </c>
      <c r="F5658" s="54">
        <v>5657</v>
      </c>
      <c r="G5658" s="57">
        <v>60630.753254816002</v>
      </c>
      <c r="I5658" s="57">
        <v>47720</v>
      </c>
      <c r="J5658" s="54">
        <v>5657</v>
      </c>
      <c r="K5658" s="57">
        <v>42504.800000000003</v>
      </c>
      <c r="M5658" s="107">
        <v>0.5</v>
      </c>
    </row>
    <row r="5659" spans="1:13">
      <c r="A5659" s="57">
        <f>'Infographic data 1'!$F$9</f>
        <v>40465.770685344825</v>
      </c>
      <c r="B5659" s="54">
        <v>5658</v>
      </c>
      <c r="C5659" s="57">
        <v>38875.830685344823</v>
      </c>
      <c r="E5659" s="57">
        <v>64009.153254816003</v>
      </c>
      <c r="F5659" s="54">
        <v>5658</v>
      </c>
      <c r="G5659" s="57">
        <v>60625.603254816</v>
      </c>
      <c r="I5659" s="57">
        <v>47720</v>
      </c>
      <c r="J5659" s="54">
        <v>5658</v>
      </c>
      <c r="K5659" s="57">
        <v>42496.85</v>
      </c>
      <c r="M5659" s="107">
        <v>0.5</v>
      </c>
    </row>
    <row r="5660" spans="1:13">
      <c r="A5660" s="57">
        <f>'Infographic data 1'!$F$9</f>
        <v>40465.770685344825</v>
      </c>
      <c r="B5660" s="54">
        <v>5659</v>
      </c>
      <c r="C5660" s="57">
        <v>38873.410685344825</v>
      </c>
      <c r="E5660" s="57">
        <v>64009.153254816003</v>
      </c>
      <c r="F5660" s="54">
        <v>5659</v>
      </c>
      <c r="G5660" s="57">
        <v>60620.453254816006</v>
      </c>
      <c r="I5660" s="57">
        <v>47720</v>
      </c>
      <c r="J5660" s="54">
        <v>5659</v>
      </c>
      <c r="K5660" s="57">
        <v>42488.9</v>
      </c>
      <c r="M5660" s="107">
        <v>0.5</v>
      </c>
    </row>
    <row r="5661" spans="1:13">
      <c r="A5661" s="57">
        <f>'Infographic data 1'!$F$9</f>
        <v>40465.770685344825</v>
      </c>
      <c r="B5661" s="54">
        <v>5660</v>
      </c>
      <c r="C5661" s="57">
        <v>38870.990685344826</v>
      </c>
      <c r="E5661" s="57">
        <v>64009.153254816003</v>
      </c>
      <c r="F5661" s="54">
        <v>5660</v>
      </c>
      <c r="G5661" s="57">
        <v>60615.303254816004</v>
      </c>
      <c r="I5661" s="57">
        <v>47720</v>
      </c>
      <c r="J5661" s="54">
        <v>5660</v>
      </c>
      <c r="K5661" s="57">
        <v>42480.95</v>
      </c>
      <c r="M5661" s="107">
        <v>0.5</v>
      </c>
    </row>
    <row r="5662" spans="1:13">
      <c r="A5662" s="57">
        <f>'Infographic data 1'!$F$9</f>
        <v>40465.770685344825</v>
      </c>
      <c r="B5662" s="54">
        <v>5661</v>
      </c>
      <c r="C5662" s="57">
        <v>38868.570685344828</v>
      </c>
      <c r="E5662" s="57">
        <v>64009.153254816003</v>
      </c>
      <c r="F5662" s="54">
        <v>5661</v>
      </c>
      <c r="G5662" s="57">
        <v>60610.153254816003</v>
      </c>
      <c r="I5662" s="57">
        <v>47720</v>
      </c>
      <c r="J5662" s="54">
        <v>5661</v>
      </c>
      <c r="K5662" s="57">
        <v>42473</v>
      </c>
      <c r="M5662" s="107">
        <v>0.5</v>
      </c>
    </row>
    <row r="5663" spans="1:13">
      <c r="A5663" s="57">
        <f>'Infographic data 1'!$F$9</f>
        <v>40465.770685344825</v>
      </c>
      <c r="B5663" s="54">
        <v>5662</v>
      </c>
      <c r="C5663" s="57">
        <v>38866.150685344823</v>
      </c>
      <c r="E5663" s="57">
        <v>64009.153254816003</v>
      </c>
      <c r="F5663" s="54">
        <v>5662</v>
      </c>
      <c r="G5663" s="57">
        <v>60605.003254816002</v>
      </c>
      <c r="I5663" s="57">
        <v>47720</v>
      </c>
      <c r="J5663" s="54">
        <v>5662</v>
      </c>
      <c r="K5663" s="57">
        <v>42465.05</v>
      </c>
      <c r="M5663" s="107">
        <v>0.5</v>
      </c>
    </row>
    <row r="5664" spans="1:13">
      <c r="A5664" s="57">
        <f>'Infographic data 1'!$F$9</f>
        <v>40465.770685344825</v>
      </c>
      <c r="B5664" s="54">
        <v>5663</v>
      </c>
      <c r="C5664" s="57">
        <v>38863.730685344824</v>
      </c>
      <c r="E5664" s="57">
        <v>64009.153254816003</v>
      </c>
      <c r="F5664" s="54">
        <v>5663</v>
      </c>
      <c r="G5664" s="57">
        <v>60599.853254816</v>
      </c>
      <c r="I5664" s="57">
        <v>47720</v>
      </c>
      <c r="J5664" s="54">
        <v>5663</v>
      </c>
      <c r="K5664" s="57">
        <v>42457.1</v>
      </c>
      <c r="M5664" s="107">
        <v>0.5</v>
      </c>
    </row>
    <row r="5665" spans="1:13">
      <c r="A5665" s="57">
        <f>'Infographic data 1'!$F$9</f>
        <v>40465.770685344825</v>
      </c>
      <c r="B5665" s="54">
        <v>5664</v>
      </c>
      <c r="C5665" s="57">
        <v>38861.310685344826</v>
      </c>
      <c r="E5665" s="57">
        <v>64009.153254816003</v>
      </c>
      <c r="F5665" s="54">
        <v>5664</v>
      </c>
      <c r="G5665" s="57">
        <v>60594.703254816006</v>
      </c>
      <c r="I5665" s="57">
        <v>47720</v>
      </c>
      <c r="J5665" s="54">
        <v>5664</v>
      </c>
      <c r="K5665" s="57">
        <v>42449.15</v>
      </c>
      <c r="M5665" s="107">
        <v>0.5</v>
      </c>
    </row>
    <row r="5666" spans="1:13">
      <c r="A5666" s="57">
        <f>'Infographic data 1'!$F$9</f>
        <v>40465.770685344825</v>
      </c>
      <c r="B5666" s="54">
        <v>5665</v>
      </c>
      <c r="C5666" s="57">
        <v>38858.890685344828</v>
      </c>
      <c r="E5666" s="57">
        <v>64009.153254816003</v>
      </c>
      <c r="F5666" s="54">
        <v>5665</v>
      </c>
      <c r="G5666" s="57">
        <v>60589.553254816004</v>
      </c>
      <c r="I5666" s="57">
        <v>47720</v>
      </c>
      <c r="J5666" s="54">
        <v>5665</v>
      </c>
      <c r="K5666" s="57">
        <v>42441.2</v>
      </c>
      <c r="M5666" s="107">
        <v>0.5</v>
      </c>
    </row>
    <row r="5667" spans="1:13">
      <c r="A5667" s="57">
        <f>'Infographic data 1'!$F$9</f>
        <v>40465.770685344825</v>
      </c>
      <c r="B5667" s="54">
        <v>5666</v>
      </c>
      <c r="C5667" s="57">
        <v>38856.470685344822</v>
      </c>
      <c r="E5667" s="57">
        <v>64009.153254816003</v>
      </c>
      <c r="F5667" s="54">
        <v>5666</v>
      </c>
      <c r="G5667" s="57">
        <v>60584.403254816003</v>
      </c>
      <c r="I5667" s="57">
        <v>47720</v>
      </c>
      <c r="J5667" s="54">
        <v>5666</v>
      </c>
      <c r="K5667" s="57">
        <v>42433.25</v>
      </c>
      <c r="M5667" s="107">
        <v>0.5</v>
      </c>
    </row>
    <row r="5668" spans="1:13">
      <c r="A5668" s="57">
        <f>'Infographic data 1'!$F$9</f>
        <v>40465.770685344825</v>
      </c>
      <c r="B5668" s="54">
        <v>5667</v>
      </c>
      <c r="C5668" s="57">
        <v>38854.050685344824</v>
      </c>
      <c r="E5668" s="57">
        <v>64009.153254816003</v>
      </c>
      <c r="F5668" s="54">
        <v>5667</v>
      </c>
      <c r="G5668" s="57">
        <v>60579.253254816002</v>
      </c>
      <c r="I5668" s="57">
        <v>47720</v>
      </c>
      <c r="J5668" s="54">
        <v>5667</v>
      </c>
      <c r="K5668" s="57">
        <v>42425.3</v>
      </c>
      <c r="M5668" s="107">
        <v>0.5</v>
      </c>
    </row>
    <row r="5669" spans="1:13">
      <c r="A5669" s="57">
        <f>'Infographic data 1'!$F$9</f>
        <v>40465.770685344825</v>
      </c>
      <c r="B5669" s="54">
        <v>5668</v>
      </c>
      <c r="C5669" s="57">
        <v>38851.630685344826</v>
      </c>
      <c r="E5669" s="57">
        <v>64009.153254816003</v>
      </c>
      <c r="F5669" s="54">
        <v>5668</v>
      </c>
      <c r="G5669" s="57">
        <v>60574.103254816</v>
      </c>
      <c r="I5669" s="57">
        <v>47720</v>
      </c>
      <c r="J5669" s="54">
        <v>5668</v>
      </c>
      <c r="K5669" s="57">
        <v>42417.35</v>
      </c>
      <c r="M5669" s="107">
        <v>0.5</v>
      </c>
    </row>
    <row r="5670" spans="1:13">
      <c r="A5670" s="57">
        <f>'Infographic data 1'!$F$9</f>
        <v>40465.770685344825</v>
      </c>
      <c r="B5670" s="54">
        <v>5669</v>
      </c>
      <c r="C5670" s="57">
        <v>38849.210685344828</v>
      </c>
      <c r="E5670" s="57">
        <v>64009.153254816003</v>
      </c>
      <c r="F5670" s="54">
        <v>5669</v>
      </c>
      <c r="G5670" s="57">
        <v>60568.953254816006</v>
      </c>
      <c r="I5670" s="57">
        <v>47720</v>
      </c>
      <c r="J5670" s="54">
        <v>5669</v>
      </c>
      <c r="K5670" s="57">
        <v>42409.4</v>
      </c>
      <c r="M5670" s="107">
        <v>0.5</v>
      </c>
    </row>
    <row r="5671" spans="1:13">
      <c r="A5671" s="57">
        <f>'Infographic data 1'!$F$9</f>
        <v>40465.770685344825</v>
      </c>
      <c r="B5671" s="54">
        <v>5670</v>
      </c>
      <c r="C5671" s="57">
        <v>38846.790685344822</v>
      </c>
      <c r="E5671" s="57">
        <v>64009.153254816003</v>
      </c>
      <c r="F5671" s="54">
        <v>5670</v>
      </c>
      <c r="G5671" s="57">
        <v>60563.803254816004</v>
      </c>
      <c r="I5671" s="57">
        <v>47720</v>
      </c>
      <c r="J5671" s="54">
        <v>5670</v>
      </c>
      <c r="K5671" s="57">
        <v>42401.45</v>
      </c>
      <c r="M5671" s="107">
        <v>0.5</v>
      </c>
    </row>
    <row r="5672" spans="1:13">
      <c r="A5672" s="57">
        <f>'Infographic data 1'!$F$9</f>
        <v>40465.770685344825</v>
      </c>
      <c r="B5672" s="54">
        <v>5671</v>
      </c>
      <c r="C5672" s="57">
        <v>38844.370685344824</v>
      </c>
      <c r="E5672" s="57">
        <v>64009.153254816003</v>
      </c>
      <c r="F5672" s="54">
        <v>5671</v>
      </c>
      <c r="G5672" s="57">
        <v>60558.653254816003</v>
      </c>
      <c r="I5672" s="57">
        <v>47720</v>
      </c>
      <c r="J5672" s="54">
        <v>5671</v>
      </c>
      <c r="K5672" s="57">
        <v>42393.5</v>
      </c>
      <c r="M5672" s="107">
        <v>0.5</v>
      </c>
    </row>
    <row r="5673" spans="1:13">
      <c r="A5673" s="57">
        <f>'Infographic data 1'!$F$9</f>
        <v>40465.770685344825</v>
      </c>
      <c r="B5673" s="54">
        <v>5672</v>
      </c>
      <c r="C5673" s="57">
        <v>38841.950685344826</v>
      </c>
      <c r="E5673" s="57">
        <v>64009.153254816003</v>
      </c>
      <c r="F5673" s="54">
        <v>5672</v>
      </c>
      <c r="G5673" s="57">
        <v>60553.503254816002</v>
      </c>
      <c r="I5673" s="57">
        <v>47720</v>
      </c>
      <c r="J5673" s="54">
        <v>5672</v>
      </c>
      <c r="K5673" s="57">
        <v>42385.55</v>
      </c>
      <c r="M5673" s="107">
        <v>0.5</v>
      </c>
    </row>
    <row r="5674" spans="1:13">
      <c r="A5674" s="57">
        <f>'Infographic data 1'!$F$9</f>
        <v>40465.770685344825</v>
      </c>
      <c r="B5674" s="54">
        <v>5673</v>
      </c>
      <c r="C5674" s="57">
        <v>38839.530685344827</v>
      </c>
      <c r="E5674" s="57">
        <v>64009.153254816003</v>
      </c>
      <c r="F5674" s="54">
        <v>5673</v>
      </c>
      <c r="G5674" s="57">
        <v>60548.353254816</v>
      </c>
      <c r="I5674" s="57">
        <v>47720</v>
      </c>
      <c r="J5674" s="54">
        <v>5673</v>
      </c>
      <c r="K5674" s="57">
        <v>42377.599999999999</v>
      </c>
      <c r="M5674" s="107">
        <v>0.5</v>
      </c>
    </row>
    <row r="5675" spans="1:13">
      <c r="A5675" s="57">
        <f>'Infographic data 1'!$F$9</f>
        <v>40465.770685344825</v>
      </c>
      <c r="B5675" s="54">
        <v>5674</v>
      </c>
      <c r="C5675" s="57">
        <v>38837.110685344829</v>
      </c>
      <c r="E5675" s="57">
        <v>64009.153254816003</v>
      </c>
      <c r="F5675" s="54">
        <v>5674</v>
      </c>
      <c r="G5675" s="57">
        <v>60543.203254816006</v>
      </c>
      <c r="I5675" s="57">
        <v>47720</v>
      </c>
      <c r="J5675" s="54">
        <v>5674</v>
      </c>
      <c r="K5675" s="57">
        <v>42369.65</v>
      </c>
      <c r="M5675" s="107">
        <v>0.5</v>
      </c>
    </row>
    <row r="5676" spans="1:13">
      <c r="A5676" s="57">
        <f>'Infographic data 1'!$F$9</f>
        <v>40465.770685344825</v>
      </c>
      <c r="B5676" s="54">
        <v>5675</v>
      </c>
      <c r="C5676" s="57">
        <v>38834.690685344824</v>
      </c>
      <c r="E5676" s="57">
        <v>64009.153254816003</v>
      </c>
      <c r="F5676" s="54">
        <v>5675</v>
      </c>
      <c r="G5676" s="57">
        <v>60538.053254816004</v>
      </c>
      <c r="I5676" s="57">
        <v>47720</v>
      </c>
      <c r="J5676" s="54">
        <v>5675</v>
      </c>
      <c r="K5676" s="57">
        <v>42361.7</v>
      </c>
      <c r="M5676" s="107">
        <v>0.5</v>
      </c>
    </row>
    <row r="5677" spans="1:13">
      <c r="A5677" s="57">
        <f>'Infographic data 1'!$F$9</f>
        <v>40465.770685344825</v>
      </c>
      <c r="B5677" s="54">
        <v>5676</v>
      </c>
      <c r="C5677" s="57">
        <v>38832.270685344825</v>
      </c>
      <c r="E5677" s="57">
        <v>64009.153254816003</v>
      </c>
      <c r="F5677" s="54">
        <v>5676</v>
      </c>
      <c r="G5677" s="57">
        <v>60532.903254816003</v>
      </c>
      <c r="I5677" s="57">
        <v>47720</v>
      </c>
      <c r="J5677" s="54">
        <v>5676</v>
      </c>
      <c r="K5677" s="57">
        <v>42353.75</v>
      </c>
      <c r="M5677" s="107">
        <v>0.5</v>
      </c>
    </row>
    <row r="5678" spans="1:13">
      <c r="A5678" s="57">
        <f>'Infographic data 1'!$F$9</f>
        <v>40465.770685344825</v>
      </c>
      <c r="B5678" s="54">
        <v>5677</v>
      </c>
      <c r="C5678" s="57">
        <v>38829.850685344827</v>
      </c>
      <c r="E5678" s="57">
        <v>64009.153254816003</v>
      </c>
      <c r="F5678" s="54">
        <v>5677</v>
      </c>
      <c r="G5678" s="57">
        <v>60527.753254816002</v>
      </c>
      <c r="I5678" s="57">
        <v>47720</v>
      </c>
      <c r="J5678" s="54">
        <v>5677</v>
      </c>
      <c r="K5678" s="57">
        <v>42345.8</v>
      </c>
      <c r="M5678" s="107">
        <v>0.5</v>
      </c>
    </row>
    <row r="5679" spans="1:13">
      <c r="A5679" s="57">
        <f>'Infographic data 1'!$F$9</f>
        <v>40465.770685344825</v>
      </c>
      <c r="B5679" s="54">
        <v>5678</v>
      </c>
      <c r="C5679" s="57">
        <v>38827.430685344829</v>
      </c>
      <c r="E5679" s="57">
        <v>64009.153254816003</v>
      </c>
      <c r="F5679" s="54">
        <v>5678</v>
      </c>
      <c r="G5679" s="57">
        <v>60522.603254816</v>
      </c>
      <c r="I5679" s="57">
        <v>47720</v>
      </c>
      <c r="J5679" s="54">
        <v>5678</v>
      </c>
      <c r="K5679" s="57">
        <v>42337.85</v>
      </c>
      <c r="M5679" s="107">
        <v>0.5</v>
      </c>
    </row>
    <row r="5680" spans="1:13">
      <c r="A5680" s="57">
        <f>'Infographic data 1'!$F$9</f>
        <v>40465.770685344825</v>
      </c>
      <c r="B5680" s="54">
        <v>5679</v>
      </c>
      <c r="C5680" s="57">
        <v>38825.010685344823</v>
      </c>
      <c r="E5680" s="57">
        <v>64009.153254816003</v>
      </c>
      <c r="F5680" s="54">
        <v>5679</v>
      </c>
      <c r="G5680" s="57">
        <v>60517.453254816006</v>
      </c>
      <c r="I5680" s="57">
        <v>47720</v>
      </c>
      <c r="J5680" s="54">
        <v>5679</v>
      </c>
      <c r="K5680" s="57">
        <v>42329.9</v>
      </c>
      <c r="M5680" s="107">
        <v>0.5</v>
      </c>
    </row>
    <row r="5681" spans="1:13">
      <c r="A5681" s="57">
        <f>'Infographic data 1'!$F$9</f>
        <v>40465.770685344825</v>
      </c>
      <c r="B5681" s="54">
        <v>5680</v>
      </c>
      <c r="C5681" s="57">
        <v>38822.590685344825</v>
      </c>
      <c r="E5681" s="57">
        <v>64009.153254816003</v>
      </c>
      <c r="F5681" s="54">
        <v>5680</v>
      </c>
      <c r="G5681" s="57">
        <v>60512.303254816004</v>
      </c>
      <c r="I5681" s="57">
        <v>47720</v>
      </c>
      <c r="J5681" s="54">
        <v>5680</v>
      </c>
      <c r="K5681" s="57">
        <v>42321.95</v>
      </c>
      <c r="M5681" s="107">
        <v>0.5</v>
      </c>
    </row>
    <row r="5682" spans="1:13">
      <c r="A5682" s="57">
        <f>'Infographic data 1'!$F$9</f>
        <v>40465.770685344825</v>
      </c>
      <c r="B5682" s="54">
        <v>5681</v>
      </c>
      <c r="C5682" s="57">
        <v>38820.170685344827</v>
      </c>
      <c r="E5682" s="57">
        <v>64009.153254816003</v>
      </c>
      <c r="F5682" s="54">
        <v>5681</v>
      </c>
      <c r="G5682" s="57">
        <v>60507.153254816003</v>
      </c>
      <c r="I5682" s="57">
        <v>47720</v>
      </c>
      <c r="J5682" s="54">
        <v>5681</v>
      </c>
      <c r="K5682" s="57">
        <v>42314</v>
      </c>
      <c r="M5682" s="107">
        <v>0.5</v>
      </c>
    </row>
    <row r="5683" spans="1:13">
      <c r="A5683" s="57">
        <f>'Infographic data 1'!$F$9</f>
        <v>40465.770685344825</v>
      </c>
      <c r="B5683" s="54">
        <v>5682</v>
      </c>
      <c r="C5683" s="57">
        <v>38817.750685344829</v>
      </c>
      <c r="E5683" s="57">
        <v>64009.153254816003</v>
      </c>
      <c r="F5683" s="54">
        <v>5682</v>
      </c>
      <c r="G5683" s="57">
        <v>60502.003254816002</v>
      </c>
      <c r="I5683" s="57">
        <v>47720</v>
      </c>
      <c r="J5683" s="54">
        <v>5682</v>
      </c>
      <c r="K5683" s="57">
        <v>42306.05</v>
      </c>
      <c r="M5683" s="107">
        <v>0.5</v>
      </c>
    </row>
    <row r="5684" spans="1:13">
      <c r="A5684" s="57">
        <f>'Infographic data 1'!$F$9</f>
        <v>40465.770685344825</v>
      </c>
      <c r="B5684" s="54">
        <v>5683</v>
      </c>
      <c r="C5684" s="57">
        <v>38815.330685344823</v>
      </c>
      <c r="E5684" s="57">
        <v>64009.153254816003</v>
      </c>
      <c r="F5684" s="54">
        <v>5683</v>
      </c>
      <c r="G5684" s="57">
        <v>60496.853254816</v>
      </c>
      <c r="I5684" s="57">
        <v>47720</v>
      </c>
      <c r="J5684" s="54">
        <v>5683</v>
      </c>
      <c r="K5684" s="57">
        <v>42298.1</v>
      </c>
      <c r="M5684" s="107">
        <v>0.5</v>
      </c>
    </row>
    <row r="5685" spans="1:13">
      <c r="A5685" s="57">
        <f>'Infographic data 1'!$F$9</f>
        <v>40465.770685344825</v>
      </c>
      <c r="B5685" s="54">
        <v>5684</v>
      </c>
      <c r="C5685" s="57">
        <v>38812.910685344825</v>
      </c>
      <c r="E5685" s="57">
        <v>64009.153254816003</v>
      </c>
      <c r="F5685" s="54">
        <v>5684</v>
      </c>
      <c r="G5685" s="57">
        <v>60491.703254816006</v>
      </c>
      <c r="I5685" s="57">
        <v>47720</v>
      </c>
      <c r="J5685" s="54">
        <v>5684</v>
      </c>
      <c r="K5685" s="57">
        <v>42290.15</v>
      </c>
      <c r="M5685" s="107">
        <v>0.5</v>
      </c>
    </row>
    <row r="5686" spans="1:13">
      <c r="A5686" s="57">
        <f>'Infographic data 1'!$F$9</f>
        <v>40465.770685344825</v>
      </c>
      <c r="B5686" s="54">
        <v>5685</v>
      </c>
      <c r="C5686" s="57">
        <v>38810.490685344826</v>
      </c>
      <c r="E5686" s="57">
        <v>64009.153254816003</v>
      </c>
      <c r="F5686" s="54">
        <v>5685</v>
      </c>
      <c r="G5686" s="57">
        <v>60486.553254816004</v>
      </c>
      <c r="I5686" s="57">
        <v>47720</v>
      </c>
      <c r="J5686" s="54">
        <v>5685</v>
      </c>
      <c r="K5686" s="57">
        <v>42282.2</v>
      </c>
      <c r="M5686" s="107">
        <v>0.5</v>
      </c>
    </row>
    <row r="5687" spans="1:13">
      <c r="A5687" s="57">
        <f>'Infographic data 1'!$F$9</f>
        <v>40465.770685344825</v>
      </c>
      <c r="B5687" s="54">
        <v>5686</v>
      </c>
      <c r="C5687" s="57">
        <v>38808.070685344828</v>
      </c>
      <c r="E5687" s="57">
        <v>64009.153254816003</v>
      </c>
      <c r="F5687" s="54">
        <v>5686</v>
      </c>
      <c r="G5687" s="57">
        <v>60481.403254816003</v>
      </c>
      <c r="I5687" s="57">
        <v>47720</v>
      </c>
      <c r="J5687" s="54">
        <v>5686</v>
      </c>
      <c r="K5687" s="57">
        <v>42274.25</v>
      </c>
      <c r="M5687" s="107">
        <v>0.5</v>
      </c>
    </row>
    <row r="5688" spans="1:13">
      <c r="A5688" s="57">
        <f>'Infographic data 1'!$F$9</f>
        <v>40465.770685344825</v>
      </c>
      <c r="B5688" s="54">
        <v>5687</v>
      </c>
      <c r="C5688" s="57">
        <v>38805.650685344823</v>
      </c>
      <c r="E5688" s="57">
        <v>64009.153254816003</v>
      </c>
      <c r="F5688" s="54">
        <v>5687</v>
      </c>
      <c r="G5688" s="57">
        <v>60476.253254816002</v>
      </c>
      <c r="I5688" s="57">
        <v>47720</v>
      </c>
      <c r="J5688" s="54">
        <v>5687</v>
      </c>
      <c r="K5688" s="57">
        <v>42266.3</v>
      </c>
      <c r="M5688" s="107">
        <v>0.5</v>
      </c>
    </row>
    <row r="5689" spans="1:13">
      <c r="A5689" s="57">
        <f>'Infographic data 1'!$F$9</f>
        <v>40465.770685344825</v>
      </c>
      <c r="B5689" s="54">
        <v>5688</v>
      </c>
      <c r="C5689" s="57">
        <v>38803.230685344824</v>
      </c>
      <c r="E5689" s="57">
        <v>64009.153254816003</v>
      </c>
      <c r="F5689" s="54">
        <v>5688</v>
      </c>
      <c r="G5689" s="57">
        <v>60471.103254816</v>
      </c>
      <c r="I5689" s="57">
        <v>47720</v>
      </c>
      <c r="J5689" s="54">
        <v>5688</v>
      </c>
      <c r="K5689" s="57">
        <v>42258.35</v>
      </c>
      <c r="M5689" s="107">
        <v>0.5</v>
      </c>
    </row>
    <row r="5690" spans="1:13">
      <c r="A5690" s="57">
        <f>'Infographic data 1'!$F$9</f>
        <v>40465.770685344825</v>
      </c>
      <c r="B5690" s="54">
        <v>5689</v>
      </c>
      <c r="C5690" s="57">
        <v>38800.810685344826</v>
      </c>
      <c r="E5690" s="57">
        <v>64009.153254816003</v>
      </c>
      <c r="F5690" s="54">
        <v>5689</v>
      </c>
      <c r="G5690" s="57">
        <v>60465.953254816006</v>
      </c>
      <c r="I5690" s="57">
        <v>47720</v>
      </c>
      <c r="J5690" s="54">
        <v>5689</v>
      </c>
      <c r="K5690" s="57">
        <v>42250.400000000001</v>
      </c>
      <c r="M5690" s="107">
        <v>0.5</v>
      </c>
    </row>
    <row r="5691" spans="1:13">
      <c r="A5691" s="57">
        <f>'Infographic data 1'!$F$9</f>
        <v>40465.770685344825</v>
      </c>
      <c r="B5691" s="54">
        <v>5690</v>
      </c>
      <c r="C5691" s="57">
        <v>38798.390685344828</v>
      </c>
      <c r="E5691" s="57">
        <v>64009.153254816003</v>
      </c>
      <c r="F5691" s="54">
        <v>5690</v>
      </c>
      <c r="G5691" s="57">
        <v>60460.803254816004</v>
      </c>
      <c r="I5691" s="57">
        <v>47720</v>
      </c>
      <c r="J5691" s="54">
        <v>5690</v>
      </c>
      <c r="K5691" s="57">
        <v>42242.45</v>
      </c>
      <c r="M5691" s="107">
        <v>0.5</v>
      </c>
    </row>
    <row r="5692" spans="1:13">
      <c r="A5692" s="57">
        <f>'Infographic data 1'!$F$9</f>
        <v>40465.770685344825</v>
      </c>
      <c r="B5692" s="54">
        <v>5691</v>
      </c>
      <c r="C5692" s="57">
        <v>38795.970685344822</v>
      </c>
      <c r="E5692" s="57">
        <v>64009.153254816003</v>
      </c>
      <c r="F5692" s="54">
        <v>5691</v>
      </c>
      <c r="G5692" s="57">
        <v>60455.653254816003</v>
      </c>
      <c r="I5692" s="57">
        <v>47720</v>
      </c>
      <c r="J5692" s="54">
        <v>5691</v>
      </c>
      <c r="K5692" s="57">
        <v>42234.5</v>
      </c>
      <c r="M5692" s="107">
        <v>0.5</v>
      </c>
    </row>
    <row r="5693" spans="1:13">
      <c r="A5693" s="57">
        <f>'Infographic data 1'!$F$9</f>
        <v>40465.770685344825</v>
      </c>
      <c r="B5693" s="54">
        <v>5692</v>
      </c>
      <c r="C5693" s="57">
        <v>38793.550685344824</v>
      </c>
      <c r="E5693" s="57">
        <v>64009.153254816003</v>
      </c>
      <c r="F5693" s="54">
        <v>5692</v>
      </c>
      <c r="G5693" s="57">
        <v>60450.503254816002</v>
      </c>
      <c r="I5693" s="57">
        <v>47720</v>
      </c>
      <c r="J5693" s="54">
        <v>5692</v>
      </c>
      <c r="K5693" s="57">
        <v>42226.55</v>
      </c>
      <c r="M5693" s="107">
        <v>0.5</v>
      </c>
    </row>
    <row r="5694" spans="1:13">
      <c r="A5694" s="57">
        <f>'Infographic data 1'!$F$9</f>
        <v>40465.770685344825</v>
      </c>
      <c r="B5694" s="54">
        <v>5693</v>
      </c>
      <c r="C5694" s="57">
        <v>38791.130685344826</v>
      </c>
      <c r="E5694" s="57">
        <v>64009.153254816003</v>
      </c>
      <c r="F5694" s="54">
        <v>5693</v>
      </c>
      <c r="G5694" s="57">
        <v>60445.353254816</v>
      </c>
      <c r="I5694" s="57">
        <v>47720</v>
      </c>
      <c r="J5694" s="54">
        <v>5693</v>
      </c>
      <c r="K5694" s="57">
        <v>42218.6</v>
      </c>
      <c r="M5694" s="107">
        <v>0.5</v>
      </c>
    </row>
    <row r="5695" spans="1:13">
      <c r="A5695" s="57">
        <f>'Infographic data 1'!$F$9</f>
        <v>40465.770685344825</v>
      </c>
      <c r="B5695" s="54">
        <v>5694</v>
      </c>
      <c r="C5695" s="57">
        <v>38788.710685344828</v>
      </c>
      <c r="E5695" s="57">
        <v>64009.153254816003</v>
      </c>
      <c r="F5695" s="54">
        <v>5694</v>
      </c>
      <c r="G5695" s="57">
        <v>60440.203254816006</v>
      </c>
      <c r="I5695" s="57">
        <v>47720</v>
      </c>
      <c r="J5695" s="54">
        <v>5694</v>
      </c>
      <c r="K5695" s="57">
        <v>42210.65</v>
      </c>
      <c r="M5695" s="107">
        <v>0.5</v>
      </c>
    </row>
    <row r="5696" spans="1:13">
      <c r="A5696" s="57">
        <f>'Infographic data 1'!$F$9</f>
        <v>40465.770685344825</v>
      </c>
      <c r="B5696" s="54">
        <v>5695</v>
      </c>
      <c r="C5696" s="57">
        <v>38786.290685344822</v>
      </c>
      <c r="E5696" s="57">
        <v>64009.153254816003</v>
      </c>
      <c r="F5696" s="54">
        <v>5695</v>
      </c>
      <c r="G5696" s="57">
        <v>60435.053254816004</v>
      </c>
      <c r="I5696" s="57">
        <v>47720</v>
      </c>
      <c r="J5696" s="54">
        <v>5695</v>
      </c>
      <c r="K5696" s="57">
        <v>42202.7</v>
      </c>
      <c r="M5696" s="107">
        <v>0.5</v>
      </c>
    </row>
    <row r="5697" spans="1:13">
      <c r="A5697" s="57">
        <f>'Infographic data 1'!$F$9</f>
        <v>40465.770685344825</v>
      </c>
      <c r="B5697" s="54">
        <v>5696</v>
      </c>
      <c r="C5697" s="57">
        <v>38783.870685344824</v>
      </c>
      <c r="E5697" s="57">
        <v>64009.153254816003</v>
      </c>
      <c r="F5697" s="54">
        <v>5696</v>
      </c>
      <c r="G5697" s="57">
        <v>60429.903254816003</v>
      </c>
      <c r="I5697" s="57">
        <v>47720</v>
      </c>
      <c r="J5697" s="54">
        <v>5696</v>
      </c>
      <c r="K5697" s="57">
        <v>42194.75</v>
      </c>
      <c r="M5697" s="107">
        <v>0.5</v>
      </c>
    </row>
    <row r="5698" spans="1:13">
      <c r="A5698" s="57">
        <f>'Infographic data 1'!$F$9</f>
        <v>40465.770685344825</v>
      </c>
      <c r="B5698" s="54">
        <v>5697</v>
      </c>
      <c r="C5698" s="57">
        <v>38781.450685344826</v>
      </c>
      <c r="E5698" s="57">
        <v>64009.153254816003</v>
      </c>
      <c r="F5698" s="54">
        <v>5697</v>
      </c>
      <c r="G5698" s="57">
        <v>60424.753254816002</v>
      </c>
      <c r="I5698" s="57">
        <v>47720</v>
      </c>
      <c r="J5698" s="54">
        <v>5697</v>
      </c>
      <c r="K5698" s="57">
        <v>42186.8</v>
      </c>
      <c r="M5698" s="107">
        <v>0.5</v>
      </c>
    </row>
    <row r="5699" spans="1:13">
      <c r="A5699" s="57">
        <f>'Infographic data 1'!$F$9</f>
        <v>40465.770685344825</v>
      </c>
      <c r="B5699" s="54">
        <v>5698</v>
      </c>
      <c r="C5699" s="57">
        <v>38779.030685344827</v>
      </c>
      <c r="E5699" s="57">
        <v>64009.153254816003</v>
      </c>
      <c r="F5699" s="54">
        <v>5698</v>
      </c>
      <c r="G5699" s="57">
        <v>60419.603254816</v>
      </c>
      <c r="I5699" s="57">
        <v>47720</v>
      </c>
      <c r="J5699" s="54">
        <v>5698</v>
      </c>
      <c r="K5699" s="57">
        <v>42178.85</v>
      </c>
      <c r="M5699" s="107">
        <v>0.5</v>
      </c>
    </row>
    <row r="5700" spans="1:13">
      <c r="A5700" s="57">
        <f>'Infographic data 1'!$F$9</f>
        <v>40465.770685344825</v>
      </c>
      <c r="B5700" s="54">
        <v>5699</v>
      </c>
      <c r="C5700" s="57">
        <v>38776.610685344829</v>
      </c>
      <c r="E5700" s="57">
        <v>64009.153254816003</v>
      </c>
      <c r="F5700" s="54">
        <v>5699</v>
      </c>
      <c r="G5700" s="57">
        <v>60414.453254816006</v>
      </c>
      <c r="I5700" s="57">
        <v>47720</v>
      </c>
      <c r="J5700" s="54">
        <v>5699</v>
      </c>
      <c r="K5700" s="57">
        <v>42170.9</v>
      </c>
      <c r="M5700" s="107">
        <v>0.5</v>
      </c>
    </row>
    <row r="5701" spans="1:13">
      <c r="A5701" s="57">
        <f>'Infographic data 1'!$F$9</f>
        <v>40465.770685344825</v>
      </c>
      <c r="B5701" s="54">
        <v>5700</v>
      </c>
      <c r="C5701" s="57">
        <v>38774.190685344824</v>
      </c>
      <c r="E5701" s="57">
        <v>64009.153254816003</v>
      </c>
      <c r="F5701" s="54">
        <v>5700</v>
      </c>
      <c r="G5701" s="57">
        <v>60409.303254816004</v>
      </c>
      <c r="I5701" s="57">
        <v>47720</v>
      </c>
      <c r="J5701" s="54">
        <v>5700</v>
      </c>
      <c r="K5701" s="57">
        <v>42162.95</v>
      </c>
      <c r="M5701" s="107">
        <v>0.5</v>
      </c>
    </row>
    <row r="5702" spans="1:13">
      <c r="A5702" s="57">
        <f>'Infographic data 1'!$F$9</f>
        <v>40465.770685344825</v>
      </c>
      <c r="B5702" s="54">
        <v>5701</v>
      </c>
      <c r="C5702" s="57">
        <v>38771.770685344825</v>
      </c>
      <c r="E5702" s="57">
        <v>64009.153254816003</v>
      </c>
      <c r="F5702" s="54">
        <v>5701</v>
      </c>
      <c r="G5702" s="57">
        <v>60404.153254816003</v>
      </c>
      <c r="I5702" s="57">
        <v>47720</v>
      </c>
      <c r="J5702" s="54">
        <v>5701</v>
      </c>
      <c r="K5702" s="57">
        <v>42155</v>
      </c>
      <c r="M5702" s="107">
        <v>0.5</v>
      </c>
    </row>
    <row r="5703" spans="1:13">
      <c r="A5703" s="57">
        <f>'Infographic data 1'!$F$9</f>
        <v>40465.770685344825</v>
      </c>
      <c r="B5703" s="54">
        <v>5702</v>
      </c>
      <c r="C5703" s="57">
        <v>38769.350685344827</v>
      </c>
      <c r="E5703" s="57">
        <v>64009.153254816003</v>
      </c>
      <c r="F5703" s="54">
        <v>5702</v>
      </c>
      <c r="G5703" s="57">
        <v>60399.003254816002</v>
      </c>
      <c r="I5703" s="57">
        <v>47720</v>
      </c>
      <c r="J5703" s="54">
        <v>5702</v>
      </c>
      <c r="K5703" s="57">
        <v>42147.05</v>
      </c>
      <c r="M5703" s="107">
        <v>0.5</v>
      </c>
    </row>
    <row r="5704" spans="1:13">
      <c r="A5704" s="57">
        <f>'Infographic data 1'!$F$9</f>
        <v>40465.770685344825</v>
      </c>
      <c r="B5704" s="54">
        <v>5703</v>
      </c>
      <c r="C5704" s="57">
        <v>38766.930685344829</v>
      </c>
      <c r="E5704" s="57">
        <v>64009.153254816003</v>
      </c>
      <c r="F5704" s="54">
        <v>5703</v>
      </c>
      <c r="G5704" s="57">
        <v>60393.853254816</v>
      </c>
      <c r="I5704" s="57">
        <v>47720</v>
      </c>
      <c r="J5704" s="54">
        <v>5703</v>
      </c>
      <c r="K5704" s="57">
        <v>42139.1</v>
      </c>
      <c r="M5704" s="107">
        <v>0.5</v>
      </c>
    </row>
    <row r="5705" spans="1:13">
      <c r="A5705" s="57">
        <f>'Infographic data 1'!$F$9</f>
        <v>40465.770685344825</v>
      </c>
      <c r="B5705" s="54">
        <v>5704</v>
      </c>
      <c r="C5705" s="57">
        <v>38764.510685344823</v>
      </c>
      <c r="E5705" s="57">
        <v>64009.153254816003</v>
      </c>
      <c r="F5705" s="54">
        <v>5704</v>
      </c>
      <c r="G5705" s="57">
        <v>60388.703254816006</v>
      </c>
      <c r="I5705" s="57">
        <v>47720</v>
      </c>
      <c r="J5705" s="54">
        <v>5704</v>
      </c>
      <c r="K5705" s="57">
        <v>42131.15</v>
      </c>
      <c r="M5705" s="107">
        <v>0.5</v>
      </c>
    </row>
    <row r="5706" spans="1:13">
      <c r="A5706" s="57">
        <f>'Infographic data 1'!$F$9</f>
        <v>40465.770685344825</v>
      </c>
      <c r="B5706" s="54">
        <v>5705</v>
      </c>
      <c r="C5706" s="57">
        <v>38762.090685344825</v>
      </c>
      <c r="E5706" s="57">
        <v>64009.153254816003</v>
      </c>
      <c r="F5706" s="54">
        <v>5705</v>
      </c>
      <c r="G5706" s="57">
        <v>60383.553254816004</v>
      </c>
      <c r="I5706" s="57">
        <v>47720</v>
      </c>
      <c r="J5706" s="54">
        <v>5705</v>
      </c>
      <c r="K5706" s="57">
        <v>42123.199999999997</v>
      </c>
      <c r="M5706" s="107">
        <v>0.5</v>
      </c>
    </row>
    <row r="5707" spans="1:13">
      <c r="A5707" s="57">
        <f>'Infographic data 1'!$F$9</f>
        <v>40465.770685344825</v>
      </c>
      <c r="B5707" s="54">
        <v>5706</v>
      </c>
      <c r="C5707" s="57">
        <v>38759.670685344827</v>
      </c>
      <c r="E5707" s="57">
        <v>64009.153254816003</v>
      </c>
      <c r="F5707" s="54">
        <v>5706</v>
      </c>
      <c r="G5707" s="57">
        <v>60378.403254816003</v>
      </c>
      <c r="I5707" s="57">
        <v>47720</v>
      </c>
      <c r="J5707" s="54">
        <v>5706</v>
      </c>
      <c r="K5707" s="57">
        <v>42115.25</v>
      </c>
      <c r="M5707" s="107">
        <v>0.5</v>
      </c>
    </row>
    <row r="5708" spans="1:13">
      <c r="A5708" s="57">
        <f>'Infographic data 1'!$F$9</f>
        <v>40465.770685344825</v>
      </c>
      <c r="B5708" s="54">
        <v>5707</v>
      </c>
      <c r="C5708" s="57">
        <v>38757.250685344829</v>
      </c>
      <c r="E5708" s="57">
        <v>64009.153254816003</v>
      </c>
      <c r="F5708" s="54">
        <v>5707</v>
      </c>
      <c r="G5708" s="57">
        <v>60373.253254816002</v>
      </c>
      <c r="I5708" s="57">
        <v>47720</v>
      </c>
      <c r="J5708" s="54">
        <v>5707</v>
      </c>
      <c r="K5708" s="57">
        <v>42107.3</v>
      </c>
      <c r="M5708" s="107">
        <v>0.5</v>
      </c>
    </row>
    <row r="5709" spans="1:13">
      <c r="A5709" s="57">
        <f>'Infographic data 1'!$F$9</f>
        <v>40465.770685344825</v>
      </c>
      <c r="B5709" s="54">
        <v>5708</v>
      </c>
      <c r="C5709" s="57">
        <v>38754.830685344823</v>
      </c>
      <c r="E5709" s="57">
        <v>64009.153254816003</v>
      </c>
      <c r="F5709" s="54">
        <v>5708</v>
      </c>
      <c r="G5709" s="57">
        <v>60368.103254816</v>
      </c>
      <c r="I5709" s="57">
        <v>47720</v>
      </c>
      <c r="J5709" s="54">
        <v>5708</v>
      </c>
      <c r="K5709" s="57">
        <v>42099.35</v>
      </c>
      <c r="M5709" s="107">
        <v>0.5</v>
      </c>
    </row>
    <row r="5710" spans="1:13">
      <c r="A5710" s="57">
        <f>'Infographic data 1'!$F$9</f>
        <v>40465.770685344825</v>
      </c>
      <c r="B5710" s="54">
        <v>5709</v>
      </c>
      <c r="C5710" s="57">
        <v>38752.410685344825</v>
      </c>
      <c r="E5710" s="57">
        <v>64009.153254816003</v>
      </c>
      <c r="F5710" s="54">
        <v>5709</v>
      </c>
      <c r="G5710" s="57">
        <v>60362.953254816006</v>
      </c>
      <c r="I5710" s="57">
        <v>47720</v>
      </c>
      <c r="J5710" s="54">
        <v>5709</v>
      </c>
      <c r="K5710" s="57">
        <v>42091.4</v>
      </c>
      <c r="M5710" s="107">
        <v>0.5</v>
      </c>
    </row>
    <row r="5711" spans="1:13">
      <c r="A5711" s="57">
        <f>'Infographic data 1'!$F$9</f>
        <v>40465.770685344825</v>
      </c>
      <c r="B5711" s="54">
        <v>5710</v>
      </c>
      <c r="C5711" s="57">
        <v>38749.990685344826</v>
      </c>
      <c r="E5711" s="57">
        <v>64009.153254816003</v>
      </c>
      <c r="F5711" s="54">
        <v>5710</v>
      </c>
      <c r="G5711" s="57">
        <v>60357.803254816004</v>
      </c>
      <c r="I5711" s="57">
        <v>47720</v>
      </c>
      <c r="J5711" s="54">
        <v>5710</v>
      </c>
      <c r="K5711" s="57">
        <v>42083.45</v>
      </c>
      <c r="M5711" s="107">
        <v>0.5</v>
      </c>
    </row>
    <row r="5712" spans="1:13">
      <c r="A5712" s="57">
        <f>'Infographic data 1'!$F$9</f>
        <v>40465.770685344825</v>
      </c>
      <c r="B5712" s="54">
        <v>5711</v>
      </c>
      <c r="C5712" s="57">
        <v>38747.570685344828</v>
      </c>
      <c r="E5712" s="57">
        <v>64009.153254816003</v>
      </c>
      <c r="F5712" s="54">
        <v>5711</v>
      </c>
      <c r="G5712" s="57">
        <v>60352.653254816003</v>
      </c>
      <c r="I5712" s="57">
        <v>47720</v>
      </c>
      <c r="J5712" s="54">
        <v>5711</v>
      </c>
      <c r="K5712" s="57">
        <v>42075.5</v>
      </c>
      <c r="M5712" s="107">
        <v>0.5</v>
      </c>
    </row>
    <row r="5713" spans="1:13">
      <c r="A5713" s="57">
        <f>'Infographic data 1'!$F$9</f>
        <v>40465.770685344825</v>
      </c>
      <c r="B5713" s="54">
        <v>5712</v>
      </c>
      <c r="C5713" s="57">
        <v>38745.150685344823</v>
      </c>
      <c r="E5713" s="57">
        <v>64009.153254816003</v>
      </c>
      <c r="F5713" s="54">
        <v>5712</v>
      </c>
      <c r="G5713" s="57">
        <v>60347.503254816002</v>
      </c>
      <c r="I5713" s="57">
        <v>47720</v>
      </c>
      <c r="J5713" s="54">
        <v>5712</v>
      </c>
      <c r="K5713" s="57">
        <v>42067.55</v>
      </c>
      <c r="M5713" s="107">
        <v>0.5</v>
      </c>
    </row>
    <row r="5714" spans="1:13">
      <c r="A5714" s="57">
        <f>'Infographic data 1'!$F$9</f>
        <v>40465.770685344825</v>
      </c>
      <c r="B5714" s="54">
        <v>5713</v>
      </c>
      <c r="C5714" s="57">
        <v>38742.730685344824</v>
      </c>
      <c r="E5714" s="57">
        <v>64009.153254816003</v>
      </c>
      <c r="F5714" s="54">
        <v>5713</v>
      </c>
      <c r="G5714" s="57">
        <v>60342.353254816</v>
      </c>
      <c r="I5714" s="57">
        <v>47720</v>
      </c>
      <c r="J5714" s="54">
        <v>5713</v>
      </c>
      <c r="K5714" s="57">
        <v>42059.6</v>
      </c>
      <c r="M5714" s="107">
        <v>0.5</v>
      </c>
    </row>
    <row r="5715" spans="1:13">
      <c r="A5715" s="57">
        <f>'Infographic data 1'!$F$9</f>
        <v>40465.770685344825</v>
      </c>
      <c r="B5715" s="54">
        <v>5714</v>
      </c>
      <c r="C5715" s="57">
        <v>38740.310685344826</v>
      </c>
      <c r="E5715" s="57">
        <v>64009.153254816003</v>
      </c>
      <c r="F5715" s="54">
        <v>5714</v>
      </c>
      <c r="G5715" s="57">
        <v>60337.203254816006</v>
      </c>
      <c r="I5715" s="57">
        <v>47720</v>
      </c>
      <c r="J5715" s="54">
        <v>5714</v>
      </c>
      <c r="K5715" s="57">
        <v>42051.65</v>
      </c>
      <c r="M5715" s="107">
        <v>0.5</v>
      </c>
    </row>
    <row r="5716" spans="1:13">
      <c r="A5716" s="57">
        <f>'Infographic data 1'!$F$9</f>
        <v>40465.770685344825</v>
      </c>
      <c r="B5716" s="54">
        <v>5715</v>
      </c>
      <c r="C5716" s="57">
        <v>38737.890685344828</v>
      </c>
      <c r="E5716" s="57">
        <v>64009.153254816003</v>
      </c>
      <c r="F5716" s="54">
        <v>5715</v>
      </c>
      <c r="G5716" s="57">
        <v>60332.053254816004</v>
      </c>
      <c r="I5716" s="57">
        <v>47720</v>
      </c>
      <c r="J5716" s="54">
        <v>5715</v>
      </c>
      <c r="K5716" s="57">
        <v>42043.7</v>
      </c>
      <c r="M5716" s="107">
        <v>0.5</v>
      </c>
    </row>
    <row r="5717" spans="1:13">
      <c r="A5717" s="57">
        <f>'Infographic data 1'!$F$9</f>
        <v>40465.770685344825</v>
      </c>
      <c r="B5717" s="54">
        <v>5716</v>
      </c>
      <c r="C5717" s="57">
        <v>38735.470685344822</v>
      </c>
      <c r="E5717" s="57">
        <v>64009.153254816003</v>
      </c>
      <c r="F5717" s="54">
        <v>5716</v>
      </c>
      <c r="G5717" s="57">
        <v>60326.903254816003</v>
      </c>
      <c r="I5717" s="57">
        <v>47720</v>
      </c>
      <c r="J5717" s="54">
        <v>5716</v>
      </c>
      <c r="K5717" s="57">
        <v>42035.75</v>
      </c>
      <c r="M5717" s="107">
        <v>0.5</v>
      </c>
    </row>
    <row r="5718" spans="1:13">
      <c r="A5718" s="57">
        <f>'Infographic data 1'!$F$9</f>
        <v>40465.770685344825</v>
      </c>
      <c r="B5718" s="54">
        <v>5717</v>
      </c>
      <c r="C5718" s="57">
        <v>38733.050685344824</v>
      </c>
      <c r="E5718" s="57">
        <v>64009.153254816003</v>
      </c>
      <c r="F5718" s="54">
        <v>5717</v>
      </c>
      <c r="G5718" s="57">
        <v>60321.753254816002</v>
      </c>
      <c r="I5718" s="57">
        <v>47720</v>
      </c>
      <c r="J5718" s="54">
        <v>5717</v>
      </c>
      <c r="K5718" s="57">
        <v>42027.8</v>
      </c>
      <c r="M5718" s="107">
        <v>0.5</v>
      </c>
    </row>
    <row r="5719" spans="1:13">
      <c r="A5719" s="57">
        <f>'Infographic data 1'!$F$9</f>
        <v>40465.770685344825</v>
      </c>
      <c r="B5719" s="54">
        <v>5718</v>
      </c>
      <c r="C5719" s="57">
        <v>38730.630685344826</v>
      </c>
      <c r="E5719" s="57">
        <v>64009.153254816003</v>
      </c>
      <c r="F5719" s="54">
        <v>5718</v>
      </c>
      <c r="G5719" s="57">
        <v>60316.603254816</v>
      </c>
      <c r="I5719" s="57">
        <v>47720</v>
      </c>
      <c r="J5719" s="54">
        <v>5718</v>
      </c>
      <c r="K5719" s="57">
        <v>42019.85</v>
      </c>
      <c r="M5719" s="107">
        <v>0.5</v>
      </c>
    </row>
    <row r="5720" spans="1:13">
      <c r="A5720" s="57">
        <f>'Infographic data 1'!$F$9</f>
        <v>40465.770685344825</v>
      </c>
      <c r="B5720" s="54">
        <v>5719</v>
      </c>
      <c r="C5720" s="57">
        <v>38728.210685344828</v>
      </c>
      <c r="E5720" s="57">
        <v>64009.153254816003</v>
      </c>
      <c r="F5720" s="54">
        <v>5719</v>
      </c>
      <c r="G5720" s="57">
        <v>60311.453254816006</v>
      </c>
      <c r="I5720" s="57">
        <v>47720</v>
      </c>
      <c r="J5720" s="54">
        <v>5719</v>
      </c>
      <c r="K5720" s="57">
        <v>42011.9</v>
      </c>
      <c r="M5720" s="107">
        <v>0.5</v>
      </c>
    </row>
    <row r="5721" spans="1:13">
      <c r="A5721" s="57">
        <f>'Infographic data 1'!$F$9</f>
        <v>40465.770685344825</v>
      </c>
      <c r="B5721" s="54">
        <v>5720</v>
      </c>
      <c r="C5721" s="57">
        <v>38725.790685344822</v>
      </c>
      <c r="E5721" s="57">
        <v>64009.153254816003</v>
      </c>
      <c r="F5721" s="54">
        <v>5720</v>
      </c>
      <c r="G5721" s="57">
        <v>60306.303254816004</v>
      </c>
      <c r="I5721" s="57">
        <v>47720</v>
      </c>
      <c r="J5721" s="54">
        <v>5720</v>
      </c>
      <c r="K5721" s="57">
        <v>42003.95</v>
      </c>
      <c r="M5721" s="107">
        <v>0.5</v>
      </c>
    </row>
    <row r="5722" spans="1:13">
      <c r="A5722" s="57">
        <f>'Infographic data 1'!$F$9</f>
        <v>40465.770685344825</v>
      </c>
      <c r="B5722" s="54">
        <v>5721</v>
      </c>
      <c r="C5722" s="57">
        <v>38723.370685344824</v>
      </c>
      <c r="E5722" s="57">
        <v>64009.153254816003</v>
      </c>
      <c r="F5722" s="54">
        <v>5721</v>
      </c>
      <c r="G5722" s="57">
        <v>60301.153254816003</v>
      </c>
      <c r="I5722" s="57">
        <v>47720</v>
      </c>
      <c r="J5722" s="54">
        <v>5721</v>
      </c>
      <c r="K5722" s="57">
        <v>41996</v>
      </c>
      <c r="M5722" s="107">
        <v>0.5</v>
      </c>
    </row>
    <row r="5723" spans="1:13">
      <c r="A5723" s="57">
        <f>'Infographic data 1'!$F$9</f>
        <v>40465.770685344825</v>
      </c>
      <c r="B5723" s="54">
        <v>5722</v>
      </c>
      <c r="C5723" s="57">
        <v>38720.950685344826</v>
      </c>
      <c r="E5723" s="57">
        <v>64009.153254816003</v>
      </c>
      <c r="F5723" s="54">
        <v>5722</v>
      </c>
      <c r="G5723" s="57">
        <v>60296.003254816002</v>
      </c>
      <c r="I5723" s="57">
        <v>47720</v>
      </c>
      <c r="J5723" s="54">
        <v>5722</v>
      </c>
      <c r="K5723" s="57">
        <v>41988.05</v>
      </c>
      <c r="M5723" s="107">
        <v>0.5</v>
      </c>
    </row>
    <row r="5724" spans="1:13">
      <c r="A5724" s="57">
        <f>'Infographic data 1'!$F$9</f>
        <v>40465.770685344825</v>
      </c>
      <c r="B5724" s="54">
        <v>5723</v>
      </c>
      <c r="C5724" s="57">
        <v>38718.530685344827</v>
      </c>
      <c r="E5724" s="57">
        <v>64009.153254816003</v>
      </c>
      <c r="F5724" s="54">
        <v>5723</v>
      </c>
      <c r="G5724" s="57">
        <v>60290.853254816</v>
      </c>
      <c r="I5724" s="57">
        <v>47720</v>
      </c>
      <c r="J5724" s="54">
        <v>5723</v>
      </c>
      <c r="K5724" s="57">
        <v>41980.1</v>
      </c>
      <c r="M5724" s="107">
        <v>0.5</v>
      </c>
    </row>
    <row r="5725" spans="1:13">
      <c r="A5725" s="57">
        <f>'Infographic data 1'!$F$9</f>
        <v>40465.770685344825</v>
      </c>
      <c r="B5725" s="54">
        <v>5724</v>
      </c>
      <c r="C5725" s="57">
        <v>38716.110685344829</v>
      </c>
      <c r="E5725" s="57">
        <v>64009.153254816003</v>
      </c>
      <c r="F5725" s="54">
        <v>5724</v>
      </c>
      <c r="G5725" s="57">
        <v>60285.703254816006</v>
      </c>
      <c r="I5725" s="57">
        <v>47720</v>
      </c>
      <c r="J5725" s="54">
        <v>5724</v>
      </c>
      <c r="K5725" s="57">
        <v>41972.15</v>
      </c>
      <c r="M5725" s="107">
        <v>0.5</v>
      </c>
    </row>
    <row r="5726" spans="1:13">
      <c r="A5726" s="57">
        <f>'Infographic data 1'!$F$9</f>
        <v>40465.770685344825</v>
      </c>
      <c r="B5726" s="54">
        <v>5725</v>
      </c>
      <c r="C5726" s="57">
        <v>38713.690685344824</v>
      </c>
      <c r="E5726" s="57">
        <v>64009.153254816003</v>
      </c>
      <c r="F5726" s="54">
        <v>5725</v>
      </c>
      <c r="G5726" s="57">
        <v>60280.553254816004</v>
      </c>
      <c r="I5726" s="57">
        <v>47720</v>
      </c>
      <c r="J5726" s="54">
        <v>5725</v>
      </c>
      <c r="K5726" s="57">
        <v>41964.2</v>
      </c>
      <c r="M5726" s="107">
        <v>0.5</v>
      </c>
    </row>
    <row r="5727" spans="1:13">
      <c r="A5727" s="57">
        <f>'Infographic data 1'!$F$9</f>
        <v>40465.770685344825</v>
      </c>
      <c r="B5727" s="54">
        <v>5726</v>
      </c>
      <c r="C5727" s="57">
        <v>38711.270685344825</v>
      </c>
      <c r="E5727" s="57">
        <v>64009.153254816003</v>
      </c>
      <c r="F5727" s="54">
        <v>5726</v>
      </c>
      <c r="G5727" s="57">
        <v>60275.403254816003</v>
      </c>
      <c r="I5727" s="57">
        <v>47720</v>
      </c>
      <c r="J5727" s="54">
        <v>5726</v>
      </c>
      <c r="K5727" s="57">
        <v>41956.25</v>
      </c>
      <c r="M5727" s="107">
        <v>0.5</v>
      </c>
    </row>
    <row r="5728" spans="1:13">
      <c r="A5728" s="57">
        <f>'Infographic data 1'!$F$9</f>
        <v>40465.770685344825</v>
      </c>
      <c r="B5728" s="54">
        <v>5727</v>
      </c>
      <c r="C5728" s="57">
        <v>38708.850685344827</v>
      </c>
      <c r="E5728" s="57">
        <v>64009.153254816003</v>
      </c>
      <c r="F5728" s="54">
        <v>5727</v>
      </c>
      <c r="G5728" s="57">
        <v>60270.253254816002</v>
      </c>
      <c r="I5728" s="57">
        <v>47720</v>
      </c>
      <c r="J5728" s="54">
        <v>5727</v>
      </c>
      <c r="K5728" s="57">
        <v>41948.3</v>
      </c>
      <c r="M5728" s="107">
        <v>0.5</v>
      </c>
    </row>
    <row r="5729" spans="1:13">
      <c r="A5729" s="57">
        <f>'Infographic data 1'!$F$9</f>
        <v>40465.770685344825</v>
      </c>
      <c r="B5729" s="54">
        <v>5728</v>
      </c>
      <c r="C5729" s="57">
        <v>38706.430685344829</v>
      </c>
      <c r="E5729" s="57">
        <v>64009.153254816003</v>
      </c>
      <c r="F5729" s="54">
        <v>5728</v>
      </c>
      <c r="G5729" s="57">
        <v>60265.103254816</v>
      </c>
      <c r="I5729" s="57">
        <v>47720</v>
      </c>
      <c r="J5729" s="54">
        <v>5728</v>
      </c>
      <c r="K5729" s="57">
        <v>41940.35</v>
      </c>
      <c r="M5729" s="107">
        <v>0.5</v>
      </c>
    </row>
    <row r="5730" spans="1:13">
      <c r="A5730" s="57">
        <f>'Infographic data 1'!$F$9</f>
        <v>40465.770685344825</v>
      </c>
      <c r="B5730" s="54">
        <v>5729</v>
      </c>
      <c r="C5730" s="57">
        <v>38704.010685344823</v>
      </c>
      <c r="E5730" s="57">
        <v>64009.153254816003</v>
      </c>
      <c r="F5730" s="54">
        <v>5729</v>
      </c>
      <c r="G5730" s="57">
        <v>60259.953254816006</v>
      </c>
      <c r="I5730" s="57">
        <v>47720</v>
      </c>
      <c r="J5730" s="54">
        <v>5729</v>
      </c>
      <c r="K5730" s="57">
        <v>41932.400000000001</v>
      </c>
      <c r="M5730" s="107">
        <v>0.5</v>
      </c>
    </row>
    <row r="5731" spans="1:13">
      <c r="A5731" s="57">
        <f>'Infographic data 1'!$F$9</f>
        <v>40465.770685344825</v>
      </c>
      <c r="B5731" s="54">
        <v>5730</v>
      </c>
      <c r="C5731" s="57">
        <v>38701.590685344825</v>
      </c>
      <c r="E5731" s="57">
        <v>64009.153254816003</v>
      </c>
      <c r="F5731" s="54">
        <v>5730</v>
      </c>
      <c r="G5731" s="57">
        <v>60254.803254816004</v>
      </c>
      <c r="I5731" s="57">
        <v>47720</v>
      </c>
      <c r="J5731" s="54">
        <v>5730</v>
      </c>
      <c r="K5731" s="57">
        <v>41924.449999999997</v>
      </c>
      <c r="M5731" s="107">
        <v>0.5</v>
      </c>
    </row>
    <row r="5732" spans="1:13">
      <c r="A5732" s="57">
        <f>'Infographic data 1'!$F$9</f>
        <v>40465.770685344825</v>
      </c>
      <c r="B5732" s="54">
        <v>5731</v>
      </c>
      <c r="C5732" s="57">
        <v>38699.170685344827</v>
      </c>
      <c r="E5732" s="57">
        <v>64009.153254816003</v>
      </c>
      <c r="F5732" s="54">
        <v>5731</v>
      </c>
      <c r="G5732" s="57">
        <v>60249.653254816003</v>
      </c>
      <c r="I5732" s="57">
        <v>47720</v>
      </c>
      <c r="J5732" s="54">
        <v>5731</v>
      </c>
      <c r="K5732" s="57">
        <v>41916.5</v>
      </c>
      <c r="M5732" s="107">
        <v>0.5</v>
      </c>
    </row>
    <row r="5733" spans="1:13">
      <c r="A5733" s="57">
        <f>'Infographic data 1'!$F$9</f>
        <v>40465.770685344825</v>
      </c>
      <c r="B5733" s="54">
        <v>5732</v>
      </c>
      <c r="C5733" s="57">
        <v>38696.750685344829</v>
      </c>
      <c r="E5733" s="57">
        <v>64009.153254816003</v>
      </c>
      <c r="F5733" s="54">
        <v>5732</v>
      </c>
      <c r="G5733" s="57">
        <v>60244.503254816002</v>
      </c>
      <c r="I5733" s="57">
        <v>47720</v>
      </c>
      <c r="J5733" s="54">
        <v>5732</v>
      </c>
      <c r="K5733" s="57">
        <v>41908.550000000003</v>
      </c>
      <c r="M5733" s="107">
        <v>0.5</v>
      </c>
    </row>
    <row r="5734" spans="1:13">
      <c r="A5734" s="57">
        <f>'Infographic data 1'!$F$9</f>
        <v>40465.770685344825</v>
      </c>
      <c r="B5734" s="54">
        <v>5733</v>
      </c>
      <c r="C5734" s="57">
        <v>38694.330685344823</v>
      </c>
      <c r="E5734" s="57">
        <v>64009.153254816003</v>
      </c>
      <c r="F5734" s="54">
        <v>5733</v>
      </c>
      <c r="G5734" s="57">
        <v>60239.353254816</v>
      </c>
      <c r="I5734" s="57">
        <v>47720</v>
      </c>
      <c r="J5734" s="54">
        <v>5733</v>
      </c>
      <c r="K5734" s="57">
        <v>41900.6</v>
      </c>
      <c r="M5734" s="107">
        <v>0.5</v>
      </c>
    </row>
    <row r="5735" spans="1:13">
      <c r="A5735" s="57">
        <f>'Infographic data 1'!$F$9</f>
        <v>40465.770685344825</v>
      </c>
      <c r="B5735" s="54">
        <v>5734</v>
      </c>
      <c r="C5735" s="57">
        <v>38691.910685344825</v>
      </c>
      <c r="E5735" s="57">
        <v>64009.153254816003</v>
      </c>
      <c r="F5735" s="54">
        <v>5734</v>
      </c>
      <c r="G5735" s="57">
        <v>60234.203254816006</v>
      </c>
      <c r="I5735" s="57">
        <v>47720</v>
      </c>
      <c r="J5735" s="54">
        <v>5734</v>
      </c>
      <c r="K5735" s="57">
        <v>41892.65</v>
      </c>
      <c r="M5735" s="107">
        <v>0.5</v>
      </c>
    </row>
    <row r="5736" spans="1:13">
      <c r="A5736" s="57">
        <f>'Infographic data 1'!$F$9</f>
        <v>40465.770685344825</v>
      </c>
      <c r="B5736" s="54">
        <v>5735</v>
      </c>
      <c r="C5736" s="57">
        <v>38689.490685344826</v>
      </c>
      <c r="E5736" s="57">
        <v>64009.153254816003</v>
      </c>
      <c r="F5736" s="54">
        <v>5735</v>
      </c>
      <c r="G5736" s="57">
        <v>60229.053254816004</v>
      </c>
      <c r="I5736" s="57">
        <v>47720</v>
      </c>
      <c r="J5736" s="54">
        <v>5735</v>
      </c>
      <c r="K5736" s="57">
        <v>41884.699999999997</v>
      </c>
      <c r="M5736" s="107">
        <v>0.5</v>
      </c>
    </row>
    <row r="5737" spans="1:13">
      <c r="A5737" s="57">
        <f>'Infographic data 1'!$F$9</f>
        <v>40465.770685344825</v>
      </c>
      <c r="B5737" s="54">
        <v>5736</v>
      </c>
      <c r="C5737" s="57">
        <v>38687.070685344828</v>
      </c>
      <c r="E5737" s="57">
        <v>64009.153254816003</v>
      </c>
      <c r="F5737" s="54">
        <v>5736</v>
      </c>
      <c r="G5737" s="57">
        <v>60223.903254816003</v>
      </c>
      <c r="I5737" s="57">
        <v>47720</v>
      </c>
      <c r="J5737" s="54">
        <v>5736</v>
      </c>
      <c r="K5737" s="57">
        <v>41876.75</v>
      </c>
      <c r="M5737" s="107">
        <v>0.5</v>
      </c>
    </row>
    <row r="5738" spans="1:13">
      <c r="A5738" s="57">
        <f>'Infographic data 1'!$F$9</f>
        <v>40465.770685344825</v>
      </c>
      <c r="B5738" s="54">
        <v>5737</v>
      </c>
      <c r="C5738" s="57">
        <v>38684.650685344823</v>
      </c>
      <c r="E5738" s="57">
        <v>64009.153254816003</v>
      </c>
      <c r="F5738" s="54">
        <v>5737</v>
      </c>
      <c r="G5738" s="57">
        <v>60218.753254816002</v>
      </c>
      <c r="I5738" s="57">
        <v>47720</v>
      </c>
      <c r="J5738" s="54">
        <v>5737</v>
      </c>
      <c r="K5738" s="57">
        <v>41868.800000000003</v>
      </c>
      <c r="M5738" s="107">
        <v>0.5</v>
      </c>
    </row>
    <row r="5739" spans="1:13">
      <c r="A5739" s="57">
        <f>'Infographic data 1'!$F$9</f>
        <v>40465.770685344825</v>
      </c>
      <c r="B5739" s="54">
        <v>5738</v>
      </c>
      <c r="C5739" s="57">
        <v>38682.230685344824</v>
      </c>
      <c r="E5739" s="57">
        <v>64009.153254816003</v>
      </c>
      <c r="F5739" s="54">
        <v>5738</v>
      </c>
      <c r="G5739" s="57">
        <v>60213.603254816</v>
      </c>
      <c r="I5739" s="57">
        <v>47720</v>
      </c>
      <c r="J5739" s="54">
        <v>5738</v>
      </c>
      <c r="K5739" s="57">
        <v>41860.85</v>
      </c>
      <c r="M5739" s="107">
        <v>0.5</v>
      </c>
    </row>
    <row r="5740" spans="1:13">
      <c r="A5740" s="57">
        <f>'Infographic data 1'!$F$9</f>
        <v>40465.770685344825</v>
      </c>
      <c r="B5740" s="54">
        <v>5739</v>
      </c>
      <c r="C5740" s="57">
        <v>38679.810685344826</v>
      </c>
      <c r="E5740" s="57">
        <v>64009.153254816003</v>
      </c>
      <c r="F5740" s="54">
        <v>5739</v>
      </c>
      <c r="G5740" s="57">
        <v>60208.453254816006</v>
      </c>
      <c r="I5740" s="57">
        <v>47720</v>
      </c>
      <c r="J5740" s="54">
        <v>5739</v>
      </c>
      <c r="K5740" s="57">
        <v>41852.9</v>
      </c>
      <c r="M5740" s="107">
        <v>0.5</v>
      </c>
    </row>
    <row r="5741" spans="1:13">
      <c r="A5741" s="57">
        <f>'Infographic data 1'!$F$9</f>
        <v>40465.770685344825</v>
      </c>
      <c r="B5741" s="54">
        <v>5740</v>
      </c>
      <c r="C5741" s="57">
        <v>38677.390685344828</v>
      </c>
      <c r="E5741" s="57">
        <v>64009.153254816003</v>
      </c>
      <c r="F5741" s="54">
        <v>5740</v>
      </c>
      <c r="G5741" s="57">
        <v>60203.303254816004</v>
      </c>
      <c r="I5741" s="57">
        <v>47720</v>
      </c>
      <c r="J5741" s="54">
        <v>5740</v>
      </c>
      <c r="K5741" s="57">
        <v>41844.949999999997</v>
      </c>
      <c r="M5741" s="107">
        <v>0.5</v>
      </c>
    </row>
    <row r="5742" spans="1:13">
      <c r="A5742" s="57">
        <f>'Infographic data 1'!$F$9</f>
        <v>40465.770685344825</v>
      </c>
      <c r="B5742" s="54">
        <v>5741</v>
      </c>
      <c r="C5742" s="57">
        <v>38674.970685344822</v>
      </c>
      <c r="E5742" s="57">
        <v>64009.153254816003</v>
      </c>
      <c r="F5742" s="54">
        <v>5741</v>
      </c>
      <c r="G5742" s="57">
        <v>60198.153254816003</v>
      </c>
      <c r="I5742" s="57">
        <v>47720</v>
      </c>
      <c r="J5742" s="54">
        <v>5741</v>
      </c>
      <c r="K5742" s="57">
        <v>41837</v>
      </c>
      <c r="M5742" s="107">
        <v>0.5</v>
      </c>
    </row>
    <row r="5743" spans="1:13">
      <c r="A5743" s="57">
        <f>'Infographic data 1'!$F$9</f>
        <v>40465.770685344825</v>
      </c>
      <c r="B5743" s="54">
        <v>5742</v>
      </c>
      <c r="C5743" s="57">
        <v>38672.550685344824</v>
      </c>
      <c r="E5743" s="57">
        <v>64009.153254816003</v>
      </c>
      <c r="F5743" s="54">
        <v>5742</v>
      </c>
      <c r="G5743" s="57">
        <v>60193.003254816002</v>
      </c>
      <c r="I5743" s="57">
        <v>47720</v>
      </c>
      <c r="J5743" s="54">
        <v>5742</v>
      </c>
      <c r="K5743" s="57">
        <v>41829.050000000003</v>
      </c>
      <c r="M5743" s="107">
        <v>0.5</v>
      </c>
    </row>
    <row r="5744" spans="1:13">
      <c r="A5744" s="57">
        <f>'Infographic data 1'!$F$9</f>
        <v>40465.770685344825</v>
      </c>
      <c r="B5744" s="54">
        <v>5743</v>
      </c>
      <c r="C5744" s="57">
        <v>38670.130685344826</v>
      </c>
      <c r="E5744" s="57">
        <v>64009.153254816003</v>
      </c>
      <c r="F5744" s="54">
        <v>5743</v>
      </c>
      <c r="G5744" s="57">
        <v>60187.853254816</v>
      </c>
      <c r="I5744" s="57">
        <v>47720</v>
      </c>
      <c r="J5744" s="54">
        <v>5743</v>
      </c>
      <c r="K5744" s="57">
        <v>41821.1</v>
      </c>
      <c r="M5744" s="107">
        <v>0.5</v>
      </c>
    </row>
    <row r="5745" spans="1:13">
      <c r="A5745" s="57">
        <f>'Infographic data 1'!$F$9</f>
        <v>40465.770685344825</v>
      </c>
      <c r="B5745" s="54">
        <v>5744</v>
      </c>
      <c r="C5745" s="57">
        <v>38667.710685344828</v>
      </c>
      <c r="E5745" s="57">
        <v>64009.153254816003</v>
      </c>
      <c r="F5745" s="54">
        <v>5744</v>
      </c>
      <c r="G5745" s="57">
        <v>60182.703254816006</v>
      </c>
      <c r="I5745" s="57">
        <v>47720</v>
      </c>
      <c r="J5745" s="54">
        <v>5744</v>
      </c>
      <c r="K5745" s="57">
        <v>41813.15</v>
      </c>
      <c r="M5745" s="107">
        <v>0.5</v>
      </c>
    </row>
    <row r="5746" spans="1:13">
      <c r="A5746" s="57">
        <f>'Infographic data 1'!$F$9</f>
        <v>40465.770685344825</v>
      </c>
      <c r="B5746" s="54">
        <v>5745</v>
      </c>
      <c r="C5746" s="57">
        <v>38665.290685344822</v>
      </c>
      <c r="E5746" s="57">
        <v>64009.153254816003</v>
      </c>
      <c r="F5746" s="54">
        <v>5745</v>
      </c>
      <c r="G5746" s="57">
        <v>60177.553254816004</v>
      </c>
      <c r="I5746" s="57">
        <v>47720</v>
      </c>
      <c r="J5746" s="54">
        <v>5745</v>
      </c>
      <c r="K5746" s="57">
        <v>41805.199999999997</v>
      </c>
      <c r="M5746" s="107">
        <v>0.5</v>
      </c>
    </row>
    <row r="5747" spans="1:13">
      <c r="A5747" s="57">
        <f>'Infographic data 1'!$F$9</f>
        <v>40465.770685344825</v>
      </c>
      <c r="B5747" s="54">
        <v>5746</v>
      </c>
      <c r="C5747" s="57">
        <v>38662.870685344824</v>
      </c>
      <c r="E5747" s="57">
        <v>64009.153254816003</v>
      </c>
      <c r="F5747" s="54">
        <v>5746</v>
      </c>
      <c r="G5747" s="57">
        <v>60172.403254816003</v>
      </c>
      <c r="I5747" s="57">
        <v>47720</v>
      </c>
      <c r="J5747" s="54">
        <v>5746</v>
      </c>
      <c r="K5747" s="57">
        <v>41797.25</v>
      </c>
      <c r="M5747" s="107">
        <v>0.5</v>
      </c>
    </row>
    <row r="5748" spans="1:13">
      <c r="A5748" s="57">
        <f>'Infographic data 1'!$F$9</f>
        <v>40465.770685344825</v>
      </c>
      <c r="B5748" s="54">
        <v>5747</v>
      </c>
      <c r="C5748" s="57">
        <v>38660.450685344826</v>
      </c>
      <c r="E5748" s="57">
        <v>64009.153254816003</v>
      </c>
      <c r="F5748" s="54">
        <v>5747</v>
      </c>
      <c r="G5748" s="57">
        <v>60167.253254816002</v>
      </c>
      <c r="I5748" s="57">
        <v>47720</v>
      </c>
      <c r="J5748" s="54">
        <v>5747</v>
      </c>
      <c r="K5748" s="57">
        <v>41789.300000000003</v>
      </c>
      <c r="M5748" s="107">
        <v>0.5</v>
      </c>
    </row>
    <row r="5749" spans="1:13">
      <c r="A5749" s="57">
        <f>'Infographic data 1'!$F$9</f>
        <v>40465.770685344825</v>
      </c>
      <c r="B5749" s="54">
        <v>5748</v>
      </c>
      <c r="C5749" s="57">
        <v>38658.030685344827</v>
      </c>
      <c r="E5749" s="57">
        <v>64009.153254816003</v>
      </c>
      <c r="F5749" s="54">
        <v>5748</v>
      </c>
      <c r="G5749" s="57">
        <v>60162.103254816</v>
      </c>
      <c r="I5749" s="57">
        <v>47720</v>
      </c>
      <c r="J5749" s="54">
        <v>5748</v>
      </c>
      <c r="K5749" s="57">
        <v>41781.35</v>
      </c>
      <c r="M5749" s="107">
        <v>0.5</v>
      </c>
    </row>
    <row r="5750" spans="1:13">
      <c r="A5750" s="57">
        <f>'Infographic data 1'!$F$9</f>
        <v>40465.770685344825</v>
      </c>
      <c r="B5750" s="54">
        <v>5749</v>
      </c>
      <c r="C5750" s="57">
        <v>38655.610685344829</v>
      </c>
      <c r="E5750" s="57">
        <v>64009.153254816003</v>
      </c>
      <c r="F5750" s="54">
        <v>5749</v>
      </c>
      <c r="G5750" s="57">
        <v>60156.953254816006</v>
      </c>
      <c r="I5750" s="57">
        <v>47720</v>
      </c>
      <c r="J5750" s="54">
        <v>5749</v>
      </c>
      <c r="K5750" s="57">
        <v>41773.4</v>
      </c>
      <c r="M5750" s="107">
        <v>0.5</v>
      </c>
    </row>
    <row r="5751" spans="1:13">
      <c r="A5751" s="57">
        <f>'Infographic data 1'!$F$9</f>
        <v>40465.770685344825</v>
      </c>
      <c r="B5751" s="54">
        <v>5750</v>
      </c>
      <c r="C5751" s="57">
        <v>38653.190685344824</v>
      </c>
      <c r="E5751" s="57">
        <v>64009.153254816003</v>
      </c>
      <c r="F5751" s="54">
        <v>5750</v>
      </c>
      <c r="G5751" s="57">
        <v>60151.803254816004</v>
      </c>
      <c r="I5751" s="57">
        <v>47720</v>
      </c>
      <c r="J5751" s="54">
        <v>5750</v>
      </c>
      <c r="K5751" s="57">
        <v>41765.449999999997</v>
      </c>
      <c r="M5751" s="107">
        <v>0.5</v>
      </c>
    </row>
    <row r="5752" spans="1:13">
      <c r="A5752" s="57">
        <f>'Infographic data 1'!$F$9</f>
        <v>40465.770685344825</v>
      </c>
      <c r="B5752" s="54">
        <v>5751</v>
      </c>
      <c r="C5752" s="57">
        <v>38650.770685344825</v>
      </c>
      <c r="E5752" s="57">
        <v>64009.153254816003</v>
      </c>
      <c r="F5752" s="54">
        <v>5751</v>
      </c>
      <c r="G5752" s="57">
        <v>60146.653254816003</v>
      </c>
      <c r="I5752" s="57">
        <v>47720</v>
      </c>
      <c r="J5752" s="54">
        <v>5751</v>
      </c>
      <c r="K5752" s="57">
        <v>41757.5</v>
      </c>
      <c r="M5752" s="107">
        <v>0.5</v>
      </c>
    </row>
    <row r="5753" spans="1:13">
      <c r="A5753" s="57">
        <f>'Infographic data 1'!$F$9</f>
        <v>40465.770685344825</v>
      </c>
      <c r="B5753" s="54">
        <v>5752</v>
      </c>
      <c r="C5753" s="57">
        <v>38648.350685344827</v>
      </c>
      <c r="E5753" s="57">
        <v>64009.153254816003</v>
      </c>
      <c r="F5753" s="54">
        <v>5752</v>
      </c>
      <c r="G5753" s="57">
        <v>60141.503254816002</v>
      </c>
      <c r="I5753" s="57">
        <v>47720</v>
      </c>
      <c r="J5753" s="54">
        <v>5752</v>
      </c>
      <c r="K5753" s="57">
        <v>41749.550000000003</v>
      </c>
      <c r="M5753" s="107">
        <v>0.5</v>
      </c>
    </row>
    <row r="5754" spans="1:13">
      <c r="A5754" s="57">
        <f>'Infographic data 1'!$F$9</f>
        <v>40465.770685344825</v>
      </c>
      <c r="B5754" s="54">
        <v>5753</v>
      </c>
      <c r="C5754" s="57">
        <v>38645.930685344829</v>
      </c>
      <c r="E5754" s="57">
        <v>64009.153254816003</v>
      </c>
      <c r="F5754" s="54">
        <v>5753</v>
      </c>
      <c r="G5754" s="57">
        <v>60136.353254816</v>
      </c>
      <c r="I5754" s="57">
        <v>47720</v>
      </c>
      <c r="J5754" s="54">
        <v>5753</v>
      </c>
      <c r="K5754" s="57">
        <v>41741.599999999999</v>
      </c>
      <c r="M5754" s="107">
        <v>0.5</v>
      </c>
    </row>
    <row r="5755" spans="1:13">
      <c r="A5755" s="57">
        <f>'Infographic data 1'!$F$9</f>
        <v>40465.770685344825</v>
      </c>
      <c r="B5755" s="54">
        <v>5754</v>
      </c>
      <c r="C5755" s="57">
        <v>38643.510685344823</v>
      </c>
      <c r="E5755" s="57">
        <v>64009.153254816003</v>
      </c>
      <c r="F5755" s="54">
        <v>5754</v>
      </c>
      <c r="G5755" s="57">
        <v>60131.203254816006</v>
      </c>
      <c r="I5755" s="57">
        <v>47720</v>
      </c>
      <c r="J5755" s="54">
        <v>5754</v>
      </c>
      <c r="K5755" s="57">
        <v>41733.65</v>
      </c>
      <c r="M5755" s="107">
        <v>0.5</v>
      </c>
    </row>
    <row r="5756" spans="1:13">
      <c r="A5756" s="57">
        <f>'Infographic data 1'!$F$9</f>
        <v>40465.770685344825</v>
      </c>
      <c r="B5756" s="54">
        <v>5755</v>
      </c>
      <c r="C5756" s="57">
        <v>38641.090685344825</v>
      </c>
      <c r="E5756" s="57">
        <v>64009.153254816003</v>
      </c>
      <c r="F5756" s="54">
        <v>5755</v>
      </c>
      <c r="G5756" s="57">
        <v>60126.053254816004</v>
      </c>
      <c r="I5756" s="57">
        <v>47720</v>
      </c>
      <c r="J5756" s="54">
        <v>5755</v>
      </c>
      <c r="K5756" s="57">
        <v>41725.699999999997</v>
      </c>
      <c r="M5756" s="107">
        <v>0.5</v>
      </c>
    </row>
    <row r="5757" spans="1:13">
      <c r="A5757" s="57">
        <f>'Infographic data 1'!$F$9</f>
        <v>40465.770685344825</v>
      </c>
      <c r="B5757" s="54">
        <v>5756</v>
      </c>
      <c r="C5757" s="57">
        <v>38638.670685344827</v>
      </c>
      <c r="E5757" s="57">
        <v>64009.153254816003</v>
      </c>
      <c r="F5757" s="54">
        <v>5756</v>
      </c>
      <c r="G5757" s="57">
        <v>60120.903254816003</v>
      </c>
      <c r="I5757" s="57">
        <v>47720</v>
      </c>
      <c r="J5757" s="54">
        <v>5756</v>
      </c>
      <c r="K5757" s="57">
        <v>41717.75</v>
      </c>
      <c r="M5757" s="107">
        <v>0.5</v>
      </c>
    </row>
    <row r="5758" spans="1:13">
      <c r="A5758" s="57">
        <f>'Infographic data 1'!$F$9</f>
        <v>40465.770685344825</v>
      </c>
      <c r="B5758" s="54">
        <v>5757</v>
      </c>
      <c r="C5758" s="57">
        <v>38636.250685344829</v>
      </c>
      <c r="E5758" s="57">
        <v>64009.153254816003</v>
      </c>
      <c r="F5758" s="54">
        <v>5757</v>
      </c>
      <c r="G5758" s="57">
        <v>60115.753254816002</v>
      </c>
      <c r="I5758" s="57">
        <v>47720</v>
      </c>
      <c r="J5758" s="54">
        <v>5757</v>
      </c>
      <c r="K5758" s="57">
        <v>41709.800000000003</v>
      </c>
      <c r="M5758" s="107">
        <v>0.5</v>
      </c>
    </row>
    <row r="5759" spans="1:13">
      <c r="A5759" s="57">
        <f>'Infographic data 1'!$F$9</f>
        <v>40465.770685344825</v>
      </c>
      <c r="B5759" s="54">
        <v>5758</v>
      </c>
      <c r="C5759" s="57">
        <v>38633.830685344823</v>
      </c>
      <c r="E5759" s="57">
        <v>64009.153254816003</v>
      </c>
      <c r="F5759" s="54">
        <v>5758</v>
      </c>
      <c r="G5759" s="57">
        <v>60110.603254816</v>
      </c>
      <c r="I5759" s="57">
        <v>47720</v>
      </c>
      <c r="J5759" s="54">
        <v>5758</v>
      </c>
      <c r="K5759" s="57">
        <v>41701.85</v>
      </c>
      <c r="M5759" s="107">
        <v>0.5</v>
      </c>
    </row>
    <row r="5760" spans="1:13">
      <c r="A5760" s="57">
        <f>'Infographic data 1'!$F$9</f>
        <v>40465.770685344825</v>
      </c>
      <c r="B5760" s="54">
        <v>5759</v>
      </c>
      <c r="C5760" s="57">
        <v>38631.410685344825</v>
      </c>
      <c r="E5760" s="57">
        <v>64009.153254816003</v>
      </c>
      <c r="F5760" s="54">
        <v>5759</v>
      </c>
      <c r="G5760" s="57">
        <v>60105.453254816006</v>
      </c>
      <c r="I5760" s="57">
        <v>47720</v>
      </c>
      <c r="J5760" s="54">
        <v>5759</v>
      </c>
      <c r="K5760" s="57">
        <v>41693.9</v>
      </c>
      <c r="M5760" s="107">
        <v>0.5</v>
      </c>
    </row>
    <row r="5761" spans="1:13">
      <c r="A5761" s="57">
        <f>'Infographic data 1'!$F$9</f>
        <v>40465.770685344825</v>
      </c>
      <c r="B5761" s="54">
        <v>5760</v>
      </c>
      <c r="C5761" s="57">
        <v>38628.990685344826</v>
      </c>
      <c r="E5761" s="57">
        <v>64009.153254816003</v>
      </c>
      <c r="F5761" s="54">
        <v>5760</v>
      </c>
      <c r="G5761" s="57">
        <v>60100.303254816004</v>
      </c>
      <c r="I5761" s="57">
        <v>47720</v>
      </c>
      <c r="J5761" s="54">
        <v>5760</v>
      </c>
      <c r="K5761" s="57">
        <v>41685.949999999997</v>
      </c>
      <c r="M5761" s="107">
        <v>0.5</v>
      </c>
    </row>
    <row r="5762" spans="1:13">
      <c r="A5762" s="57">
        <f>'Infographic data 1'!$F$9</f>
        <v>40465.770685344825</v>
      </c>
      <c r="B5762" s="54">
        <v>5761</v>
      </c>
      <c r="C5762" s="57">
        <v>38626.570685344828</v>
      </c>
      <c r="E5762" s="57">
        <v>64009.153254816003</v>
      </c>
      <c r="F5762" s="54">
        <v>5761</v>
      </c>
      <c r="G5762" s="57">
        <v>60095.153254816003</v>
      </c>
      <c r="I5762" s="57">
        <v>47720</v>
      </c>
      <c r="J5762" s="54">
        <v>5761</v>
      </c>
      <c r="K5762" s="57">
        <v>41678</v>
      </c>
      <c r="M5762" s="107">
        <v>0.5</v>
      </c>
    </row>
    <row r="5763" spans="1:13">
      <c r="A5763" s="57">
        <f>'Infographic data 1'!$F$9</f>
        <v>40465.770685344825</v>
      </c>
      <c r="B5763" s="54">
        <v>5762</v>
      </c>
      <c r="C5763" s="57">
        <v>38624.150685344823</v>
      </c>
      <c r="E5763" s="57">
        <v>64009.153254816003</v>
      </c>
      <c r="F5763" s="54">
        <v>5762</v>
      </c>
      <c r="G5763" s="57">
        <v>60090.003254816002</v>
      </c>
      <c r="I5763" s="57">
        <v>47720</v>
      </c>
      <c r="J5763" s="54">
        <v>5762</v>
      </c>
      <c r="K5763" s="57">
        <v>41670.050000000003</v>
      </c>
      <c r="M5763" s="107">
        <v>0.5</v>
      </c>
    </row>
    <row r="5764" spans="1:13">
      <c r="A5764" s="57">
        <f>'Infographic data 1'!$F$9</f>
        <v>40465.770685344825</v>
      </c>
      <c r="B5764" s="54">
        <v>5763</v>
      </c>
      <c r="C5764" s="57">
        <v>38621.730685344824</v>
      </c>
      <c r="E5764" s="57">
        <v>64009.153254816003</v>
      </c>
      <c r="F5764" s="54">
        <v>5763</v>
      </c>
      <c r="G5764" s="57">
        <v>60084.853254816</v>
      </c>
      <c r="I5764" s="57">
        <v>47720</v>
      </c>
      <c r="J5764" s="54">
        <v>5763</v>
      </c>
      <c r="K5764" s="57">
        <v>41662.1</v>
      </c>
      <c r="M5764" s="107">
        <v>0.5</v>
      </c>
    </row>
    <row r="5765" spans="1:13">
      <c r="A5765" s="57">
        <f>'Infographic data 1'!$F$9</f>
        <v>40465.770685344825</v>
      </c>
      <c r="B5765" s="54">
        <v>5764</v>
      </c>
      <c r="C5765" s="57">
        <v>38619.310685344826</v>
      </c>
      <c r="E5765" s="57">
        <v>64009.153254816003</v>
      </c>
      <c r="F5765" s="54">
        <v>5764</v>
      </c>
      <c r="G5765" s="57">
        <v>60079.703254816006</v>
      </c>
      <c r="I5765" s="57">
        <v>47720</v>
      </c>
      <c r="J5765" s="54">
        <v>5764</v>
      </c>
      <c r="K5765" s="57">
        <v>41654.15</v>
      </c>
      <c r="M5765" s="107">
        <v>0.5</v>
      </c>
    </row>
    <row r="5766" spans="1:13">
      <c r="A5766" s="57">
        <f>'Infographic data 1'!$F$9</f>
        <v>40465.770685344825</v>
      </c>
      <c r="B5766" s="54">
        <v>5765</v>
      </c>
      <c r="C5766" s="57">
        <v>38616.890685344828</v>
      </c>
      <c r="E5766" s="57">
        <v>64009.153254816003</v>
      </c>
      <c r="F5766" s="54">
        <v>5765</v>
      </c>
      <c r="G5766" s="57">
        <v>60074.553254816004</v>
      </c>
      <c r="I5766" s="57">
        <v>47720</v>
      </c>
      <c r="J5766" s="54">
        <v>5765</v>
      </c>
      <c r="K5766" s="57">
        <v>41646.199999999997</v>
      </c>
      <c r="M5766" s="107">
        <v>0.5</v>
      </c>
    </row>
    <row r="5767" spans="1:13">
      <c r="A5767" s="57">
        <f>'Infographic data 1'!$F$9</f>
        <v>40465.770685344825</v>
      </c>
      <c r="B5767" s="54">
        <v>5766</v>
      </c>
      <c r="C5767" s="57">
        <v>38614.470685344822</v>
      </c>
      <c r="E5767" s="57">
        <v>64009.153254816003</v>
      </c>
      <c r="F5767" s="54">
        <v>5766</v>
      </c>
      <c r="G5767" s="57">
        <v>60069.403254816003</v>
      </c>
      <c r="I5767" s="57">
        <v>47720</v>
      </c>
      <c r="J5767" s="54">
        <v>5766</v>
      </c>
      <c r="K5767" s="57">
        <v>41638.25</v>
      </c>
      <c r="M5767" s="107">
        <v>0.5</v>
      </c>
    </row>
    <row r="5768" spans="1:13">
      <c r="A5768" s="57">
        <f>'Infographic data 1'!$F$9</f>
        <v>40465.770685344825</v>
      </c>
      <c r="B5768" s="54">
        <v>5767</v>
      </c>
      <c r="C5768" s="57">
        <v>38612.050685344824</v>
      </c>
      <c r="E5768" s="57">
        <v>64009.153254816003</v>
      </c>
      <c r="F5768" s="54">
        <v>5767</v>
      </c>
      <c r="G5768" s="57">
        <v>60064.253254816002</v>
      </c>
      <c r="I5768" s="57">
        <v>47720</v>
      </c>
      <c r="J5768" s="54">
        <v>5767</v>
      </c>
      <c r="K5768" s="57">
        <v>41630.300000000003</v>
      </c>
      <c r="M5768" s="107">
        <v>0.5</v>
      </c>
    </row>
    <row r="5769" spans="1:13">
      <c r="A5769" s="57">
        <f>'Infographic data 1'!$F$9</f>
        <v>40465.770685344825</v>
      </c>
      <c r="B5769" s="54">
        <v>5768</v>
      </c>
      <c r="C5769" s="57">
        <v>38609.630685344826</v>
      </c>
      <c r="E5769" s="57">
        <v>64009.153254816003</v>
      </c>
      <c r="F5769" s="54">
        <v>5768</v>
      </c>
      <c r="G5769" s="57">
        <v>60059.103254816</v>
      </c>
      <c r="I5769" s="57">
        <v>47720</v>
      </c>
      <c r="J5769" s="54">
        <v>5768</v>
      </c>
      <c r="K5769" s="57">
        <v>41622.35</v>
      </c>
      <c r="M5769" s="107">
        <v>0.5</v>
      </c>
    </row>
    <row r="5770" spans="1:13">
      <c r="A5770" s="57">
        <f>'Infographic data 1'!$F$9</f>
        <v>40465.770685344825</v>
      </c>
      <c r="B5770" s="54">
        <v>5769</v>
      </c>
      <c r="C5770" s="57">
        <v>38607.210685344828</v>
      </c>
      <c r="E5770" s="57">
        <v>64009.153254816003</v>
      </c>
      <c r="F5770" s="54">
        <v>5769</v>
      </c>
      <c r="G5770" s="57">
        <v>60053.953254816006</v>
      </c>
      <c r="I5770" s="57">
        <v>47720</v>
      </c>
      <c r="J5770" s="54">
        <v>5769</v>
      </c>
      <c r="K5770" s="57">
        <v>41614.400000000001</v>
      </c>
      <c r="M5770" s="107">
        <v>0.5</v>
      </c>
    </row>
    <row r="5771" spans="1:13">
      <c r="A5771" s="57">
        <f>'Infographic data 1'!$F$9</f>
        <v>40465.770685344825</v>
      </c>
      <c r="B5771" s="54">
        <v>5770</v>
      </c>
      <c r="C5771" s="57">
        <v>38604.790685344822</v>
      </c>
      <c r="E5771" s="57">
        <v>64009.153254816003</v>
      </c>
      <c r="F5771" s="54">
        <v>5770</v>
      </c>
      <c r="G5771" s="57">
        <v>60048.803254816004</v>
      </c>
      <c r="I5771" s="57">
        <v>47720</v>
      </c>
      <c r="J5771" s="54">
        <v>5770</v>
      </c>
      <c r="K5771" s="57">
        <v>41606.449999999997</v>
      </c>
      <c r="M5771" s="107">
        <v>0.5</v>
      </c>
    </row>
    <row r="5772" spans="1:13">
      <c r="A5772" s="57">
        <f>'Infographic data 1'!$F$9</f>
        <v>40465.770685344825</v>
      </c>
      <c r="B5772" s="54">
        <v>5771</v>
      </c>
      <c r="C5772" s="57">
        <v>38602.370685344824</v>
      </c>
      <c r="E5772" s="57">
        <v>64009.153254816003</v>
      </c>
      <c r="F5772" s="54">
        <v>5771</v>
      </c>
      <c r="G5772" s="57">
        <v>60043.653254816003</v>
      </c>
      <c r="I5772" s="57">
        <v>47720</v>
      </c>
      <c r="J5772" s="54">
        <v>5771</v>
      </c>
      <c r="K5772" s="57">
        <v>41598.5</v>
      </c>
      <c r="M5772" s="107">
        <v>0.5</v>
      </c>
    </row>
    <row r="5773" spans="1:13">
      <c r="A5773" s="57">
        <f>'Infographic data 1'!$F$9</f>
        <v>40465.770685344825</v>
      </c>
      <c r="B5773" s="54">
        <v>5772</v>
      </c>
      <c r="C5773" s="57">
        <v>38599.950685344826</v>
      </c>
      <c r="E5773" s="57">
        <v>64009.153254816003</v>
      </c>
      <c r="F5773" s="54">
        <v>5772</v>
      </c>
      <c r="G5773" s="57">
        <v>60038.503254816002</v>
      </c>
      <c r="I5773" s="57">
        <v>47720</v>
      </c>
      <c r="J5773" s="54">
        <v>5772</v>
      </c>
      <c r="K5773" s="57">
        <v>41590.550000000003</v>
      </c>
      <c r="M5773" s="107">
        <v>0.5</v>
      </c>
    </row>
    <row r="5774" spans="1:13">
      <c r="A5774" s="57">
        <f>'Infographic data 1'!$F$9</f>
        <v>40465.770685344825</v>
      </c>
      <c r="B5774" s="54">
        <v>5773</v>
      </c>
      <c r="C5774" s="57">
        <v>38597.530685344827</v>
      </c>
      <c r="E5774" s="57">
        <v>64009.153254816003</v>
      </c>
      <c r="F5774" s="54">
        <v>5773</v>
      </c>
      <c r="G5774" s="57">
        <v>60033.353254816</v>
      </c>
      <c r="I5774" s="57">
        <v>47720</v>
      </c>
      <c r="J5774" s="54">
        <v>5773</v>
      </c>
      <c r="K5774" s="57">
        <v>41582.6</v>
      </c>
      <c r="M5774" s="107">
        <v>0.5</v>
      </c>
    </row>
    <row r="5775" spans="1:13">
      <c r="A5775" s="57">
        <f>'Infographic data 1'!$F$9</f>
        <v>40465.770685344825</v>
      </c>
      <c r="B5775" s="54">
        <v>5774</v>
      </c>
      <c r="C5775" s="57">
        <v>38595.110685344829</v>
      </c>
      <c r="E5775" s="57">
        <v>64009.153254816003</v>
      </c>
      <c r="F5775" s="54">
        <v>5774</v>
      </c>
      <c r="G5775" s="57">
        <v>60028.203254816006</v>
      </c>
      <c r="I5775" s="57">
        <v>47720</v>
      </c>
      <c r="J5775" s="54">
        <v>5774</v>
      </c>
      <c r="K5775" s="57">
        <v>41574.65</v>
      </c>
      <c r="M5775" s="107">
        <v>0.5</v>
      </c>
    </row>
    <row r="5776" spans="1:13">
      <c r="A5776" s="57">
        <f>'Infographic data 1'!$F$9</f>
        <v>40465.770685344825</v>
      </c>
      <c r="B5776" s="54">
        <v>5775</v>
      </c>
      <c r="C5776" s="57">
        <v>38592.690685344824</v>
      </c>
      <c r="E5776" s="57">
        <v>64009.153254816003</v>
      </c>
      <c r="F5776" s="54">
        <v>5775</v>
      </c>
      <c r="G5776" s="57">
        <v>60023.053254816004</v>
      </c>
      <c r="I5776" s="57">
        <v>47720</v>
      </c>
      <c r="J5776" s="54">
        <v>5775</v>
      </c>
      <c r="K5776" s="57">
        <v>41566.699999999997</v>
      </c>
      <c r="M5776" s="107">
        <v>0.5</v>
      </c>
    </row>
    <row r="5777" spans="1:13">
      <c r="A5777" s="57">
        <f>'Infographic data 1'!$F$9</f>
        <v>40465.770685344825</v>
      </c>
      <c r="B5777" s="54">
        <v>5776</v>
      </c>
      <c r="C5777" s="57">
        <v>38590.270685344825</v>
      </c>
      <c r="E5777" s="57">
        <v>64009.153254816003</v>
      </c>
      <c r="F5777" s="54">
        <v>5776</v>
      </c>
      <c r="G5777" s="57">
        <v>60017.903254816003</v>
      </c>
      <c r="I5777" s="57">
        <v>47720</v>
      </c>
      <c r="J5777" s="54">
        <v>5776</v>
      </c>
      <c r="K5777" s="57">
        <v>41558.75</v>
      </c>
      <c r="M5777" s="107">
        <v>0.5</v>
      </c>
    </row>
    <row r="5778" spans="1:13">
      <c r="A5778" s="57">
        <f>'Infographic data 1'!$F$9</f>
        <v>40465.770685344825</v>
      </c>
      <c r="B5778" s="54">
        <v>5777</v>
      </c>
      <c r="C5778" s="57">
        <v>38587.850685344827</v>
      </c>
      <c r="E5778" s="57">
        <v>64009.153254816003</v>
      </c>
      <c r="F5778" s="54">
        <v>5777</v>
      </c>
      <c r="G5778" s="57">
        <v>60012.753254816002</v>
      </c>
      <c r="I5778" s="57">
        <v>47720</v>
      </c>
      <c r="J5778" s="54">
        <v>5777</v>
      </c>
      <c r="K5778" s="57">
        <v>41550.800000000003</v>
      </c>
      <c r="M5778" s="107">
        <v>0.5</v>
      </c>
    </row>
    <row r="5779" spans="1:13">
      <c r="A5779" s="57">
        <f>'Infographic data 1'!$F$9</f>
        <v>40465.770685344825</v>
      </c>
      <c r="B5779" s="54">
        <v>5778</v>
      </c>
      <c r="C5779" s="57">
        <v>38585.430685344829</v>
      </c>
      <c r="E5779" s="57">
        <v>64009.153254816003</v>
      </c>
      <c r="F5779" s="54">
        <v>5778</v>
      </c>
      <c r="G5779" s="57">
        <v>60007.603254816</v>
      </c>
      <c r="I5779" s="57">
        <v>47720</v>
      </c>
      <c r="J5779" s="54">
        <v>5778</v>
      </c>
      <c r="K5779" s="57">
        <v>41542.85</v>
      </c>
      <c r="M5779" s="107">
        <v>0.5</v>
      </c>
    </row>
    <row r="5780" spans="1:13">
      <c r="A5780" s="57">
        <f>'Infographic data 1'!$F$9</f>
        <v>40465.770685344825</v>
      </c>
      <c r="B5780" s="54">
        <v>5779</v>
      </c>
      <c r="C5780" s="57">
        <v>38583.010685344823</v>
      </c>
      <c r="E5780" s="57">
        <v>64009.153254816003</v>
      </c>
      <c r="F5780" s="54">
        <v>5779</v>
      </c>
      <c r="G5780" s="57">
        <v>60002.453254816006</v>
      </c>
      <c r="I5780" s="57">
        <v>47720</v>
      </c>
      <c r="J5780" s="54">
        <v>5779</v>
      </c>
      <c r="K5780" s="57">
        <v>41534.9</v>
      </c>
      <c r="M5780" s="107">
        <v>0.5</v>
      </c>
    </row>
    <row r="5781" spans="1:13">
      <c r="A5781" s="57">
        <f>'Infographic data 1'!$F$9</f>
        <v>40465.770685344825</v>
      </c>
      <c r="B5781" s="54">
        <v>5780</v>
      </c>
      <c r="C5781" s="57">
        <v>38580.590685344825</v>
      </c>
      <c r="E5781" s="57">
        <v>64009.153254816003</v>
      </c>
      <c r="F5781" s="54">
        <v>5780</v>
      </c>
      <c r="G5781" s="57">
        <v>59997.303254816004</v>
      </c>
      <c r="I5781" s="57">
        <v>47720</v>
      </c>
      <c r="J5781" s="54">
        <v>5780</v>
      </c>
      <c r="K5781" s="57">
        <v>41526.949999999997</v>
      </c>
      <c r="M5781" s="107">
        <v>0.5</v>
      </c>
    </row>
    <row r="5782" spans="1:13">
      <c r="A5782" s="57">
        <f>'Infographic data 1'!$F$9</f>
        <v>40465.770685344825</v>
      </c>
      <c r="B5782" s="54">
        <v>5781</v>
      </c>
      <c r="C5782" s="57">
        <v>38578.170685344827</v>
      </c>
      <c r="E5782" s="57">
        <v>64009.153254816003</v>
      </c>
      <c r="F5782" s="54">
        <v>5781</v>
      </c>
      <c r="G5782" s="57">
        <v>59992.153254816003</v>
      </c>
      <c r="I5782" s="57">
        <v>47720</v>
      </c>
      <c r="J5782" s="54">
        <v>5781</v>
      </c>
      <c r="K5782" s="57">
        <v>41519</v>
      </c>
      <c r="M5782" s="107">
        <v>0.5</v>
      </c>
    </row>
    <row r="5783" spans="1:13">
      <c r="A5783" s="57">
        <f>'Infographic data 1'!$F$9</f>
        <v>40465.770685344825</v>
      </c>
      <c r="B5783" s="54">
        <v>5782</v>
      </c>
      <c r="C5783" s="57">
        <v>38575.750685344829</v>
      </c>
      <c r="E5783" s="57">
        <v>64009.153254816003</v>
      </c>
      <c r="F5783" s="54">
        <v>5782</v>
      </c>
      <c r="G5783" s="57">
        <v>59987.003254816002</v>
      </c>
      <c r="I5783" s="57">
        <v>47720</v>
      </c>
      <c r="J5783" s="54">
        <v>5782</v>
      </c>
      <c r="K5783" s="57">
        <v>41511.050000000003</v>
      </c>
      <c r="M5783" s="107">
        <v>0.5</v>
      </c>
    </row>
    <row r="5784" spans="1:13">
      <c r="A5784" s="57">
        <f>'Infographic data 1'!$F$9</f>
        <v>40465.770685344825</v>
      </c>
      <c r="B5784" s="54">
        <v>5783</v>
      </c>
      <c r="C5784" s="57">
        <v>38573.330685344823</v>
      </c>
      <c r="E5784" s="57">
        <v>64009.153254816003</v>
      </c>
      <c r="F5784" s="54">
        <v>5783</v>
      </c>
      <c r="G5784" s="57">
        <v>59981.853254816</v>
      </c>
      <c r="I5784" s="57">
        <v>47720</v>
      </c>
      <c r="J5784" s="54">
        <v>5783</v>
      </c>
      <c r="K5784" s="57">
        <v>41503.1</v>
      </c>
      <c r="M5784" s="107">
        <v>0.5</v>
      </c>
    </row>
    <row r="5785" spans="1:13">
      <c r="A5785" s="57">
        <f>'Infographic data 1'!$F$9</f>
        <v>40465.770685344825</v>
      </c>
      <c r="B5785" s="54">
        <v>5784</v>
      </c>
      <c r="C5785" s="57">
        <v>38570.910685344825</v>
      </c>
      <c r="E5785" s="57">
        <v>64009.153254816003</v>
      </c>
      <c r="F5785" s="54">
        <v>5784</v>
      </c>
      <c r="G5785" s="57">
        <v>59976.703254816006</v>
      </c>
      <c r="I5785" s="57">
        <v>47720</v>
      </c>
      <c r="J5785" s="54">
        <v>5784</v>
      </c>
      <c r="K5785" s="57">
        <v>41495.15</v>
      </c>
      <c r="M5785" s="107">
        <v>0.5</v>
      </c>
    </row>
    <row r="5786" spans="1:13">
      <c r="A5786" s="57">
        <f>'Infographic data 1'!$F$9</f>
        <v>40465.770685344825</v>
      </c>
      <c r="B5786" s="54">
        <v>5785</v>
      </c>
      <c r="C5786" s="57">
        <v>38568.490685344826</v>
      </c>
      <c r="E5786" s="57">
        <v>64009.153254816003</v>
      </c>
      <c r="F5786" s="54">
        <v>5785</v>
      </c>
      <c r="G5786" s="57">
        <v>59971.553254816004</v>
      </c>
      <c r="I5786" s="57">
        <v>47720</v>
      </c>
      <c r="J5786" s="54">
        <v>5785</v>
      </c>
      <c r="K5786" s="57">
        <v>41487.199999999997</v>
      </c>
      <c r="M5786" s="107">
        <v>0.5</v>
      </c>
    </row>
    <row r="5787" spans="1:13">
      <c r="A5787" s="57">
        <f>'Infographic data 1'!$F$9</f>
        <v>40465.770685344825</v>
      </c>
      <c r="B5787" s="54">
        <v>5786</v>
      </c>
      <c r="C5787" s="57">
        <v>38566.070685344828</v>
      </c>
      <c r="E5787" s="57">
        <v>64009.153254816003</v>
      </c>
      <c r="F5787" s="54">
        <v>5786</v>
      </c>
      <c r="G5787" s="57">
        <v>59966.403254816003</v>
      </c>
      <c r="I5787" s="57">
        <v>47720</v>
      </c>
      <c r="J5787" s="54">
        <v>5786</v>
      </c>
      <c r="K5787" s="57">
        <v>41479.25</v>
      </c>
      <c r="M5787" s="107">
        <v>0.5</v>
      </c>
    </row>
    <row r="5788" spans="1:13">
      <c r="A5788" s="57">
        <f>'Infographic data 1'!$F$9</f>
        <v>40465.770685344825</v>
      </c>
      <c r="B5788" s="54">
        <v>5787</v>
      </c>
      <c r="C5788" s="57">
        <v>38563.650685344823</v>
      </c>
      <c r="E5788" s="57">
        <v>64009.153254816003</v>
      </c>
      <c r="F5788" s="54">
        <v>5787</v>
      </c>
      <c r="G5788" s="57">
        <v>59961.253254816002</v>
      </c>
      <c r="I5788" s="57">
        <v>47720</v>
      </c>
      <c r="J5788" s="54">
        <v>5787</v>
      </c>
      <c r="K5788" s="57">
        <v>41471.300000000003</v>
      </c>
      <c r="M5788" s="107">
        <v>0.5</v>
      </c>
    </row>
    <row r="5789" spans="1:13">
      <c r="A5789" s="57">
        <f>'Infographic data 1'!$F$9</f>
        <v>40465.770685344825</v>
      </c>
      <c r="B5789" s="54">
        <v>5788</v>
      </c>
      <c r="C5789" s="57">
        <v>38561.230685344824</v>
      </c>
      <c r="E5789" s="57">
        <v>64009.153254816003</v>
      </c>
      <c r="F5789" s="54">
        <v>5788</v>
      </c>
      <c r="G5789" s="57">
        <v>59956.103254816</v>
      </c>
      <c r="I5789" s="57">
        <v>47720</v>
      </c>
      <c r="J5789" s="54">
        <v>5788</v>
      </c>
      <c r="K5789" s="57">
        <v>41463.35</v>
      </c>
      <c r="M5789" s="107">
        <v>0.5</v>
      </c>
    </row>
    <row r="5790" spans="1:13">
      <c r="A5790" s="57">
        <f>'Infographic data 1'!$F$9</f>
        <v>40465.770685344825</v>
      </c>
      <c r="B5790" s="54">
        <v>5789</v>
      </c>
      <c r="C5790" s="57">
        <v>38558.810685344826</v>
      </c>
      <c r="E5790" s="57">
        <v>64009.153254816003</v>
      </c>
      <c r="F5790" s="54">
        <v>5789</v>
      </c>
      <c r="G5790" s="57">
        <v>59950.953254816006</v>
      </c>
      <c r="I5790" s="57">
        <v>47720</v>
      </c>
      <c r="J5790" s="54">
        <v>5789</v>
      </c>
      <c r="K5790" s="57">
        <v>41455.4</v>
      </c>
      <c r="M5790" s="107">
        <v>0.5</v>
      </c>
    </row>
    <row r="5791" spans="1:13">
      <c r="A5791" s="57">
        <f>'Infographic data 1'!$F$9</f>
        <v>40465.770685344825</v>
      </c>
      <c r="B5791" s="54">
        <v>5790</v>
      </c>
      <c r="C5791" s="57">
        <v>38556.390685344828</v>
      </c>
      <c r="E5791" s="57">
        <v>64009.153254816003</v>
      </c>
      <c r="F5791" s="54">
        <v>5790</v>
      </c>
      <c r="G5791" s="57">
        <v>59945.803254816004</v>
      </c>
      <c r="I5791" s="57">
        <v>47720</v>
      </c>
      <c r="J5791" s="54">
        <v>5790</v>
      </c>
      <c r="K5791" s="57">
        <v>41447.449999999997</v>
      </c>
      <c r="M5791" s="107">
        <v>0.5</v>
      </c>
    </row>
    <row r="5792" spans="1:13">
      <c r="A5792" s="57">
        <f>'Infographic data 1'!$F$9</f>
        <v>40465.770685344825</v>
      </c>
      <c r="B5792" s="54">
        <v>5791</v>
      </c>
      <c r="C5792" s="57">
        <v>38553.970685344822</v>
      </c>
      <c r="E5792" s="57">
        <v>64009.153254816003</v>
      </c>
      <c r="F5792" s="54">
        <v>5791</v>
      </c>
      <c r="G5792" s="57">
        <v>59940.653254816003</v>
      </c>
      <c r="I5792" s="57">
        <v>47720</v>
      </c>
      <c r="J5792" s="54">
        <v>5791</v>
      </c>
      <c r="K5792" s="57">
        <v>41439.5</v>
      </c>
      <c r="M5792" s="107">
        <v>0.5</v>
      </c>
    </row>
    <row r="5793" spans="1:13">
      <c r="A5793" s="57">
        <f>'Infographic data 1'!$F$9</f>
        <v>40465.770685344825</v>
      </c>
      <c r="B5793" s="54">
        <v>5792</v>
      </c>
      <c r="C5793" s="57">
        <v>38551.550685344824</v>
      </c>
      <c r="E5793" s="57">
        <v>64009.153254816003</v>
      </c>
      <c r="F5793" s="54">
        <v>5792</v>
      </c>
      <c r="G5793" s="57">
        <v>59935.503254816002</v>
      </c>
      <c r="I5793" s="57">
        <v>47720</v>
      </c>
      <c r="J5793" s="54">
        <v>5792</v>
      </c>
      <c r="K5793" s="57">
        <v>41431.550000000003</v>
      </c>
      <c r="M5793" s="107">
        <v>0.5</v>
      </c>
    </row>
    <row r="5794" spans="1:13">
      <c r="A5794" s="57">
        <f>'Infographic data 1'!$F$9</f>
        <v>40465.770685344825</v>
      </c>
      <c r="B5794" s="54">
        <v>5793</v>
      </c>
      <c r="C5794" s="57">
        <v>38549.130685344826</v>
      </c>
      <c r="E5794" s="57">
        <v>64009.153254816003</v>
      </c>
      <c r="F5794" s="54">
        <v>5793</v>
      </c>
      <c r="G5794" s="57">
        <v>59930.353254816</v>
      </c>
      <c r="I5794" s="57">
        <v>47720</v>
      </c>
      <c r="J5794" s="54">
        <v>5793</v>
      </c>
      <c r="K5794" s="57">
        <v>41423.599999999999</v>
      </c>
      <c r="M5794" s="107">
        <v>0.5</v>
      </c>
    </row>
    <row r="5795" spans="1:13">
      <c r="A5795" s="57">
        <f>'Infographic data 1'!$F$9</f>
        <v>40465.770685344825</v>
      </c>
      <c r="B5795" s="54">
        <v>5794</v>
      </c>
      <c r="C5795" s="57">
        <v>38546.710685344828</v>
      </c>
      <c r="E5795" s="57">
        <v>64009.153254816003</v>
      </c>
      <c r="F5795" s="54">
        <v>5794</v>
      </c>
      <c r="G5795" s="57">
        <v>59925.203254816006</v>
      </c>
      <c r="I5795" s="57">
        <v>47720</v>
      </c>
      <c r="J5795" s="54">
        <v>5794</v>
      </c>
      <c r="K5795" s="57">
        <v>41415.65</v>
      </c>
      <c r="M5795" s="107">
        <v>0.5</v>
      </c>
    </row>
    <row r="5796" spans="1:13">
      <c r="A5796" s="57">
        <f>'Infographic data 1'!$F$9</f>
        <v>40465.770685344825</v>
      </c>
      <c r="B5796" s="54">
        <v>5795</v>
      </c>
      <c r="C5796" s="57">
        <v>38544.290685344822</v>
      </c>
      <c r="E5796" s="57">
        <v>64009.153254816003</v>
      </c>
      <c r="F5796" s="54">
        <v>5795</v>
      </c>
      <c r="G5796" s="57">
        <v>59920.053254816004</v>
      </c>
      <c r="I5796" s="57">
        <v>47720</v>
      </c>
      <c r="J5796" s="54">
        <v>5795</v>
      </c>
      <c r="K5796" s="57">
        <v>41407.699999999997</v>
      </c>
      <c r="M5796" s="107">
        <v>0.5</v>
      </c>
    </row>
    <row r="5797" spans="1:13">
      <c r="A5797" s="57">
        <f>'Infographic data 1'!$F$9</f>
        <v>40465.770685344825</v>
      </c>
      <c r="B5797" s="54">
        <v>5796</v>
      </c>
      <c r="C5797" s="57">
        <v>38541.870685344824</v>
      </c>
      <c r="E5797" s="57">
        <v>64009.153254816003</v>
      </c>
      <c r="F5797" s="54">
        <v>5796</v>
      </c>
      <c r="G5797" s="57">
        <v>59914.903254816003</v>
      </c>
      <c r="I5797" s="57">
        <v>47720</v>
      </c>
      <c r="J5797" s="54">
        <v>5796</v>
      </c>
      <c r="K5797" s="57">
        <v>41399.75</v>
      </c>
      <c r="M5797" s="107">
        <v>0.5</v>
      </c>
    </row>
    <row r="5798" spans="1:13">
      <c r="A5798" s="57">
        <f>'Infographic data 1'!$F$9</f>
        <v>40465.770685344825</v>
      </c>
      <c r="B5798" s="54">
        <v>5797</v>
      </c>
      <c r="C5798" s="57">
        <v>38539.450685344826</v>
      </c>
      <c r="E5798" s="57">
        <v>64009.153254816003</v>
      </c>
      <c r="F5798" s="54">
        <v>5797</v>
      </c>
      <c r="G5798" s="57">
        <v>59909.753254816002</v>
      </c>
      <c r="I5798" s="57">
        <v>47720</v>
      </c>
      <c r="J5798" s="54">
        <v>5797</v>
      </c>
      <c r="K5798" s="57">
        <v>41391.800000000003</v>
      </c>
      <c r="M5798" s="107">
        <v>0.5</v>
      </c>
    </row>
    <row r="5799" spans="1:13">
      <c r="A5799" s="57">
        <f>'Infographic data 1'!$F$9</f>
        <v>40465.770685344825</v>
      </c>
      <c r="B5799" s="54">
        <v>5798</v>
      </c>
      <c r="C5799" s="57">
        <v>38537.030685344827</v>
      </c>
      <c r="E5799" s="57">
        <v>64009.153254816003</v>
      </c>
      <c r="F5799" s="54">
        <v>5798</v>
      </c>
      <c r="G5799" s="57">
        <v>59904.603254816</v>
      </c>
      <c r="I5799" s="57">
        <v>47720</v>
      </c>
      <c r="J5799" s="54">
        <v>5798</v>
      </c>
      <c r="K5799" s="57">
        <v>41383.85</v>
      </c>
      <c r="M5799" s="107">
        <v>0.5</v>
      </c>
    </row>
    <row r="5800" spans="1:13">
      <c r="A5800" s="57">
        <f>'Infographic data 1'!$F$9</f>
        <v>40465.770685344825</v>
      </c>
      <c r="B5800" s="54">
        <v>5799</v>
      </c>
      <c r="C5800" s="57">
        <v>38534.610685344829</v>
      </c>
      <c r="E5800" s="57">
        <v>64009.153254816003</v>
      </c>
      <c r="F5800" s="54">
        <v>5799</v>
      </c>
      <c r="G5800" s="57">
        <v>59899.453254816006</v>
      </c>
      <c r="I5800" s="57">
        <v>47720</v>
      </c>
      <c r="J5800" s="54">
        <v>5799</v>
      </c>
      <c r="K5800" s="57">
        <v>41375.9</v>
      </c>
      <c r="M5800" s="107">
        <v>0.5</v>
      </c>
    </row>
    <row r="5801" spans="1:13">
      <c r="A5801" s="57">
        <f>'Infographic data 1'!$F$9</f>
        <v>40465.770685344825</v>
      </c>
      <c r="B5801" s="54">
        <v>5800</v>
      </c>
      <c r="C5801" s="57">
        <v>38532.190685344824</v>
      </c>
      <c r="E5801" s="57">
        <v>64009.153254816003</v>
      </c>
      <c r="F5801" s="54">
        <v>5800</v>
      </c>
      <c r="G5801" s="57">
        <v>59894.303254816004</v>
      </c>
      <c r="I5801" s="57">
        <v>47720</v>
      </c>
      <c r="J5801" s="54">
        <v>5800</v>
      </c>
      <c r="K5801" s="57">
        <v>41367.949999999997</v>
      </c>
      <c r="M5801" s="107">
        <v>0.5</v>
      </c>
    </row>
    <row r="5802" spans="1:13">
      <c r="A5802" s="57">
        <f>'Infographic data 1'!$F$9</f>
        <v>40465.770685344825</v>
      </c>
      <c r="B5802" s="54">
        <v>5801</v>
      </c>
      <c r="C5802" s="57">
        <v>38529.770685344825</v>
      </c>
      <c r="E5802" s="57">
        <v>64009.153254816003</v>
      </c>
      <c r="F5802" s="54">
        <v>5801</v>
      </c>
      <c r="G5802" s="57">
        <v>59889.153254816003</v>
      </c>
      <c r="I5802" s="57">
        <v>47720</v>
      </c>
      <c r="J5802" s="54">
        <v>5801</v>
      </c>
      <c r="K5802" s="57">
        <v>41360</v>
      </c>
      <c r="M5802" s="107">
        <v>0.5</v>
      </c>
    </row>
    <row r="5803" spans="1:13">
      <c r="A5803" s="57">
        <f>'Infographic data 1'!$F$9</f>
        <v>40465.770685344825</v>
      </c>
      <c r="B5803" s="54">
        <v>5802</v>
      </c>
      <c r="C5803" s="57">
        <v>38527.350685344827</v>
      </c>
      <c r="E5803" s="57">
        <v>64009.153254816003</v>
      </c>
      <c r="F5803" s="54">
        <v>5802</v>
      </c>
      <c r="G5803" s="57">
        <v>59884.003254816002</v>
      </c>
      <c r="I5803" s="57">
        <v>47720</v>
      </c>
      <c r="J5803" s="54">
        <v>5802</v>
      </c>
      <c r="K5803" s="57">
        <v>41352.050000000003</v>
      </c>
      <c r="M5803" s="107">
        <v>0.5</v>
      </c>
    </row>
    <row r="5804" spans="1:13">
      <c r="A5804" s="57">
        <f>'Infographic data 1'!$F$9</f>
        <v>40465.770685344825</v>
      </c>
      <c r="B5804" s="54">
        <v>5803</v>
      </c>
      <c r="C5804" s="57">
        <v>38524.930685344829</v>
      </c>
      <c r="E5804" s="57">
        <v>64009.153254816003</v>
      </c>
      <c r="F5804" s="54">
        <v>5803</v>
      </c>
      <c r="G5804" s="57">
        <v>59878.853254816</v>
      </c>
      <c r="I5804" s="57">
        <v>47720</v>
      </c>
      <c r="J5804" s="54">
        <v>5803</v>
      </c>
      <c r="K5804" s="57">
        <v>41344.1</v>
      </c>
      <c r="M5804" s="107">
        <v>0.5</v>
      </c>
    </row>
    <row r="5805" spans="1:13">
      <c r="A5805" s="57">
        <f>'Infographic data 1'!$F$9</f>
        <v>40465.770685344825</v>
      </c>
      <c r="B5805" s="54">
        <v>5804</v>
      </c>
      <c r="C5805" s="57">
        <v>38522.510685344823</v>
      </c>
      <c r="E5805" s="57">
        <v>64009.153254816003</v>
      </c>
      <c r="F5805" s="54">
        <v>5804</v>
      </c>
      <c r="G5805" s="57">
        <v>59873.703254816006</v>
      </c>
      <c r="I5805" s="57">
        <v>47720</v>
      </c>
      <c r="J5805" s="54">
        <v>5804</v>
      </c>
      <c r="K5805" s="57">
        <v>41336.15</v>
      </c>
      <c r="M5805" s="107">
        <v>0.5</v>
      </c>
    </row>
    <row r="5806" spans="1:13">
      <c r="A5806" s="57">
        <f>'Infographic data 1'!$F$9</f>
        <v>40465.770685344825</v>
      </c>
      <c r="B5806" s="54">
        <v>5805</v>
      </c>
      <c r="C5806" s="57">
        <v>38520.090685344825</v>
      </c>
      <c r="E5806" s="57">
        <v>64009.153254816003</v>
      </c>
      <c r="F5806" s="54">
        <v>5805</v>
      </c>
      <c r="G5806" s="57">
        <v>59868.553254816004</v>
      </c>
      <c r="I5806" s="57">
        <v>47720</v>
      </c>
      <c r="J5806" s="54">
        <v>5805</v>
      </c>
      <c r="K5806" s="57">
        <v>41328.199999999997</v>
      </c>
      <c r="M5806" s="107">
        <v>0.5</v>
      </c>
    </row>
    <row r="5807" spans="1:13">
      <c r="A5807" s="57">
        <f>'Infographic data 1'!$F$9</f>
        <v>40465.770685344825</v>
      </c>
      <c r="B5807" s="54">
        <v>5806</v>
      </c>
      <c r="C5807" s="57">
        <v>38517.670685344827</v>
      </c>
      <c r="E5807" s="57">
        <v>64009.153254816003</v>
      </c>
      <c r="F5807" s="54">
        <v>5806</v>
      </c>
      <c r="G5807" s="57">
        <v>59863.403254816003</v>
      </c>
      <c r="I5807" s="57">
        <v>47720</v>
      </c>
      <c r="J5807" s="54">
        <v>5806</v>
      </c>
      <c r="K5807" s="57">
        <v>41320.25</v>
      </c>
      <c r="M5807" s="107">
        <v>0.5</v>
      </c>
    </row>
    <row r="5808" spans="1:13">
      <c r="A5808" s="57">
        <f>'Infographic data 1'!$F$9</f>
        <v>40465.770685344825</v>
      </c>
      <c r="B5808" s="54">
        <v>5807</v>
      </c>
      <c r="C5808" s="57">
        <v>38515.250685344829</v>
      </c>
      <c r="E5808" s="57">
        <v>64009.153254816003</v>
      </c>
      <c r="F5808" s="54">
        <v>5807</v>
      </c>
      <c r="G5808" s="57">
        <v>59858.253254816002</v>
      </c>
      <c r="I5808" s="57">
        <v>47720</v>
      </c>
      <c r="J5808" s="54">
        <v>5807</v>
      </c>
      <c r="K5808" s="57">
        <v>41312.300000000003</v>
      </c>
      <c r="M5808" s="107">
        <v>0.5</v>
      </c>
    </row>
    <row r="5809" spans="1:13">
      <c r="A5809" s="57">
        <f>'Infographic data 1'!$F$9</f>
        <v>40465.770685344825</v>
      </c>
      <c r="B5809" s="54">
        <v>5808</v>
      </c>
      <c r="C5809" s="57">
        <v>38512.830685344823</v>
      </c>
      <c r="E5809" s="57">
        <v>64009.153254816003</v>
      </c>
      <c r="F5809" s="54">
        <v>5808</v>
      </c>
      <c r="G5809" s="57">
        <v>59853.103254816</v>
      </c>
      <c r="I5809" s="57">
        <v>47720</v>
      </c>
      <c r="J5809" s="54">
        <v>5808</v>
      </c>
      <c r="K5809" s="57">
        <v>41304.35</v>
      </c>
      <c r="M5809" s="107">
        <v>0.5</v>
      </c>
    </row>
    <row r="5810" spans="1:13">
      <c r="A5810" s="57">
        <f>'Infographic data 1'!$F$9</f>
        <v>40465.770685344825</v>
      </c>
      <c r="B5810" s="54">
        <v>5809</v>
      </c>
      <c r="C5810" s="57">
        <v>38510.410685344825</v>
      </c>
      <c r="E5810" s="57">
        <v>64009.153254816003</v>
      </c>
      <c r="F5810" s="54">
        <v>5809</v>
      </c>
      <c r="G5810" s="57">
        <v>59847.953254816006</v>
      </c>
      <c r="I5810" s="57">
        <v>47720</v>
      </c>
      <c r="J5810" s="54">
        <v>5809</v>
      </c>
      <c r="K5810" s="57">
        <v>41296.400000000001</v>
      </c>
      <c r="M5810" s="107">
        <v>0.5</v>
      </c>
    </row>
    <row r="5811" spans="1:13">
      <c r="A5811" s="57">
        <f>'Infographic data 1'!$F$9</f>
        <v>40465.770685344825</v>
      </c>
      <c r="B5811" s="54">
        <v>5810</v>
      </c>
      <c r="C5811" s="57">
        <v>38507.990685344826</v>
      </c>
      <c r="E5811" s="57">
        <v>64009.153254816003</v>
      </c>
      <c r="F5811" s="54">
        <v>5810</v>
      </c>
      <c r="G5811" s="57">
        <v>59842.803254816004</v>
      </c>
      <c r="I5811" s="57">
        <v>47720</v>
      </c>
      <c r="J5811" s="54">
        <v>5810</v>
      </c>
      <c r="K5811" s="57">
        <v>41288.449999999997</v>
      </c>
      <c r="M5811" s="107">
        <v>0.5</v>
      </c>
    </row>
    <row r="5812" spans="1:13">
      <c r="A5812" s="57">
        <f>'Infographic data 1'!$F$9</f>
        <v>40465.770685344825</v>
      </c>
      <c r="B5812" s="54">
        <v>5811</v>
      </c>
      <c r="C5812" s="57">
        <v>38505.570685344828</v>
      </c>
      <c r="E5812" s="57">
        <v>64009.153254816003</v>
      </c>
      <c r="F5812" s="54">
        <v>5811</v>
      </c>
      <c r="G5812" s="57">
        <v>59837.653254816003</v>
      </c>
      <c r="I5812" s="57">
        <v>47720</v>
      </c>
      <c r="J5812" s="54">
        <v>5811</v>
      </c>
      <c r="K5812" s="57">
        <v>41280.5</v>
      </c>
      <c r="M5812" s="107">
        <v>0.5</v>
      </c>
    </row>
    <row r="5813" spans="1:13">
      <c r="A5813" s="57">
        <f>'Infographic data 1'!$F$9</f>
        <v>40465.770685344825</v>
      </c>
      <c r="B5813" s="54">
        <v>5812</v>
      </c>
      <c r="C5813" s="57">
        <v>38503.150685344823</v>
      </c>
      <c r="E5813" s="57">
        <v>64009.153254816003</v>
      </c>
      <c r="F5813" s="54">
        <v>5812</v>
      </c>
      <c r="G5813" s="57">
        <v>59832.503254816002</v>
      </c>
      <c r="I5813" s="57">
        <v>47720</v>
      </c>
      <c r="J5813" s="54">
        <v>5812</v>
      </c>
      <c r="K5813" s="57">
        <v>41272.550000000003</v>
      </c>
      <c r="M5813" s="107">
        <v>0.5</v>
      </c>
    </row>
    <row r="5814" spans="1:13">
      <c r="A5814" s="57">
        <f>'Infographic data 1'!$F$9</f>
        <v>40465.770685344825</v>
      </c>
      <c r="B5814" s="54">
        <v>5813</v>
      </c>
      <c r="C5814" s="57">
        <v>38500.730685344824</v>
      </c>
      <c r="E5814" s="57">
        <v>64009.153254816003</v>
      </c>
      <c r="F5814" s="54">
        <v>5813</v>
      </c>
      <c r="G5814" s="57">
        <v>59827.353254816</v>
      </c>
      <c r="I5814" s="57">
        <v>47720</v>
      </c>
      <c r="J5814" s="54">
        <v>5813</v>
      </c>
      <c r="K5814" s="57">
        <v>41264.6</v>
      </c>
      <c r="M5814" s="107">
        <v>0.5</v>
      </c>
    </row>
    <row r="5815" spans="1:13">
      <c r="A5815" s="57">
        <f>'Infographic data 1'!$F$9</f>
        <v>40465.770685344825</v>
      </c>
      <c r="B5815" s="54">
        <v>5814</v>
      </c>
      <c r="C5815" s="57">
        <v>38498.310685344826</v>
      </c>
      <c r="E5815" s="57">
        <v>64009.153254816003</v>
      </c>
      <c r="F5815" s="54">
        <v>5814</v>
      </c>
      <c r="G5815" s="57">
        <v>59822.203254816006</v>
      </c>
      <c r="I5815" s="57">
        <v>47720</v>
      </c>
      <c r="J5815" s="54">
        <v>5814</v>
      </c>
      <c r="K5815" s="57">
        <v>41256.65</v>
      </c>
      <c r="M5815" s="107">
        <v>0.5</v>
      </c>
    </row>
    <row r="5816" spans="1:13">
      <c r="A5816" s="57">
        <f>'Infographic data 1'!$F$9</f>
        <v>40465.770685344825</v>
      </c>
      <c r="B5816" s="54">
        <v>5815</v>
      </c>
      <c r="C5816" s="57">
        <v>38495.890685344828</v>
      </c>
      <c r="E5816" s="57">
        <v>64009.153254816003</v>
      </c>
      <c r="F5816" s="54">
        <v>5815</v>
      </c>
      <c r="G5816" s="57">
        <v>59817.053254816004</v>
      </c>
      <c r="I5816" s="57">
        <v>47720</v>
      </c>
      <c r="J5816" s="54">
        <v>5815</v>
      </c>
      <c r="K5816" s="57">
        <v>41248.699999999997</v>
      </c>
      <c r="M5816" s="107">
        <v>0.5</v>
      </c>
    </row>
    <row r="5817" spans="1:13">
      <c r="A5817" s="57">
        <f>'Infographic data 1'!$F$9</f>
        <v>40465.770685344825</v>
      </c>
      <c r="B5817" s="54">
        <v>5816</v>
      </c>
      <c r="C5817" s="57">
        <v>38493.470685344822</v>
      </c>
      <c r="E5817" s="57">
        <v>64009.153254816003</v>
      </c>
      <c r="F5817" s="54">
        <v>5816</v>
      </c>
      <c r="G5817" s="57">
        <v>59811.903254816003</v>
      </c>
      <c r="I5817" s="57">
        <v>47720</v>
      </c>
      <c r="J5817" s="54">
        <v>5816</v>
      </c>
      <c r="K5817" s="57">
        <v>41240.75</v>
      </c>
      <c r="M5817" s="107">
        <v>0.5</v>
      </c>
    </row>
    <row r="5818" spans="1:13">
      <c r="A5818" s="57">
        <f>'Infographic data 1'!$F$9</f>
        <v>40465.770685344825</v>
      </c>
      <c r="B5818" s="54">
        <v>5817</v>
      </c>
      <c r="C5818" s="57">
        <v>38491.050685344824</v>
      </c>
      <c r="E5818" s="57">
        <v>64009.153254816003</v>
      </c>
      <c r="F5818" s="54">
        <v>5817</v>
      </c>
      <c r="G5818" s="57">
        <v>59806.753254816002</v>
      </c>
      <c r="I5818" s="57">
        <v>47720</v>
      </c>
      <c r="J5818" s="54">
        <v>5817</v>
      </c>
      <c r="K5818" s="57">
        <v>41232.800000000003</v>
      </c>
      <c r="M5818" s="107">
        <v>0.5</v>
      </c>
    </row>
    <row r="5819" spans="1:13">
      <c r="A5819" s="57">
        <f>'Infographic data 1'!$F$9</f>
        <v>40465.770685344825</v>
      </c>
      <c r="B5819" s="54">
        <v>5818</v>
      </c>
      <c r="C5819" s="57">
        <v>38488.630685344826</v>
      </c>
      <c r="E5819" s="57">
        <v>64009.153254816003</v>
      </c>
      <c r="F5819" s="54">
        <v>5818</v>
      </c>
      <c r="G5819" s="57">
        <v>59801.603254816</v>
      </c>
      <c r="I5819" s="57">
        <v>47720</v>
      </c>
      <c r="J5819" s="54">
        <v>5818</v>
      </c>
      <c r="K5819" s="57">
        <v>41224.85</v>
      </c>
      <c r="M5819" s="107">
        <v>0.5</v>
      </c>
    </row>
    <row r="5820" spans="1:13">
      <c r="A5820" s="57">
        <f>'Infographic data 1'!$F$9</f>
        <v>40465.770685344825</v>
      </c>
      <c r="B5820" s="54">
        <v>5819</v>
      </c>
      <c r="C5820" s="57">
        <v>38486.210685344828</v>
      </c>
      <c r="E5820" s="57">
        <v>64009.153254816003</v>
      </c>
      <c r="F5820" s="54">
        <v>5819</v>
      </c>
      <c r="G5820" s="57">
        <v>59796.453254816006</v>
      </c>
      <c r="I5820" s="57">
        <v>47720</v>
      </c>
      <c r="J5820" s="54">
        <v>5819</v>
      </c>
      <c r="K5820" s="57">
        <v>41216.9</v>
      </c>
      <c r="M5820" s="107">
        <v>0.5</v>
      </c>
    </row>
    <row r="5821" spans="1:13">
      <c r="A5821" s="57">
        <f>'Infographic data 1'!$F$9</f>
        <v>40465.770685344825</v>
      </c>
      <c r="B5821" s="54">
        <v>5820</v>
      </c>
      <c r="C5821" s="57">
        <v>38483.790685344822</v>
      </c>
      <c r="E5821" s="57">
        <v>64009.153254816003</v>
      </c>
      <c r="F5821" s="54">
        <v>5820</v>
      </c>
      <c r="G5821" s="57">
        <v>59791.303254816004</v>
      </c>
      <c r="I5821" s="57">
        <v>47720</v>
      </c>
      <c r="J5821" s="54">
        <v>5820</v>
      </c>
      <c r="K5821" s="57">
        <v>41208.949999999997</v>
      </c>
      <c r="M5821" s="107">
        <v>0.5</v>
      </c>
    </row>
    <row r="5822" spans="1:13">
      <c r="A5822" s="57">
        <f>'Infographic data 1'!$F$9</f>
        <v>40465.770685344825</v>
      </c>
      <c r="B5822" s="54">
        <v>5821</v>
      </c>
      <c r="C5822" s="57">
        <v>38481.370685344824</v>
      </c>
      <c r="E5822" s="57">
        <v>64009.153254816003</v>
      </c>
      <c r="F5822" s="54">
        <v>5821</v>
      </c>
      <c r="G5822" s="57">
        <v>59786.153254816003</v>
      </c>
      <c r="I5822" s="57">
        <v>47720</v>
      </c>
      <c r="J5822" s="54">
        <v>5821</v>
      </c>
      <c r="K5822" s="57">
        <v>41201</v>
      </c>
      <c r="M5822" s="107">
        <v>0.5</v>
      </c>
    </row>
    <row r="5823" spans="1:13">
      <c r="A5823" s="57">
        <f>'Infographic data 1'!$F$9</f>
        <v>40465.770685344825</v>
      </c>
      <c r="B5823" s="54">
        <v>5822</v>
      </c>
      <c r="C5823" s="57">
        <v>38478.950685344826</v>
      </c>
      <c r="E5823" s="57">
        <v>64009.153254816003</v>
      </c>
      <c r="F5823" s="54">
        <v>5822</v>
      </c>
      <c r="G5823" s="57">
        <v>59781.003254816002</v>
      </c>
      <c r="I5823" s="57">
        <v>47720</v>
      </c>
      <c r="J5823" s="54">
        <v>5822</v>
      </c>
      <c r="K5823" s="57">
        <v>41193.050000000003</v>
      </c>
      <c r="M5823" s="107">
        <v>0.5</v>
      </c>
    </row>
    <row r="5824" spans="1:13">
      <c r="A5824" s="57">
        <f>'Infographic data 1'!$F$9</f>
        <v>40465.770685344825</v>
      </c>
      <c r="B5824" s="54">
        <v>5823</v>
      </c>
      <c r="C5824" s="57">
        <v>38476.530685344827</v>
      </c>
      <c r="E5824" s="57">
        <v>64009.153254816003</v>
      </c>
      <c r="F5824" s="54">
        <v>5823</v>
      </c>
      <c r="G5824" s="57">
        <v>59775.853254816</v>
      </c>
      <c r="I5824" s="57">
        <v>47720</v>
      </c>
      <c r="J5824" s="54">
        <v>5823</v>
      </c>
      <c r="K5824" s="57">
        <v>41185.1</v>
      </c>
      <c r="M5824" s="107">
        <v>0.5</v>
      </c>
    </row>
    <row r="5825" spans="1:13">
      <c r="A5825" s="57">
        <f>'Infographic data 1'!$F$9</f>
        <v>40465.770685344825</v>
      </c>
      <c r="B5825" s="54">
        <v>5824</v>
      </c>
      <c r="C5825" s="57">
        <v>38474.110685344829</v>
      </c>
      <c r="E5825" s="57">
        <v>64009.153254816003</v>
      </c>
      <c r="F5825" s="54">
        <v>5824</v>
      </c>
      <c r="G5825" s="57">
        <v>59770.703254816006</v>
      </c>
      <c r="I5825" s="57">
        <v>47720</v>
      </c>
      <c r="J5825" s="54">
        <v>5824</v>
      </c>
      <c r="K5825" s="57">
        <v>41177.15</v>
      </c>
      <c r="M5825" s="107">
        <v>0.5</v>
      </c>
    </row>
    <row r="5826" spans="1:13">
      <c r="A5826" s="57">
        <f>'Infographic data 1'!$F$9</f>
        <v>40465.770685344825</v>
      </c>
      <c r="B5826" s="54">
        <v>5825</v>
      </c>
      <c r="C5826" s="57">
        <v>38471.690685344824</v>
      </c>
      <c r="E5826" s="57">
        <v>64009.153254816003</v>
      </c>
      <c r="F5826" s="54">
        <v>5825</v>
      </c>
      <c r="G5826" s="57">
        <v>59765.553254816004</v>
      </c>
      <c r="I5826" s="57">
        <v>47720</v>
      </c>
      <c r="J5826" s="54">
        <v>5825</v>
      </c>
      <c r="K5826" s="57">
        <v>41169.199999999997</v>
      </c>
      <c r="M5826" s="107">
        <v>0.5</v>
      </c>
    </row>
    <row r="5827" spans="1:13">
      <c r="A5827" s="57">
        <f>'Infographic data 1'!$F$9</f>
        <v>40465.770685344825</v>
      </c>
      <c r="B5827" s="54">
        <v>5826</v>
      </c>
      <c r="C5827" s="57">
        <v>38469.270685344825</v>
      </c>
      <c r="E5827" s="57">
        <v>64009.153254816003</v>
      </c>
      <c r="F5827" s="54">
        <v>5826</v>
      </c>
      <c r="G5827" s="57">
        <v>59760.403254816003</v>
      </c>
      <c r="I5827" s="57">
        <v>47720</v>
      </c>
      <c r="J5827" s="54">
        <v>5826</v>
      </c>
      <c r="K5827" s="57">
        <v>41161.25</v>
      </c>
      <c r="M5827" s="107">
        <v>0.5</v>
      </c>
    </row>
    <row r="5828" spans="1:13">
      <c r="A5828" s="57">
        <f>'Infographic data 1'!$F$9</f>
        <v>40465.770685344825</v>
      </c>
      <c r="B5828" s="54">
        <v>5827</v>
      </c>
      <c r="C5828" s="57">
        <v>38466.850685344827</v>
      </c>
      <c r="E5828" s="57">
        <v>64009.153254816003</v>
      </c>
      <c r="F5828" s="54">
        <v>5827</v>
      </c>
      <c r="G5828" s="57">
        <v>59755.253254816002</v>
      </c>
      <c r="I5828" s="57">
        <v>47720</v>
      </c>
      <c r="J5828" s="54">
        <v>5827</v>
      </c>
      <c r="K5828" s="57">
        <v>41153.300000000003</v>
      </c>
      <c r="M5828" s="107">
        <v>0.5</v>
      </c>
    </row>
    <row r="5829" spans="1:13">
      <c r="A5829" s="57">
        <f>'Infographic data 1'!$F$9</f>
        <v>40465.770685344825</v>
      </c>
      <c r="B5829" s="54">
        <v>5828</v>
      </c>
      <c r="C5829" s="57">
        <v>38464.430685344829</v>
      </c>
      <c r="E5829" s="57">
        <v>64009.153254816003</v>
      </c>
      <c r="F5829" s="54">
        <v>5828</v>
      </c>
      <c r="G5829" s="57">
        <v>59750.103254816</v>
      </c>
      <c r="I5829" s="57">
        <v>47720</v>
      </c>
      <c r="J5829" s="54">
        <v>5828</v>
      </c>
      <c r="K5829" s="57">
        <v>41145.35</v>
      </c>
      <c r="M5829" s="107">
        <v>0.5</v>
      </c>
    </row>
    <row r="5830" spans="1:13">
      <c r="A5830" s="57">
        <f>'Infographic data 1'!$F$9</f>
        <v>40465.770685344825</v>
      </c>
      <c r="B5830" s="54">
        <v>5829</v>
      </c>
      <c r="C5830" s="57">
        <v>38462.010685344823</v>
      </c>
      <c r="E5830" s="57">
        <v>64009.153254816003</v>
      </c>
      <c r="F5830" s="54">
        <v>5829</v>
      </c>
      <c r="G5830" s="57">
        <v>59744.953254816006</v>
      </c>
      <c r="I5830" s="57">
        <v>47720</v>
      </c>
      <c r="J5830" s="54">
        <v>5829</v>
      </c>
      <c r="K5830" s="57">
        <v>41137.4</v>
      </c>
      <c r="M5830" s="107">
        <v>0.5</v>
      </c>
    </row>
    <row r="5831" spans="1:13">
      <c r="A5831" s="57">
        <f>'Infographic data 1'!$F$9</f>
        <v>40465.770685344825</v>
      </c>
      <c r="B5831" s="54">
        <v>5830</v>
      </c>
      <c r="C5831" s="57">
        <v>38459.590685344825</v>
      </c>
      <c r="E5831" s="57">
        <v>64009.153254816003</v>
      </c>
      <c r="F5831" s="54">
        <v>5830</v>
      </c>
      <c r="G5831" s="57">
        <v>59739.803254816004</v>
      </c>
      <c r="I5831" s="57">
        <v>47720</v>
      </c>
      <c r="J5831" s="54">
        <v>5830</v>
      </c>
      <c r="K5831" s="57">
        <v>41129.449999999997</v>
      </c>
      <c r="M5831" s="107">
        <v>0.5</v>
      </c>
    </row>
    <row r="5832" spans="1:13">
      <c r="A5832" s="57">
        <f>'Infographic data 1'!$F$9</f>
        <v>40465.770685344825</v>
      </c>
      <c r="B5832" s="54">
        <v>5831</v>
      </c>
      <c r="C5832" s="57">
        <v>38457.170685344827</v>
      </c>
      <c r="E5832" s="57">
        <v>64009.153254816003</v>
      </c>
      <c r="F5832" s="54">
        <v>5831</v>
      </c>
      <c r="G5832" s="57">
        <v>59734.653254816003</v>
      </c>
      <c r="I5832" s="57">
        <v>47720</v>
      </c>
      <c r="J5832" s="54">
        <v>5831</v>
      </c>
      <c r="K5832" s="57">
        <v>41121.5</v>
      </c>
      <c r="M5832" s="107">
        <v>0.5</v>
      </c>
    </row>
    <row r="5833" spans="1:13">
      <c r="A5833" s="57">
        <f>'Infographic data 1'!$F$9</f>
        <v>40465.770685344825</v>
      </c>
      <c r="B5833" s="54">
        <v>5832</v>
      </c>
      <c r="C5833" s="57">
        <v>38454.750685344829</v>
      </c>
      <c r="E5833" s="57">
        <v>64009.153254816003</v>
      </c>
      <c r="F5833" s="54">
        <v>5832</v>
      </c>
      <c r="G5833" s="57">
        <v>59729.503254816002</v>
      </c>
      <c r="I5833" s="57">
        <v>47720</v>
      </c>
      <c r="J5833" s="54">
        <v>5832</v>
      </c>
      <c r="K5833" s="57">
        <v>41113.550000000003</v>
      </c>
      <c r="M5833" s="107">
        <v>0.5</v>
      </c>
    </row>
    <row r="5834" spans="1:13">
      <c r="A5834" s="57">
        <f>'Infographic data 1'!$F$9</f>
        <v>40465.770685344825</v>
      </c>
      <c r="B5834" s="54">
        <v>5833</v>
      </c>
      <c r="C5834" s="57">
        <v>38452.330685344823</v>
      </c>
      <c r="E5834" s="57">
        <v>64009.153254816003</v>
      </c>
      <c r="F5834" s="54">
        <v>5833</v>
      </c>
      <c r="G5834" s="57">
        <v>59724.353254816</v>
      </c>
      <c r="I5834" s="57">
        <v>47720</v>
      </c>
      <c r="J5834" s="54">
        <v>5833</v>
      </c>
      <c r="K5834" s="57">
        <v>41105.599999999999</v>
      </c>
      <c r="M5834" s="107">
        <v>0.5</v>
      </c>
    </row>
    <row r="5835" spans="1:13">
      <c r="A5835" s="57">
        <f>'Infographic data 1'!$F$9</f>
        <v>40465.770685344825</v>
      </c>
      <c r="B5835" s="54">
        <v>5834</v>
      </c>
      <c r="C5835" s="57">
        <v>38449.910685344825</v>
      </c>
      <c r="E5835" s="57">
        <v>64009.153254816003</v>
      </c>
      <c r="F5835" s="54">
        <v>5834</v>
      </c>
      <c r="G5835" s="57">
        <v>59719.203254816006</v>
      </c>
      <c r="I5835" s="57">
        <v>47720</v>
      </c>
      <c r="J5835" s="54">
        <v>5834</v>
      </c>
      <c r="K5835" s="57">
        <v>41097.65</v>
      </c>
      <c r="M5835" s="107">
        <v>0.5</v>
      </c>
    </row>
    <row r="5836" spans="1:13">
      <c r="A5836" s="57">
        <f>'Infographic data 1'!$F$9</f>
        <v>40465.770685344825</v>
      </c>
      <c r="B5836" s="54">
        <v>5835</v>
      </c>
      <c r="C5836" s="57">
        <v>38447.490685344826</v>
      </c>
      <c r="E5836" s="57">
        <v>64009.153254816003</v>
      </c>
      <c r="F5836" s="54">
        <v>5835</v>
      </c>
      <c r="G5836" s="57">
        <v>59714.053254816004</v>
      </c>
      <c r="I5836" s="57">
        <v>47720</v>
      </c>
      <c r="J5836" s="54">
        <v>5835</v>
      </c>
      <c r="K5836" s="57">
        <v>41089.699999999997</v>
      </c>
      <c r="M5836" s="107">
        <v>0.5</v>
      </c>
    </row>
    <row r="5837" spans="1:13">
      <c r="A5837" s="57">
        <f>'Infographic data 1'!$F$9</f>
        <v>40465.770685344825</v>
      </c>
      <c r="B5837" s="54">
        <v>5836</v>
      </c>
      <c r="C5837" s="57">
        <v>38445.070685344828</v>
      </c>
      <c r="E5837" s="57">
        <v>64009.153254816003</v>
      </c>
      <c r="F5837" s="54">
        <v>5836</v>
      </c>
      <c r="G5837" s="57">
        <v>59708.903254816003</v>
      </c>
      <c r="I5837" s="57">
        <v>47720</v>
      </c>
      <c r="J5837" s="54">
        <v>5836</v>
      </c>
      <c r="K5837" s="57">
        <v>41081.75</v>
      </c>
      <c r="M5837" s="107">
        <v>0.5</v>
      </c>
    </row>
    <row r="5838" spans="1:13">
      <c r="A5838" s="57">
        <f>'Infographic data 1'!$F$9</f>
        <v>40465.770685344825</v>
      </c>
      <c r="B5838" s="54">
        <v>5837</v>
      </c>
      <c r="C5838" s="57">
        <v>38442.650685344823</v>
      </c>
      <c r="E5838" s="57">
        <v>64009.153254816003</v>
      </c>
      <c r="F5838" s="54">
        <v>5837</v>
      </c>
      <c r="G5838" s="57">
        <v>59703.753254816002</v>
      </c>
      <c r="I5838" s="57">
        <v>47720</v>
      </c>
      <c r="J5838" s="54">
        <v>5837</v>
      </c>
      <c r="K5838" s="57">
        <v>41073.800000000003</v>
      </c>
      <c r="M5838" s="107">
        <v>0.5</v>
      </c>
    </row>
    <row r="5839" spans="1:13">
      <c r="A5839" s="57">
        <f>'Infographic data 1'!$F$9</f>
        <v>40465.770685344825</v>
      </c>
      <c r="B5839" s="54">
        <v>5838</v>
      </c>
      <c r="C5839" s="57">
        <v>38440.230685344824</v>
      </c>
      <c r="E5839" s="57">
        <v>64009.153254816003</v>
      </c>
      <c r="F5839" s="54">
        <v>5838</v>
      </c>
      <c r="G5839" s="57">
        <v>59698.603254816</v>
      </c>
      <c r="I5839" s="57">
        <v>47720</v>
      </c>
      <c r="J5839" s="54">
        <v>5838</v>
      </c>
      <c r="K5839" s="57">
        <v>41065.85</v>
      </c>
      <c r="M5839" s="107">
        <v>0.5</v>
      </c>
    </row>
    <row r="5840" spans="1:13">
      <c r="A5840" s="57">
        <f>'Infographic data 1'!$F$9</f>
        <v>40465.770685344825</v>
      </c>
      <c r="B5840" s="54">
        <v>5839</v>
      </c>
      <c r="C5840" s="57">
        <v>38437.810685344826</v>
      </c>
      <c r="E5840" s="57">
        <v>64009.153254816003</v>
      </c>
      <c r="F5840" s="54">
        <v>5839</v>
      </c>
      <c r="G5840" s="57">
        <v>59693.453254816006</v>
      </c>
      <c r="I5840" s="57">
        <v>47720</v>
      </c>
      <c r="J5840" s="54">
        <v>5839</v>
      </c>
      <c r="K5840" s="57">
        <v>41057.9</v>
      </c>
      <c r="M5840" s="107">
        <v>0.5</v>
      </c>
    </row>
    <row r="5841" spans="1:13">
      <c r="A5841" s="57">
        <f>'Infographic data 1'!$F$9</f>
        <v>40465.770685344825</v>
      </c>
      <c r="B5841" s="54">
        <v>5840</v>
      </c>
      <c r="C5841" s="57">
        <v>38435.390685344828</v>
      </c>
      <c r="E5841" s="57">
        <v>64009.153254816003</v>
      </c>
      <c r="F5841" s="54">
        <v>5840</v>
      </c>
      <c r="G5841" s="57">
        <v>59688.303254816004</v>
      </c>
      <c r="I5841" s="57">
        <v>47720</v>
      </c>
      <c r="J5841" s="54">
        <v>5840</v>
      </c>
      <c r="K5841" s="57">
        <v>41049.949999999997</v>
      </c>
      <c r="M5841" s="107">
        <v>0.5</v>
      </c>
    </row>
    <row r="5842" spans="1:13">
      <c r="A5842" s="57">
        <f>'Infographic data 1'!$F$9</f>
        <v>40465.770685344825</v>
      </c>
      <c r="B5842" s="54">
        <v>5841</v>
      </c>
      <c r="C5842" s="57">
        <v>38432.970685344822</v>
      </c>
      <c r="E5842" s="57">
        <v>64009.153254816003</v>
      </c>
      <c r="F5842" s="54">
        <v>5841</v>
      </c>
      <c r="G5842" s="57">
        <v>59683.153254816003</v>
      </c>
      <c r="I5842" s="57">
        <v>47720</v>
      </c>
      <c r="J5842" s="54">
        <v>5841</v>
      </c>
      <c r="K5842" s="57">
        <v>41042</v>
      </c>
      <c r="M5842" s="107">
        <v>0.5</v>
      </c>
    </row>
    <row r="5843" spans="1:13">
      <c r="A5843" s="57">
        <f>'Infographic data 1'!$F$9</f>
        <v>40465.770685344825</v>
      </c>
      <c r="B5843" s="54">
        <v>5842</v>
      </c>
      <c r="C5843" s="57">
        <v>38430.550685344824</v>
      </c>
      <c r="E5843" s="57">
        <v>64009.153254816003</v>
      </c>
      <c r="F5843" s="54">
        <v>5842</v>
      </c>
      <c r="G5843" s="57">
        <v>59678.003254816002</v>
      </c>
      <c r="I5843" s="57">
        <v>47720</v>
      </c>
      <c r="J5843" s="54">
        <v>5842</v>
      </c>
      <c r="K5843" s="57">
        <v>41034.050000000003</v>
      </c>
      <c r="M5843" s="107">
        <v>0.5</v>
      </c>
    </row>
    <row r="5844" spans="1:13">
      <c r="A5844" s="57">
        <f>'Infographic data 1'!$F$9</f>
        <v>40465.770685344825</v>
      </c>
      <c r="B5844" s="54">
        <v>5843</v>
      </c>
      <c r="C5844" s="57">
        <v>38428.130685344826</v>
      </c>
      <c r="E5844" s="57">
        <v>64009.153254816003</v>
      </c>
      <c r="F5844" s="54">
        <v>5843</v>
      </c>
      <c r="G5844" s="57">
        <v>59672.853254816</v>
      </c>
      <c r="I5844" s="57">
        <v>47720</v>
      </c>
      <c r="J5844" s="54">
        <v>5843</v>
      </c>
      <c r="K5844" s="57">
        <v>41026.1</v>
      </c>
      <c r="M5844" s="107">
        <v>0.5</v>
      </c>
    </row>
    <row r="5845" spans="1:13">
      <c r="A5845" s="57">
        <f>'Infographic data 1'!$F$9</f>
        <v>40465.770685344825</v>
      </c>
      <c r="B5845" s="54">
        <v>5844</v>
      </c>
      <c r="C5845" s="57">
        <v>38425.710685344828</v>
      </c>
      <c r="E5845" s="57">
        <v>64009.153254816003</v>
      </c>
      <c r="F5845" s="54">
        <v>5844</v>
      </c>
      <c r="G5845" s="57">
        <v>59667.703254816006</v>
      </c>
      <c r="I5845" s="57">
        <v>47720</v>
      </c>
      <c r="J5845" s="54">
        <v>5844</v>
      </c>
      <c r="K5845" s="57">
        <v>41018.15</v>
      </c>
      <c r="M5845" s="107">
        <v>0.5</v>
      </c>
    </row>
    <row r="5846" spans="1:13">
      <c r="A5846" s="57">
        <f>'Infographic data 1'!$F$9</f>
        <v>40465.770685344825</v>
      </c>
      <c r="B5846" s="54">
        <v>5845</v>
      </c>
      <c r="C5846" s="57">
        <v>38423.290685344822</v>
      </c>
      <c r="E5846" s="57">
        <v>64009.153254816003</v>
      </c>
      <c r="F5846" s="54">
        <v>5845</v>
      </c>
      <c r="G5846" s="57">
        <v>59662.553254816004</v>
      </c>
      <c r="I5846" s="57">
        <v>47720</v>
      </c>
      <c r="J5846" s="54">
        <v>5845</v>
      </c>
      <c r="K5846" s="57">
        <v>41010.199999999997</v>
      </c>
      <c r="M5846" s="107">
        <v>0.5</v>
      </c>
    </row>
    <row r="5847" spans="1:13">
      <c r="A5847" s="57">
        <f>'Infographic data 1'!$F$9</f>
        <v>40465.770685344825</v>
      </c>
      <c r="B5847" s="54">
        <v>5846</v>
      </c>
      <c r="C5847" s="57">
        <v>38420.870685344824</v>
      </c>
      <c r="E5847" s="57">
        <v>64009.153254816003</v>
      </c>
      <c r="F5847" s="54">
        <v>5846</v>
      </c>
      <c r="G5847" s="57">
        <v>59657.403254816003</v>
      </c>
      <c r="I5847" s="57">
        <v>47720</v>
      </c>
      <c r="J5847" s="54">
        <v>5846</v>
      </c>
      <c r="K5847" s="57">
        <v>41002.25</v>
      </c>
      <c r="M5847" s="107">
        <v>0.5</v>
      </c>
    </row>
    <row r="5848" spans="1:13">
      <c r="A5848" s="57">
        <f>'Infographic data 1'!$F$9</f>
        <v>40465.770685344825</v>
      </c>
      <c r="B5848" s="54">
        <v>5847</v>
      </c>
      <c r="C5848" s="57">
        <v>38418.450685344826</v>
      </c>
      <c r="E5848" s="57">
        <v>64009.153254816003</v>
      </c>
      <c r="F5848" s="54">
        <v>5847</v>
      </c>
      <c r="G5848" s="57">
        <v>59652.253254816002</v>
      </c>
      <c r="I5848" s="57">
        <v>47720</v>
      </c>
      <c r="J5848" s="54">
        <v>5847</v>
      </c>
      <c r="K5848" s="57">
        <v>40994.300000000003</v>
      </c>
      <c r="M5848" s="107">
        <v>0.5</v>
      </c>
    </row>
    <row r="5849" spans="1:13">
      <c r="A5849" s="57">
        <f>'Infographic data 1'!$F$9</f>
        <v>40465.770685344825</v>
      </c>
      <c r="B5849" s="54">
        <v>5848</v>
      </c>
      <c r="C5849" s="57">
        <v>38416.030685344827</v>
      </c>
      <c r="E5849" s="57">
        <v>64009.153254816003</v>
      </c>
      <c r="F5849" s="54">
        <v>5848</v>
      </c>
      <c r="G5849" s="57">
        <v>59647.103254816</v>
      </c>
      <c r="I5849" s="57">
        <v>47720</v>
      </c>
      <c r="J5849" s="54">
        <v>5848</v>
      </c>
      <c r="K5849" s="57">
        <v>40986.35</v>
      </c>
      <c r="M5849" s="107">
        <v>0.5</v>
      </c>
    </row>
    <row r="5850" spans="1:13">
      <c r="A5850" s="57">
        <f>'Infographic data 1'!$F$9</f>
        <v>40465.770685344825</v>
      </c>
      <c r="B5850" s="54">
        <v>5849</v>
      </c>
      <c r="C5850" s="57">
        <v>38413.610685344829</v>
      </c>
      <c r="E5850" s="57">
        <v>64009.153254816003</v>
      </c>
      <c r="F5850" s="54">
        <v>5849</v>
      </c>
      <c r="G5850" s="57">
        <v>59641.953254816006</v>
      </c>
      <c r="I5850" s="57">
        <v>47720</v>
      </c>
      <c r="J5850" s="54">
        <v>5849</v>
      </c>
      <c r="K5850" s="57">
        <v>40978.400000000001</v>
      </c>
      <c r="M5850" s="107">
        <v>0.5</v>
      </c>
    </row>
    <row r="5851" spans="1:13">
      <c r="A5851" s="57">
        <f>'Infographic data 1'!$F$9</f>
        <v>40465.770685344825</v>
      </c>
      <c r="B5851" s="54">
        <v>5850</v>
      </c>
      <c r="C5851" s="57">
        <v>38411.190685344824</v>
      </c>
      <c r="E5851" s="57">
        <v>64009.153254816003</v>
      </c>
      <c r="F5851" s="54">
        <v>5850</v>
      </c>
      <c r="G5851" s="57">
        <v>59636.803254816004</v>
      </c>
      <c r="I5851" s="57">
        <v>47720</v>
      </c>
      <c r="J5851" s="54">
        <v>5850</v>
      </c>
      <c r="K5851" s="57">
        <v>40970.449999999997</v>
      </c>
      <c r="M5851" s="107">
        <v>0.5</v>
      </c>
    </row>
    <row r="5852" spans="1:13">
      <c r="A5852" s="57">
        <f>'Infographic data 1'!$F$9</f>
        <v>40465.770685344825</v>
      </c>
      <c r="B5852" s="54">
        <v>5851</v>
      </c>
      <c r="C5852" s="57">
        <v>38408.770685344825</v>
      </c>
      <c r="E5852" s="57">
        <v>64009.153254816003</v>
      </c>
      <c r="F5852" s="54">
        <v>5851</v>
      </c>
      <c r="G5852" s="57">
        <v>59631.653254816003</v>
      </c>
      <c r="I5852" s="57">
        <v>47720</v>
      </c>
      <c r="J5852" s="54">
        <v>5851</v>
      </c>
      <c r="K5852" s="57">
        <v>40962.5</v>
      </c>
      <c r="M5852" s="107">
        <v>0.5</v>
      </c>
    </row>
    <row r="5853" spans="1:13">
      <c r="A5853" s="57">
        <f>'Infographic data 1'!$F$9</f>
        <v>40465.770685344825</v>
      </c>
      <c r="B5853" s="54">
        <v>5852</v>
      </c>
      <c r="C5853" s="57">
        <v>38406.350685344827</v>
      </c>
      <c r="E5853" s="57">
        <v>64009.153254816003</v>
      </c>
      <c r="F5853" s="54">
        <v>5852</v>
      </c>
      <c r="G5853" s="57">
        <v>59626.503254816002</v>
      </c>
      <c r="I5853" s="57">
        <v>47720</v>
      </c>
      <c r="J5853" s="54">
        <v>5852</v>
      </c>
      <c r="K5853" s="57">
        <v>40954.550000000003</v>
      </c>
      <c r="M5853" s="107">
        <v>0.5</v>
      </c>
    </row>
    <row r="5854" spans="1:13">
      <c r="A5854" s="57">
        <f>'Infographic data 1'!$F$9</f>
        <v>40465.770685344825</v>
      </c>
      <c r="B5854" s="54">
        <v>5853</v>
      </c>
      <c r="C5854" s="57">
        <v>38403.930685344822</v>
      </c>
      <c r="E5854" s="57">
        <v>64009.153254816003</v>
      </c>
      <c r="F5854" s="54">
        <v>5853</v>
      </c>
      <c r="G5854" s="57">
        <v>59621.353254816</v>
      </c>
      <c r="I5854" s="57">
        <v>47720</v>
      </c>
      <c r="J5854" s="54">
        <v>5853</v>
      </c>
      <c r="K5854" s="57">
        <v>40946.6</v>
      </c>
      <c r="M5854" s="107">
        <v>0.5</v>
      </c>
    </row>
    <row r="5855" spans="1:13">
      <c r="A5855" s="57">
        <f>'Infographic data 1'!$F$9</f>
        <v>40465.770685344825</v>
      </c>
      <c r="B5855" s="54">
        <v>5854</v>
      </c>
      <c r="C5855" s="57">
        <v>38401.510685344823</v>
      </c>
      <c r="E5855" s="57">
        <v>64009.153254816003</v>
      </c>
      <c r="F5855" s="54">
        <v>5854</v>
      </c>
      <c r="G5855" s="57">
        <v>59616.203254816006</v>
      </c>
      <c r="I5855" s="57">
        <v>47720</v>
      </c>
      <c r="J5855" s="54">
        <v>5854</v>
      </c>
      <c r="K5855" s="57">
        <v>40938.65</v>
      </c>
      <c r="M5855" s="107">
        <v>0.5</v>
      </c>
    </row>
    <row r="5856" spans="1:13">
      <c r="A5856" s="57">
        <f>'Infographic data 1'!$F$9</f>
        <v>40465.770685344825</v>
      </c>
      <c r="B5856" s="54">
        <v>5855</v>
      </c>
      <c r="C5856" s="57">
        <v>38399.090685344825</v>
      </c>
      <c r="E5856" s="57">
        <v>64009.153254816003</v>
      </c>
      <c r="F5856" s="54">
        <v>5855</v>
      </c>
      <c r="G5856" s="57">
        <v>59611.053254816004</v>
      </c>
      <c r="I5856" s="57">
        <v>47720</v>
      </c>
      <c r="J5856" s="54">
        <v>5855</v>
      </c>
      <c r="K5856" s="57">
        <v>40930.699999999997</v>
      </c>
      <c r="M5856" s="107">
        <v>0.5</v>
      </c>
    </row>
    <row r="5857" spans="1:13">
      <c r="A5857" s="57">
        <f>'Infographic data 1'!$F$9</f>
        <v>40465.770685344825</v>
      </c>
      <c r="B5857" s="54">
        <v>5856</v>
      </c>
      <c r="C5857" s="57">
        <v>38396.670685344827</v>
      </c>
      <c r="E5857" s="57">
        <v>64009.153254816003</v>
      </c>
      <c r="F5857" s="54">
        <v>5856</v>
      </c>
      <c r="G5857" s="57">
        <v>59605.903254816003</v>
      </c>
      <c r="I5857" s="57">
        <v>47720</v>
      </c>
      <c r="J5857" s="54">
        <v>5856</v>
      </c>
      <c r="K5857" s="57">
        <v>40922.75</v>
      </c>
      <c r="M5857" s="107">
        <v>0.5</v>
      </c>
    </row>
    <row r="5858" spans="1:13">
      <c r="A5858" s="57">
        <f>'Infographic data 1'!$F$9</f>
        <v>40465.770685344825</v>
      </c>
      <c r="B5858" s="54">
        <v>5857</v>
      </c>
      <c r="C5858" s="57">
        <v>38394.250685344829</v>
      </c>
      <c r="E5858" s="57">
        <v>64009.153254816003</v>
      </c>
      <c r="F5858" s="54">
        <v>5857</v>
      </c>
      <c r="G5858" s="57">
        <v>59600.753254816002</v>
      </c>
      <c r="I5858" s="57">
        <v>47720</v>
      </c>
      <c r="J5858" s="54">
        <v>5857</v>
      </c>
      <c r="K5858" s="57">
        <v>40914.800000000003</v>
      </c>
      <c r="M5858" s="107">
        <v>0.5</v>
      </c>
    </row>
    <row r="5859" spans="1:13">
      <c r="A5859" s="57">
        <f>'Infographic data 1'!$F$9</f>
        <v>40465.770685344825</v>
      </c>
      <c r="B5859" s="54">
        <v>5858</v>
      </c>
      <c r="C5859" s="57">
        <v>38391.830685344823</v>
      </c>
      <c r="E5859" s="57">
        <v>64009.153254816003</v>
      </c>
      <c r="F5859" s="54">
        <v>5858</v>
      </c>
      <c r="G5859" s="57">
        <v>59595.603254816</v>
      </c>
      <c r="I5859" s="57">
        <v>47720</v>
      </c>
      <c r="J5859" s="54">
        <v>5858</v>
      </c>
      <c r="K5859" s="57">
        <v>40906.85</v>
      </c>
      <c r="M5859" s="107">
        <v>0.5</v>
      </c>
    </row>
    <row r="5860" spans="1:13">
      <c r="A5860" s="57">
        <f>'Infographic data 1'!$F$9</f>
        <v>40465.770685344825</v>
      </c>
      <c r="B5860" s="54">
        <v>5859</v>
      </c>
      <c r="C5860" s="57">
        <v>38389.410685344825</v>
      </c>
      <c r="E5860" s="57">
        <v>64009.153254816003</v>
      </c>
      <c r="F5860" s="54">
        <v>5859</v>
      </c>
      <c r="G5860" s="57">
        <v>59590.453254816006</v>
      </c>
      <c r="I5860" s="57">
        <v>47720</v>
      </c>
      <c r="J5860" s="54">
        <v>5859</v>
      </c>
      <c r="K5860" s="57">
        <v>40898.9</v>
      </c>
      <c r="M5860" s="107">
        <v>0.5</v>
      </c>
    </row>
    <row r="5861" spans="1:13">
      <c r="A5861" s="57">
        <f>'Infographic data 1'!$F$9</f>
        <v>40465.770685344825</v>
      </c>
      <c r="B5861" s="54">
        <v>5860</v>
      </c>
      <c r="C5861" s="57">
        <v>38386.990685344826</v>
      </c>
      <c r="E5861" s="57">
        <v>64009.153254816003</v>
      </c>
      <c r="F5861" s="54">
        <v>5860</v>
      </c>
      <c r="G5861" s="57">
        <v>59585.303254816004</v>
      </c>
      <c r="I5861" s="57">
        <v>47720</v>
      </c>
      <c r="J5861" s="54">
        <v>5860</v>
      </c>
      <c r="K5861" s="57">
        <v>40890.949999999997</v>
      </c>
      <c r="M5861" s="107">
        <v>0.5</v>
      </c>
    </row>
    <row r="5862" spans="1:13">
      <c r="A5862" s="57">
        <f>'Infographic data 1'!$F$9</f>
        <v>40465.770685344825</v>
      </c>
      <c r="B5862" s="54">
        <v>5861</v>
      </c>
      <c r="C5862" s="57">
        <v>38384.570685344828</v>
      </c>
      <c r="E5862" s="57">
        <v>64009.153254816003</v>
      </c>
      <c r="F5862" s="54">
        <v>5861</v>
      </c>
      <c r="G5862" s="57">
        <v>59580.153254816003</v>
      </c>
      <c r="I5862" s="57">
        <v>47720</v>
      </c>
      <c r="J5862" s="54">
        <v>5861</v>
      </c>
      <c r="K5862" s="57">
        <v>40883</v>
      </c>
      <c r="M5862" s="107">
        <v>0.5</v>
      </c>
    </row>
    <row r="5863" spans="1:13">
      <c r="A5863" s="57">
        <f>'Infographic data 1'!$F$9</f>
        <v>40465.770685344825</v>
      </c>
      <c r="B5863" s="54">
        <v>5862</v>
      </c>
      <c r="C5863" s="57">
        <v>38382.150685344823</v>
      </c>
      <c r="E5863" s="57">
        <v>64009.153254816003</v>
      </c>
      <c r="F5863" s="54">
        <v>5862</v>
      </c>
      <c r="G5863" s="57">
        <v>59575.003254816002</v>
      </c>
      <c r="I5863" s="57">
        <v>47720</v>
      </c>
      <c r="J5863" s="54">
        <v>5862</v>
      </c>
      <c r="K5863" s="57">
        <v>40875.050000000003</v>
      </c>
      <c r="M5863" s="107">
        <v>0.5</v>
      </c>
    </row>
    <row r="5864" spans="1:13">
      <c r="A5864" s="57">
        <f>'Infographic data 1'!$F$9</f>
        <v>40465.770685344825</v>
      </c>
      <c r="B5864" s="54">
        <v>5863</v>
      </c>
      <c r="C5864" s="57">
        <v>38379.730685344824</v>
      </c>
      <c r="E5864" s="57">
        <v>64009.153254816003</v>
      </c>
      <c r="F5864" s="54">
        <v>5863</v>
      </c>
      <c r="G5864" s="57">
        <v>59569.853254816</v>
      </c>
      <c r="I5864" s="57">
        <v>47720</v>
      </c>
      <c r="J5864" s="54">
        <v>5863</v>
      </c>
      <c r="K5864" s="57">
        <v>40867.1</v>
      </c>
      <c r="M5864" s="107">
        <v>0.5</v>
      </c>
    </row>
    <row r="5865" spans="1:13">
      <c r="A5865" s="57">
        <f>'Infographic data 1'!$F$9</f>
        <v>40465.770685344825</v>
      </c>
      <c r="B5865" s="54">
        <v>5864</v>
      </c>
      <c r="C5865" s="57">
        <v>38377.310685344826</v>
      </c>
      <c r="E5865" s="57">
        <v>64009.153254816003</v>
      </c>
      <c r="F5865" s="54">
        <v>5864</v>
      </c>
      <c r="G5865" s="57">
        <v>59564.703254816006</v>
      </c>
      <c r="I5865" s="57">
        <v>47720</v>
      </c>
      <c r="J5865" s="54">
        <v>5864</v>
      </c>
      <c r="K5865" s="57">
        <v>40859.15</v>
      </c>
      <c r="M5865" s="107">
        <v>0.5</v>
      </c>
    </row>
    <row r="5866" spans="1:13">
      <c r="A5866" s="57">
        <f>'Infographic data 1'!$F$9</f>
        <v>40465.770685344825</v>
      </c>
      <c r="B5866" s="54">
        <v>5865</v>
      </c>
      <c r="C5866" s="57">
        <v>38374.890685344828</v>
      </c>
      <c r="E5866" s="57">
        <v>64009.153254816003</v>
      </c>
      <c r="F5866" s="54">
        <v>5865</v>
      </c>
      <c r="G5866" s="57">
        <v>59559.553254816004</v>
      </c>
      <c r="I5866" s="57">
        <v>47720</v>
      </c>
      <c r="J5866" s="54">
        <v>5865</v>
      </c>
      <c r="K5866" s="57">
        <v>40851.199999999997</v>
      </c>
      <c r="M5866" s="107">
        <v>0.5</v>
      </c>
    </row>
    <row r="5867" spans="1:13">
      <c r="A5867" s="57">
        <f>'Infographic data 1'!$F$9</f>
        <v>40465.770685344825</v>
      </c>
      <c r="B5867" s="54">
        <v>5866</v>
      </c>
      <c r="C5867" s="57">
        <v>38372.470685344822</v>
      </c>
      <c r="E5867" s="57">
        <v>64009.153254816003</v>
      </c>
      <c r="F5867" s="54">
        <v>5866</v>
      </c>
      <c r="G5867" s="57">
        <v>59554.403254816003</v>
      </c>
      <c r="I5867" s="57">
        <v>47720</v>
      </c>
      <c r="J5867" s="54">
        <v>5866</v>
      </c>
      <c r="K5867" s="57">
        <v>40843.25</v>
      </c>
      <c r="M5867" s="107">
        <v>0.5</v>
      </c>
    </row>
    <row r="5868" spans="1:13">
      <c r="A5868" s="57">
        <f>'Infographic data 1'!$F$9</f>
        <v>40465.770685344825</v>
      </c>
      <c r="B5868" s="54">
        <v>5867</v>
      </c>
      <c r="C5868" s="57">
        <v>38370.050685344824</v>
      </c>
      <c r="E5868" s="57">
        <v>64009.153254816003</v>
      </c>
      <c r="F5868" s="54">
        <v>5867</v>
      </c>
      <c r="G5868" s="57">
        <v>59549.253254816002</v>
      </c>
      <c r="I5868" s="57">
        <v>47720</v>
      </c>
      <c r="J5868" s="54">
        <v>5867</v>
      </c>
      <c r="K5868" s="57">
        <v>40835.300000000003</v>
      </c>
      <c r="M5868" s="107">
        <v>0.5</v>
      </c>
    </row>
    <row r="5869" spans="1:13">
      <c r="A5869" s="57">
        <f>'Infographic data 1'!$F$9</f>
        <v>40465.770685344825</v>
      </c>
      <c r="B5869" s="54">
        <v>5868</v>
      </c>
      <c r="C5869" s="57">
        <v>38367.630685344826</v>
      </c>
      <c r="E5869" s="57">
        <v>64009.153254816003</v>
      </c>
      <c r="F5869" s="54">
        <v>5868</v>
      </c>
      <c r="G5869" s="57">
        <v>59544.103254816</v>
      </c>
      <c r="I5869" s="57">
        <v>47720</v>
      </c>
      <c r="J5869" s="54">
        <v>5868</v>
      </c>
      <c r="K5869" s="57">
        <v>40827.35</v>
      </c>
      <c r="M5869" s="107">
        <v>0.5</v>
      </c>
    </row>
    <row r="5870" spans="1:13">
      <c r="A5870" s="57">
        <f>'Infographic data 1'!$F$9</f>
        <v>40465.770685344825</v>
      </c>
      <c r="B5870" s="54">
        <v>5869</v>
      </c>
      <c r="C5870" s="57">
        <v>38365.210685344828</v>
      </c>
      <c r="E5870" s="57">
        <v>64009.153254816003</v>
      </c>
      <c r="F5870" s="54">
        <v>5869</v>
      </c>
      <c r="G5870" s="57">
        <v>59538.953254816006</v>
      </c>
      <c r="I5870" s="57">
        <v>47720</v>
      </c>
      <c r="J5870" s="54">
        <v>5869</v>
      </c>
      <c r="K5870" s="57">
        <v>40819.4</v>
      </c>
      <c r="M5870" s="107">
        <v>0.5</v>
      </c>
    </row>
    <row r="5871" spans="1:13">
      <c r="A5871" s="57">
        <f>'Infographic data 1'!$F$9</f>
        <v>40465.770685344825</v>
      </c>
      <c r="B5871" s="54">
        <v>5870</v>
      </c>
      <c r="C5871" s="57">
        <v>38362.790685344822</v>
      </c>
      <c r="E5871" s="57">
        <v>64009.153254816003</v>
      </c>
      <c r="F5871" s="54">
        <v>5870</v>
      </c>
      <c r="G5871" s="57">
        <v>59533.803254816004</v>
      </c>
      <c r="I5871" s="57">
        <v>47720</v>
      </c>
      <c r="J5871" s="54">
        <v>5870</v>
      </c>
      <c r="K5871" s="57">
        <v>40811.449999999997</v>
      </c>
      <c r="M5871" s="107">
        <v>0.5</v>
      </c>
    </row>
    <row r="5872" spans="1:13">
      <c r="A5872" s="57">
        <f>'Infographic data 1'!$F$9</f>
        <v>40465.770685344825</v>
      </c>
      <c r="B5872" s="54">
        <v>5871</v>
      </c>
      <c r="C5872" s="57">
        <v>38360.370685344824</v>
      </c>
      <c r="E5872" s="57">
        <v>64009.153254816003</v>
      </c>
      <c r="F5872" s="54">
        <v>5871</v>
      </c>
      <c r="G5872" s="57">
        <v>59528.653254816003</v>
      </c>
      <c r="I5872" s="57">
        <v>47720</v>
      </c>
      <c r="J5872" s="54">
        <v>5871</v>
      </c>
      <c r="K5872" s="57">
        <v>40803.5</v>
      </c>
      <c r="M5872" s="107">
        <v>0.5</v>
      </c>
    </row>
    <row r="5873" spans="1:13">
      <c r="A5873" s="57">
        <f>'Infographic data 1'!$F$9</f>
        <v>40465.770685344825</v>
      </c>
      <c r="B5873" s="54">
        <v>5872</v>
      </c>
      <c r="C5873" s="57">
        <v>38357.950685344826</v>
      </c>
      <c r="E5873" s="57">
        <v>64009.153254816003</v>
      </c>
      <c r="F5873" s="54">
        <v>5872</v>
      </c>
      <c r="G5873" s="57">
        <v>59523.503254816002</v>
      </c>
      <c r="I5873" s="57">
        <v>47720</v>
      </c>
      <c r="J5873" s="54">
        <v>5872</v>
      </c>
      <c r="K5873" s="57">
        <v>40795.550000000003</v>
      </c>
      <c r="M5873" s="107">
        <v>0.5</v>
      </c>
    </row>
    <row r="5874" spans="1:13">
      <c r="A5874" s="57">
        <f>'Infographic data 1'!$F$9</f>
        <v>40465.770685344825</v>
      </c>
      <c r="B5874" s="54">
        <v>5873</v>
      </c>
      <c r="C5874" s="57">
        <v>38355.530685344827</v>
      </c>
      <c r="E5874" s="57">
        <v>64009.153254816003</v>
      </c>
      <c r="F5874" s="54">
        <v>5873</v>
      </c>
      <c r="G5874" s="57">
        <v>59518.353254816</v>
      </c>
      <c r="I5874" s="57">
        <v>47720</v>
      </c>
      <c r="J5874" s="54">
        <v>5873</v>
      </c>
      <c r="K5874" s="57">
        <v>40787.599999999999</v>
      </c>
      <c r="M5874" s="107">
        <v>0.5</v>
      </c>
    </row>
    <row r="5875" spans="1:13">
      <c r="A5875" s="57">
        <f>'Infographic data 1'!$F$9</f>
        <v>40465.770685344825</v>
      </c>
      <c r="B5875" s="54">
        <v>5874</v>
      </c>
      <c r="C5875" s="57">
        <v>38353.110685344829</v>
      </c>
      <c r="E5875" s="57">
        <v>64009.153254816003</v>
      </c>
      <c r="F5875" s="54">
        <v>5874</v>
      </c>
      <c r="G5875" s="57">
        <v>59513.203254816006</v>
      </c>
      <c r="I5875" s="57">
        <v>47720</v>
      </c>
      <c r="J5875" s="54">
        <v>5874</v>
      </c>
      <c r="K5875" s="57">
        <v>40779.65</v>
      </c>
      <c r="M5875" s="107">
        <v>0.5</v>
      </c>
    </row>
    <row r="5876" spans="1:13">
      <c r="A5876" s="57">
        <f>'Infographic data 1'!$F$9</f>
        <v>40465.770685344825</v>
      </c>
      <c r="B5876" s="54">
        <v>5875</v>
      </c>
      <c r="C5876" s="57">
        <v>38350.690685344824</v>
      </c>
      <c r="E5876" s="57">
        <v>64009.153254816003</v>
      </c>
      <c r="F5876" s="54">
        <v>5875</v>
      </c>
      <c r="G5876" s="57">
        <v>59508.053254816004</v>
      </c>
      <c r="I5876" s="57">
        <v>47720</v>
      </c>
      <c r="J5876" s="54">
        <v>5875</v>
      </c>
      <c r="K5876" s="57">
        <v>40771.699999999997</v>
      </c>
      <c r="M5876" s="107">
        <v>0.5</v>
      </c>
    </row>
    <row r="5877" spans="1:13">
      <c r="A5877" s="57">
        <f>'Infographic data 1'!$F$9</f>
        <v>40465.770685344825</v>
      </c>
      <c r="B5877" s="54">
        <v>5876</v>
      </c>
      <c r="C5877" s="57">
        <v>38348.270685344825</v>
      </c>
      <c r="E5877" s="57">
        <v>64009.153254816003</v>
      </c>
      <c r="F5877" s="54">
        <v>5876</v>
      </c>
      <c r="G5877" s="57">
        <v>59502.903254816003</v>
      </c>
      <c r="I5877" s="57">
        <v>47720</v>
      </c>
      <c r="J5877" s="54">
        <v>5876</v>
      </c>
      <c r="K5877" s="57">
        <v>40763.75</v>
      </c>
      <c r="M5877" s="107">
        <v>0.5</v>
      </c>
    </row>
    <row r="5878" spans="1:13">
      <c r="A5878" s="57">
        <f>'Infographic data 1'!$F$9</f>
        <v>40465.770685344825</v>
      </c>
      <c r="B5878" s="54">
        <v>5877</v>
      </c>
      <c r="C5878" s="57">
        <v>38345.850685344827</v>
      </c>
      <c r="E5878" s="57">
        <v>64009.153254816003</v>
      </c>
      <c r="F5878" s="54">
        <v>5877</v>
      </c>
      <c r="G5878" s="57">
        <v>59497.753254816002</v>
      </c>
      <c r="I5878" s="57">
        <v>47720</v>
      </c>
      <c r="J5878" s="54">
        <v>5877</v>
      </c>
      <c r="K5878" s="57">
        <v>40755.800000000003</v>
      </c>
      <c r="M5878" s="107">
        <v>0.5</v>
      </c>
    </row>
    <row r="5879" spans="1:13">
      <c r="A5879" s="57">
        <f>'Infographic data 1'!$F$9</f>
        <v>40465.770685344825</v>
      </c>
      <c r="B5879" s="54">
        <v>5878</v>
      </c>
      <c r="C5879" s="57">
        <v>38343.430685344822</v>
      </c>
      <c r="E5879" s="57">
        <v>64009.153254816003</v>
      </c>
      <c r="F5879" s="54">
        <v>5878</v>
      </c>
      <c r="G5879" s="57">
        <v>59492.603254816</v>
      </c>
      <c r="I5879" s="57">
        <v>47720</v>
      </c>
      <c r="J5879" s="54">
        <v>5878</v>
      </c>
      <c r="K5879" s="57">
        <v>40747.85</v>
      </c>
      <c r="M5879" s="107">
        <v>0.5</v>
      </c>
    </row>
    <row r="5880" spans="1:13">
      <c r="A5880" s="57">
        <f>'Infographic data 1'!$F$9</f>
        <v>40465.770685344825</v>
      </c>
      <c r="B5880" s="54">
        <v>5879</v>
      </c>
      <c r="C5880" s="57">
        <v>38341.010685344823</v>
      </c>
      <c r="E5880" s="57">
        <v>64009.153254816003</v>
      </c>
      <c r="F5880" s="54">
        <v>5879</v>
      </c>
      <c r="G5880" s="57">
        <v>59487.453254816006</v>
      </c>
      <c r="I5880" s="57">
        <v>47720</v>
      </c>
      <c r="J5880" s="54">
        <v>5879</v>
      </c>
      <c r="K5880" s="57">
        <v>40739.9</v>
      </c>
      <c r="M5880" s="107">
        <v>0.5</v>
      </c>
    </row>
    <row r="5881" spans="1:13">
      <c r="A5881" s="57">
        <f>'Infographic data 1'!$F$9</f>
        <v>40465.770685344825</v>
      </c>
      <c r="B5881" s="54">
        <v>5880</v>
      </c>
      <c r="C5881" s="57">
        <v>38338.590685344825</v>
      </c>
      <c r="E5881" s="57">
        <v>64009.153254816003</v>
      </c>
      <c r="F5881" s="54">
        <v>5880</v>
      </c>
      <c r="G5881" s="57">
        <v>59482.303254816004</v>
      </c>
      <c r="I5881" s="57">
        <v>47720</v>
      </c>
      <c r="J5881" s="54">
        <v>5880</v>
      </c>
      <c r="K5881" s="57">
        <v>40731.949999999997</v>
      </c>
      <c r="M5881" s="107">
        <v>0.5</v>
      </c>
    </row>
    <row r="5882" spans="1:13">
      <c r="A5882" s="57">
        <f>'Infographic data 1'!$F$9</f>
        <v>40465.770685344825</v>
      </c>
      <c r="B5882" s="54">
        <v>5881</v>
      </c>
      <c r="C5882" s="57">
        <v>38336.170685344827</v>
      </c>
      <c r="E5882" s="57">
        <v>64009.153254816003</v>
      </c>
      <c r="F5882" s="54">
        <v>5881</v>
      </c>
      <c r="G5882" s="57">
        <v>59477.153254816003</v>
      </c>
      <c r="I5882" s="57">
        <v>47720</v>
      </c>
      <c r="J5882" s="54">
        <v>5881</v>
      </c>
      <c r="K5882" s="57">
        <v>40724</v>
      </c>
      <c r="M5882" s="107">
        <v>0.5</v>
      </c>
    </row>
    <row r="5883" spans="1:13">
      <c r="A5883" s="57">
        <f>'Infographic data 1'!$F$9</f>
        <v>40465.770685344825</v>
      </c>
      <c r="B5883" s="54">
        <v>5882</v>
      </c>
      <c r="C5883" s="57">
        <v>38333.750685344829</v>
      </c>
      <c r="E5883" s="57">
        <v>64009.153254816003</v>
      </c>
      <c r="F5883" s="54">
        <v>5882</v>
      </c>
      <c r="G5883" s="57">
        <v>59472.003254816002</v>
      </c>
      <c r="I5883" s="57">
        <v>47720</v>
      </c>
      <c r="J5883" s="54">
        <v>5882</v>
      </c>
      <c r="K5883" s="57">
        <v>40716.050000000003</v>
      </c>
      <c r="M5883" s="107">
        <v>0.5</v>
      </c>
    </row>
    <row r="5884" spans="1:13">
      <c r="A5884" s="57">
        <f>'Infographic data 1'!$F$9</f>
        <v>40465.770685344825</v>
      </c>
      <c r="B5884" s="54">
        <v>5883</v>
      </c>
      <c r="C5884" s="57">
        <v>38331.330685344823</v>
      </c>
      <c r="E5884" s="57">
        <v>64009.153254816003</v>
      </c>
      <c r="F5884" s="54">
        <v>5883</v>
      </c>
      <c r="G5884" s="57">
        <v>59466.853254816</v>
      </c>
      <c r="I5884" s="57">
        <v>47720</v>
      </c>
      <c r="J5884" s="54">
        <v>5883</v>
      </c>
      <c r="K5884" s="57">
        <v>40708.1</v>
      </c>
      <c r="M5884" s="107">
        <v>0.5</v>
      </c>
    </row>
    <row r="5885" spans="1:13">
      <c r="A5885" s="57">
        <f>'Infographic data 1'!$F$9</f>
        <v>40465.770685344825</v>
      </c>
      <c r="B5885" s="54">
        <v>5884</v>
      </c>
      <c r="C5885" s="57">
        <v>38328.910685344825</v>
      </c>
      <c r="E5885" s="57">
        <v>64009.153254816003</v>
      </c>
      <c r="F5885" s="54">
        <v>5884</v>
      </c>
      <c r="G5885" s="57">
        <v>59461.703254816006</v>
      </c>
      <c r="I5885" s="57">
        <v>47720</v>
      </c>
      <c r="J5885" s="54">
        <v>5884</v>
      </c>
      <c r="K5885" s="57">
        <v>40700.15</v>
      </c>
      <c r="M5885" s="107">
        <v>0.5</v>
      </c>
    </row>
    <row r="5886" spans="1:13">
      <c r="A5886" s="57">
        <f>'Infographic data 1'!$F$9</f>
        <v>40465.770685344825</v>
      </c>
      <c r="B5886" s="54">
        <v>5885</v>
      </c>
      <c r="C5886" s="57">
        <v>38326.490685344826</v>
      </c>
      <c r="E5886" s="57">
        <v>64009.153254816003</v>
      </c>
      <c r="F5886" s="54">
        <v>5885</v>
      </c>
      <c r="G5886" s="57">
        <v>59456.553254816004</v>
      </c>
      <c r="I5886" s="57">
        <v>47720</v>
      </c>
      <c r="J5886" s="54">
        <v>5885</v>
      </c>
      <c r="K5886" s="57">
        <v>40692.199999999997</v>
      </c>
      <c r="M5886" s="107">
        <v>0.5</v>
      </c>
    </row>
    <row r="5887" spans="1:13">
      <c r="A5887" s="57">
        <f>'Infographic data 1'!$F$9</f>
        <v>40465.770685344825</v>
      </c>
      <c r="B5887" s="54">
        <v>5886</v>
      </c>
      <c r="C5887" s="57">
        <v>38324.070685344828</v>
      </c>
      <c r="E5887" s="57">
        <v>64009.153254816003</v>
      </c>
      <c r="F5887" s="54">
        <v>5886</v>
      </c>
      <c r="G5887" s="57">
        <v>59451.403254816003</v>
      </c>
      <c r="I5887" s="57">
        <v>47720</v>
      </c>
      <c r="J5887" s="54">
        <v>5886</v>
      </c>
      <c r="K5887" s="57">
        <v>40684.25</v>
      </c>
      <c r="M5887" s="107">
        <v>0.5</v>
      </c>
    </row>
    <row r="5888" spans="1:13">
      <c r="A5888" s="57">
        <f>'Infographic data 1'!$F$9</f>
        <v>40465.770685344825</v>
      </c>
      <c r="B5888" s="54">
        <v>5887</v>
      </c>
      <c r="C5888" s="57">
        <v>38321.650685344823</v>
      </c>
      <c r="E5888" s="57">
        <v>64009.153254816003</v>
      </c>
      <c r="F5888" s="54">
        <v>5887</v>
      </c>
      <c r="G5888" s="57">
        <v>59446.253254816002</v>
      </c>
      <c r="I5888" s="57">
        <v>47720</v>
      </c>
      <c r="J5888" s="54">
        <v>5887</v>
      </c>
      <c r="K5888" s="57">
        <v>40676.300000000003</v>
      </c>
      <c r="M5888" s="107">
        <v>0.5</v>
      </c>
    </row>
    <row r="5889" spans="1:13">
      <c r="A5889" s="57">
        <f>'Infographic data 1'!$F$9</f>
        <v>40465.770685344825</v>
      </c>
      <c r="B5889" s="54">
        <v>5888</v>
      </c>
      <c r="C5889" s="57">
        <v>38319.230685344824</v>
      </c>
      <c r="E5889" s="57">
        <v>64009.153254816003</v>
      </c>
      <c r="F5889" s="54">
        <v>5888</v>
      </c>
      <c r="G5889" s="57">
        <v>59441.103254816</v>
      </c>
      <c r="I5889" s="57">
        <v>47720</v>
      </c>
      <c r="J5889" s="54">
        <v>5888</v>
      </c>
      <c r="K5889" s="57">
        <v>40668.35</v>
      </c>
      <c r="M5889" s="107">
        <v>0.5</v>
      </c>
    </row>
    <row r="5890" spans="1:13">
      <c r="A5890" s="57">
        <f>'Infographic data 1'!$F$9</f>
        <v>40465.770685344825</v>
      </c>
      <c r="B5890" s="54">
        <v>5889</v>
      </c>
      <c r="C5890" s="57">
        <v>38316.810685344826</v>
      </c>
      <c r="E5890" s="57">
        <v>64009.153254816003</v>
      </c>
      <c r="F5890" s="54">
        <v>5889</v>
      </c>
      <c r="G5890" s="57">
        <v>59435.953254816006</v>
      </c>
      <c r="I5890" s="57">
        <v>47720</v>
      </c>
      <c r="J5890" s="54">
        <v>5889</v>
      </c>
      <c r="K5890" s="57">
        <v>40660.400000000001</v>
      </c>
      <c r="M5890" s="107">
        <v>0.5</v>
      </c>
    </row>
    <row r="5891" spans="1:13">
      <c r="A5891" s="57">
        <f>'Infographic data 1'!$F$9</f>
        <v>40465.770685344825</v>
      </c>
      <c r="B5891" s="54">
        <v>5890</v>
      </c>
      <c r="C5891" s="57">
        <v>38314.390685344828</v>
      </c>
      <c r="E5891" s="57">
        <v>64009.153254816003</v>
      </c>
      <c r="F5891" s="54">
        <v>5890</v>
      </c>
      <c r="G5891" s="57">
        <v>59430.803254816004</v>
      </c>
      <c r="I5891" s="57">
        <v>47720</v>
      </c>
      <c r="J5891" s="54">
        <v>5890</v>
      </c>
      <c r="K5891" s="57">
        <v>40652.449999999997</v>
      </c>
      <c r="M5891" s="107">
        <v>0.5</v>
      </c>
    </row>
    <row r="5892" spans="1:13">
      <c r="A5892" s="57">
        <f>'Infographic data 1'!$F$9</f>
        <v>40465.770685344825</v>
      </c>
      <c r="B5892" s="54">
        <v>5891</v>
      </c>
      <c r="C5892" s="57">
        <v>38311.970685344822</v>
      </c>
      <c r="E5892" s="57">
        <v>64009.153254816003</v>
      </c>
      <c r="F5892" s="54">
        <v>5891</v>
      </c>
      <c r="G5892" s="57">
        <v>59425.653254816003</v>
      </c>
      <c r="I5892" s="57">
        <v>47720</v>
      </c>
      <c r="J5892" s="54">
        <v>5891</v>
      </c>
      <c r="K5892" s="57">
        <v>40644.5</v>
      </c>
      <c r="M5892" s="107">
        <v>0.5</v>
      </c>
    </row>
    <row r="5893" spans="1:13">
      <c r="A5893" s="57">
        <f>'Infographic data 1'!$F$9</f>
        <v>40465.770685344825</v>
      </c>
      <c r="B5893" s="54">
        <v>5892</v>
      </c>
      <c r="C5893" s="57">
        <v>38309.550685344824</v>
      </c>
      <c r="E5893" s="57">
        <v>64009.153254816003</v>
      </c>
      <c r="F5893" s="54">
        <v>5892</v>
      </c>
      <c r="G5893" s="57">
        <v>59420.503254816002</v>
      </c>
      <c r="I5893" s="57">
        <v>47720</v>
      </c>
      <c r="J5893" s="54">
        <v>5892</v>
      </c>
      <c r="K5893" s="57">
        <v>40636.550000000003</v>
      </c>
      <c r="M5893" s="107">
        <v>0.5</v>
      </c>
    </row>
    <row r="5894" spans="1:13">
      <c r="A5894" s="57">
        <f>'Infographic data 1'!$F$9</f>
        <v>40465.770685344825</v>
      </c>
      <c r="B5894" s="54">
        <v>5893</v>
      </c>
      <c r="C5894" s="57">
        <v>38307.130685344826</v>
      </c>
      <c r="E5894" s="57">
        <v>64009.153254816003</v>
      </c>
      <c r="F5894" s="54">
        <v>5893</v>
      </c>
      <c r="G5894" s="57">
        <v>59415.353254816</v>
      </c>
      <c r="I5894" s="57">
        <v>47720</v>
      </c>
      <c r="J5894" s="54">
        <v>5893</v>
      </c>
      <c r="K5894" s="57">
        <v>40628.6</v>
      </c>
      <c r="M5894" s="107">
        <v>0.5</v>
      </c>
    </row>
    <row r="5895" spans="1:13">
      <c r="A5895" s="57">
        <f>'Infographic data 1'!$F$9</f>
        <v>40465.770685344825</v>
      </c>
      <c r="B5895" s="54">
        <v>5894</v>
      </c>
      <c r="C5895" s="57">
        <v>38304.710685344828</v>
      </c>
      <c r="E5895" s="57">
        <v>64009.153254816003</v>
      </c>
      <c r="F5895" s="54">
        <v>5894</v>
      </c>
      <c r="G5895" s="57">
        <v>59410.203254816006</v>
      </c>
      <c r="I5895" s="57">
        <v>47720</v>
      </c>
      <c r="J5895" s="54">
        <v>5894</v>
      </c>
      <c r="K5895" s="57">
        <v>40620.65</v>
      </c>
      <c r="M5895" s="107">
        <v>0.5</v>
      </c>
    </row>
    <row r="5896" spans="1:13">
      <c r="A5896" s="57">
        <f>'Infographic data 1'!$F$9</f>
        <v>40465.770685344825</v>
      </c>
      <c r="B5896" s="54">
        <v>5895</v>
      </c>
      <c r="C5896" s="57">
        <v>38302.290685344822</v>
      </c>
      <c r="E5896" s="57">
        <v>64009.153254816003</v>
      </c>
      <c r="F5896" s="54">
        <v>5895</v>
      </c>
      <c r="G5896" s="57">
        <v>59405.053254816004</v>
      </c>
      <c r="I5896" s="57">
        <v>47720</v>
      </c>
      <c r="J5896" s="54">
        <v>5895</v>
      </c>
      <c r="K5896" s="57">
        <v>40612.699999999997</v>
      </c>
      <c r="M5896" s="107">
        <v>0.5</v>
      </c>
    </row>
    <row r="5897" spans="1:13">
      <c r="A5897" s="57">
        <f>'Infographic data 1'!$F$9</f>
        <v>40465.770685344825</v>
      </c>
      <c r="B5897" s="54">
        <v>5896</v>
      </c>
      <c r="C5897" s="57">
        <v>38299.870685344824</v>
      </c>
      <c r="E5897" s="57">
        <v>64009.153254816003</v>
      </c>
      <c r="F5897" s="54">
        <v>5896</v>
      </c>
      <c r="G5897" s="57">
        <v>59399.903254816003</v>
      </c>
      <c r="I5897" s="57">
        <v>47720</v>
      </c>
      <c r="J5897" s="54">
        <v>5896</v>
      </c>
      <c r="K5897" s="57">
        <v>40604.75</v>
      </c>
      <c r="M5897" s="107">
        <v>0.5</v>
      </c>
    </row>
    <row r="5898" spans="1:13">
      <c r="A5898" s="57">
        <f>'Infographic data 1'!$F$9</f>
        <v>40465.770685344825</v>
      </c>
      <c r="B5898" s="54">
        <v>5897</v>
      </c>
      <c r="C5898" s="57">
        <v>38297.450685344826</v>
      </c>
      <c r="E5898" s="57">
        <v>64009.153254816003</v>
      </c>
      <c r="F5898" s="54">
        <v>5897</v>
      </c>
      <c r="G5898" s="57">
        <v>59394.753254816002</v>
      </c>
      <c r="I5898" s="57">
        <v>47720</v>
      </c>
      <c r="J5898" s="54">
        <v>5897</v>
      </c>
      <c r="K5898" s="57">
        <v>40596.800000000003</v>
      </c>
      <c r="M5898" s="107">
        <v>0.5</v>
      </c>
    </row>
    <row r="5899" spans="1:13">
      <c r="A5899" s="57">
        <f>'Infographic data 1'!$F$9</f>
        <v>40465.770685344825</v>
      </c>
      <c r="B5899" s="54">
        <v>5898</v>
      </c>
      <c r="C5899" s="57">
        <v>38295.030685344827</v>
      </c>
      <c r="E5899" s="57">
        <v>64009.153254816003</v>
      </c>
      <c r="F5899" s="54">
        <v>5898</v>
      </c>
      <c r="G5899" s="57">
        <v>59389.603254816</v>
      </c>
      <c r="I5899" s="57">
        <v>47720</v>
      </c>
      <c r="J5899" s="54">
        <v>5898</v>
      </c>
      <c r="K5899" s="57">
        <v>40588.85</v>
      </c>
      <c r="M5899" s="107">
        <v>0.5</v>
      </c>
    </row>
    <row r="5900" spans="1:13">
      <c r="A5900" s="57">
        <f>'Infographic data 1'!$F$9</f>
        <v>40465.770685344825</v>
      </c>
      <c r="B5900" s="54">
        <v>5899</v>
      </c>
      <c r="C5900" s="57">
        <v>38292.610685344829</v>
      </c>
      <c r="E5900" s="57">
        <v>64009.153254816003</v>
      </c>
      <c r="F5900" s="54">
        <v>5899</v>
      </c>
      <c r="G5900" s="57">
        <v>59384.453254816006</v>
      </c>
      <c r="I5900" s="57">
        <v>47720</v>
      </c>
      <c r="J5900" s="54">
        <v>5899</v>
      </c>
      <c r="K5900" s="57">
        <v>40580.9</v>
      </c>
      <c r="M5900" s="107">
        <v>0.5</v>
      </c>
    </row>
    <row r="5901" spans="1:13">
      <c r="A5901" s="57">
        <f>'Infographic data 1'!$F$9</f>
        <v>40465.770685344825</v>
      </c>
      <c r="B5901" s="54">
        <v>5900</v>
      </c>
      <c r="C5901" s="57">
        <v>38290.190685344824</v>
      </c>
      <c r="E5901" s="57">
        <v>64009.153254816003</v>
      </c>
      <c r="F5901" s="54">
        <v>5900</v>
      </c>
      <c r="G5901" s="57">
        <v>59379.303254816004</v>
      </c>
      <c r="I5901" s="57">
        <v>47720</v>
      </c>
      <c r="J5901" s="54">
        <v>5900</v>
      </c>
      <c r="K5901" s="57">
        <v>40572.949999999997</v>
      </c>
      <c r="M5901" s="107">
        <v>0.5</v>
      </c>
    </row>
    <row r="5902" spans="1:13">
      <c r="A5902" s="57">
        <f>'Infographic data 1'!$F$9</f>
        <v>40465.770685344825</v>
      </c>
      <c r="B5902" s="54">
        <v>5901</v>
      </c>
      <c r="C5902" s="57">
        <v>38287.770685344825</v>
      </c>
      <c r="E5902" s="57">
        <v>64009.153254816003</v>
      </c>
      <c r="F5902" s="54">
        <v>5901</v>
      </c>
      <c r="G5902" s="57">
        <v>59374.153254816003</v>
      </c>
      <c r="I5902" s="57">
        <v>47720</v>
      </c>
      <c r="J5902" s="54">
        <v>5901</v>
      </c>
      <c r="K5902" s="57">
        <v>40565</v>
      </c>
      <c r="M5902" s="107">
        <v>0.5</v>
      </c>
    </row>
    <row r="5903" spans="1:13">
      <c r="A5903" s="57">
        <f>'Infographic data 1'!$F$9</f>
        <v>40465.770685344825</v>
      </c>
      <c r="B5903" s="54">
        <v>5902</v>
      </c>
      <c r="C5903" s="57">
        <v>38285.350685344827</v>
      </c>
      <c r="E5903" s="57">
        <v>64009.153254816003</v>
      </c>
      <c r="F5903" s="54">
        <v>5902</v>
      </c>
      <c r="G5903" s="57">
        <v>59369.003254816002</v>
      </c>
      <c r="I5903" s="57">
        <v>47720</v>
      </c>
      <c r="J5903" s="54">
        <v>5902</v>
      </c>
      <c r="K5903" s="57">
        <v>40557.050000000003</v>
      </c>
      <c r="M5903" s="107">
        <v>0.5</v>
      </c>
    </row>
    <row r="5904" spans="1:13">
      <c r="A5904" s="57">
        <f>'Infographic data 1'!$F$9</f>
        <v>40465.770685344825</v>
      </c>
      <c r="B5904" s="54">
        <v>5903</v>
      </c>
      <c r="C5904" s="57">
        <v>38282.930685344822</v>
      </c>
      <c r="E5904" s="57">
        <v>64009.153254816003</v>
      </c>
      <c r="F5904" s="54">
        <v>5903</v>
      </c>
      <c r="G5904" s="57">
        <v>59363.853254816</v>
      </c>
      <c r="I5904" s="57">
        <v>47720</v>
      </c>
      <c r="J5904" s="54">
        <v>5903</v>
      </c>
      <c r="K5904" s="57">
        <v>40549.1</v>
      </c>
      <c r="M5904" s="107">
        <v>0.5</v>
      </c>
    </row>
    <row r="5905" spans="1:13">
      <c r="A5905" s="57">
        <f>'Infographic data 1'!$F$9</f>
        <v>40465.770685344825</v>
      </c>
      <c r="B5905" s="54">
        <v>5904</v>
      </c>
      <c r="C5905" s="57">
        <v>38280.510685344823</v>
      </c>
      <c r="E5905" s="57">
        <v>64009.153254816003</v>
      </c>
      <c r="F5905" s="54">
        <v>5904</v>
      </c>
      <c r="G5905" s="57">
        <v>59358.703254816006</v>
      </c>
      <c r="I5905" s="57">
        <v>47720</v>
      </c>
      <c r="J5905" s="54">
        <v>5904</v>
      </c>
      <c r="K5905" s="57">
        <v>40541.15</v>
      </c>
      <c r="M5905" s="107">
        <v>0.5</v>
      </c>
    </row>
    <row r="5906" spans="1:13">
      <c r="A5906" s="57">
        <f>'Infographic data 1'!$F$9</f>
        <v>40465.770685344825</v>
      </c>
      <c r="B5906" s="54">
        <v>5905</v>
      </c>
      <c r="C5906" s="57">
        <v>38278.090685344825</v>
      </c>
      <c r="E5906" s="57">
        <v>64009.153254816003</v>
      </c>
      <c r="F5906" s="54">
        <v>5905</v>
      </c>
      <c r="G5906" s="57">
        <v>59353.553254816004</v>
      </c>
      <c r="I5906" s="57">
        <v>47720</v>
      </c>
      <c r="J5906" s="54">
        <v>5905</v>
      </c>
      <c r="K5906" s="57">
        <v>40533.199999999997</v>
      </c>
      <c r="M5906" s="107">
        <v>0.5</v>
      </c>
    </row>
    <row r="5907" spans="1:13">
      <c r="A5907" s="57">
        <f>'Infographic data 1'!$F$9</f>
        <v>40465.770685344825</v>
      </c>
      <c r="B5907" s="54">
        <v>5906</v>
      </c>
      <c r="C5907" s="57">
        <v>38275.670685344827</v>
      </c>
      <c r="E5907" s="57">
        <v>64009.153254816003</v>
      </c>
      <c r="F5907" s="54">
        <v>5906</v>
      </c>
      <c r="G5907" s="57">
        <v>59348.403254816003</v>
      </c>
      <c r="I5907" s="57">
        <v>47720</v>
      </c>
      <c r="J5907" s="54">
        <v>5906</v>
      </c>
      <c r="K5907" s="57">
        <v>40525.25</v>
      </c>
      <c r="M5907" s="107">
        <v>0.5</v>
      </c>
    </row>
    <row r="5908" spans="1:13">
      <c r="A5908" s="57">
        <f>'Infographic data 1'!$F$9</f>
        <v>40465.770685344825</v>
      </c>
      <c r="B5908" s="54">
        <v>5907</v>
      </c>
      <c r="C5908" s="57">
        <v>38273.250685344829</v>
      </c>
      <c r="E5908" s="57">
        <v>64009.153254816003</v>
      </c>
      <c r="F5908" s="54">
        <v>5907</v>
      </c>
      <c r="G5908" s="57">
        <v>59343.253254816002</v>
      </c>
      <c r="I5908" s="57">
        <v>47720</v>
      </c>
      <c r="J5908" s="54">
        <v>5907</v>
      </c>
      <c r="K5908" s="57">
        <v>40517.300000000003</v>
      </c>
      <c r="M5908" s="107">
        <v>0.5</v>
      </c>
    </row>
    <row r="5909" spans="1:13">
      <c r="A5909" s="57">
        <f>'Infographic data 1'!$F$9</f>
        <v>40465.770685344825</v>
      </c>
      <c r="B5909" s="54">
        <v>5908</v>
      </c>
      <c r="C5909" s="57">
        <v>38270.830685344823</v>
      </c>
      <c r="E5909" s="57">
        <v>64009.153254816003</v>
      </c>
      <c r="F5909" s="54">
        <v>5908</v>
      </c>
      <c r="G5909" s="57">
        <v>59338.103254816</v>
      </c>
      <c r="I5909" s="57">
        <v>47720</v>
      </c>
      <c r="J5909" s="54">
        <v>5908</v>
      </c>
      <c r="K5909" s="57">
        <v>40509.35</v>
      </c>
      <c r="M5909" s="107">
        <v>0.5</v>
      </c>
    </row>
    <row r="5910" spans="1:13">
      <c r="A5910" s="57">
        <f>'Infographic data 1'!$F$9</f>
        <v>40465.770685344825</v>
      </c>
      <c r="B5910" s="54">
        <v>5909</v>
      </c>
      <c r="C5910" s="57">
        <v>38268.410685344825</v>
      </c>
      <c r="E5910" s="57">
        <v>64009.153254816003</v>
      </c>
      <c r="F5910" s="54">
        <v>5909</v>
      </c>
      <c r="G5910" s="57">
        <v>59332.953254816006</v>
      </c>
      <c r="I5910" s="57">
        <v>47720</v>
      </c>
      <c r="J5910" s="54">
        <v>5909</v>
      </c>
      <c r="K5910" s="57">
        <v>40501.4</v>
      </c>
      <c r="M5910" s="107">
        <v>0.5</v>
      </c>
    </row>
    <row r="5911" spans="1:13">
      <c r="A5911" s="57">
        <f>'Infographic data 1'!$F$9</f>
        <v>40465.770685344825</v>
      </c>
      <c r="B5911" s="54">
        <v>5910</v>
      </c>
      <c r="C5911" s="57">
        <v>38265.990685344826</v>
      </c>
      <c r="E5911" s="57">
        <v>64009.153254816003</v>
      </c>
      <c r="F5911" s="54">
        <v>5910</v>
      </c>
      <c r="G5911" s="57">
        <v>59327.803254816004</v>
      </c>
      <c r="I5911" s="57">
        <v>47720</v>
      </c>
      <c r="J5911" s="54">
        <v>5910</v>
      </c>
      <c r="K5911" s="57">
        <v>40493.449999999997</v>
      </c>
      <c r="M5911" s="107">
        <v>0.5</v>
      </c>
    </row>
    <row r="5912" spans="1:13">
      <c r="A5912" s="57">
        <f>'Infographic data 1'!$F$9</f>
        <v>40465.770685344825</v>
      </c>
      <c r="B5912" s="54">
        <v>5911</v>
      </c>
      <c r="C5912" s="57">
        <v>38263.570685344828</v>
      </c>
      <c r="E5912" s="57">
        <v>64009.153254816003</v>
      </c>
      <c r="F5912" s="54">
        <v>5911</v>
      </c>
      <c r="G5912" s="57">
        <v>59322.653254816003</v>
      </c>
      <c r="I5912" s="57">
        <v>47720</v>
      </c>
      <c r="J5912" s="54">
        <v>5911</v>
      </c>
      <c r="K5912" s="57">
        <v>40485.5</v>
      </c>
      <c r="M5912" s="107">
        <v>0.5</v>
      </c>
    </row>
    <row r="5913" spans="1:13">
      <c r="A5913" s="57">
        <f>'Infographic data 1'!$F$9</f>
        <v>40465.770685344825</v>
      </c>
      <c r="B5913" s="54">
        <v>5912</v>
      </c>
      <c r="C5913" s="57">
        <v>38261.150685344823</v>
      </c>
      <c r="E5913" s="57">
        <v>64009.153254816003</v>
      </c>
      <c r="F5913" s="54">
        <v>5912</v>
      </c>
      <c r="G5913" s="57">
        <v>59317.503254816002</v>
      </c>
      <c r="I5913" s="57">
        <v>47720</v>
      </c>
      <c r="J5913" s="54">
        <v>5912</v>
      </c>
      <c r="K5913" s="57">
        <v>40477.550000000003</v>
      </c>
      <c r="M5913" s="107">
        <v>0.5</v>
      </c>
    </row>
    <row r="5914" spans="1:13">
      <c r="A5914" s="57">
        <f>'Infographic data 1'!$F$9</f>
        <v>40465.770685344825</v>
      </c>
      <c r="B5914" s="54">
        <v>5913</v>
      </c>
      <c r="C5914" s="57">
        <v>38258.730685344824</v>
      </c>
      <c r="E5914" s="57">
        <v>64009.153254816003</v>
      </c>
      <c r="F5914" s="54">
        <v>5913</v>
      </c>
      <c r="G5914" s="57">
        <v>59312.353254816</v>
      </c>
      <c r="I5914" s="57">
        <v>47720</v>
      </c>
      <c r="J5914" s="54">
        <v>5913</v>
      </c>
      <c r="K5914" s="57">
        <v>40469.599999999999</v>
      </c>
      <c r="M5914" s="107">
        <v>0.5</v>
      </c>
    </row>
    <row r="5915" spans="1:13">
      <c r="A5915" s="57">
        <f>'Infographic data 1'!$F$9</f>
        <v>40465.770685344825</v>
      </c>
      <c r="B5915" s="54">
        <v>5914</v>
      </c>
      <c r="C5915" s="57">
        <v>38256.310685344826</v>
      </c>
      <c r="E5915" s="57">
        <v>64009.153254816003</v>
      </c>
      <c r="F5915" s="54">
        <v>5914</v>
      </c>
      <c r="G5915" s="57">
        <v>59307.203254816006</v>
      </c>
      <c r="I5915" s="57">
        <v>47720</v>
      </c>
      <c r="J5915" s="54">
        <v>5914</v>
      </c>
      <c r="K5915" s="57">
        <v>40461.65</v>
      </c>
      <c r="M5915" s="107">
        <v>0.5</v>
      </c>
    </row>
    <row r="5916" spans="1:13">
      <c r="A5916" s="57">
        <f>'Infographic data 1'!$F$9</f>
        <v>40465.770685344825</v>
      </c>
      <c r="B5916" s="54">
        <v>5915</v>
      </c>
      <c r="C5916" s="57">
        <v>38253.890685344828</v>
      </c>
      <c r="E5916" s="57">
        <v>64009.153254816003</v>
      </c>
      <c r="F5916" s="54">
        <v>5915</v>
      </c>
      <c r="G5916" s="57">
        <v>59302.053254816004</v>
      </c>
      <c r="I5916" s="57">
        <v>47720</v>
      </c>
      <c r="J5916" s="54">
        <v>5915</v>
      </c>
      <c r="K5916" s="57">
        <v>40453.699999999997</v>
      </c>
      <c r="M5916" s="107">
        <v>0.5</v>
      </c>
    </row>
    <row r="5917" spans="1:13">
      <c r="A5917" s="57">
        <f>'Infographic data 1'!$F$9</f>
        <v>40465.770685344825</v>
      </c>
      <c r="B5917" s="54">
        <v>5916</v>
      </c>
      <c r="C5917" s="57">
        <v>38251.470685344822</v>
      </c>
      <c r="E5917" s="57">
        <v>64009.153254816003</v>
      </c>
      <c r="F5917" s="54">
        <v>5916</v>
      </c>
      <c r="G5917" s="57">
        <v>59296.903254816003</v>
      </c>
      <c r="I5917" s="57">
        <v>47720</v>
      </c>
      <c r="J5917" s="54">
        <v>5916</v>
      </c>
      <c r="K5917" s="57">
        <v>40445.75</v>
      </c>
      <c r="M5917" s="107">
        <v>0.5</v>
      </c>
    </row>
    <row r="5918" spans="1:13">
      <c r="A5918" s="57">
        <f>'Infographic data 1'!$F$9</f>
        <v>40465.770685344825</v>
      </c>
      <c r="B5918" s="54">
        <v>5917</v>
      </c>
      <c r="C5918" s="57">
        <v>38249.050685344824</v>
      </c>
      <c r="E5918" s="57">
        <v>64009.153254816003</v>
      </c>
      <c r="F5918" s="54">
        <v>5917</v>
      </c>
      <c r="G5918" s="57">
        <v>59291.753254816002</v>
      </c>
      <c r="I5918" s="57">
        <v>47720</v>
      </c>
      <c r="J5918" s="54">
        <v>5917</v>
      </c>
      <c r="K5918" s="57">
        <v>40437.800000000003</v>
      </c>
      <c r="M5918" s="107">
        <v>0.5</v>
      </c>
    </row>
    <row r="5919" spans="1:13">
      <c r="A5919" s="57">
        <f>'Infographic data 1'!$F$9</f>
        <v>40465.770685344825</v>
      </c>
      <c r="B5919" s="54">
        <v>5918</v>
      </c>
      <c r="C5919" s="57">
        <v>38246.630685344826</v>
      </c>
      <c r="E5919" s="57">
        <v>64009.153254816003</v>
      </c>
      <c r="F5919" s="54">
        <v>5918</v>
      </c>
      <c r="G5919" s="57">
        <v>59286.603254816</v>
      </c>
      <c r="I5919" s="57">
        <v>47720</v>
      </c>
      <c r="J5919" s="54">
        <v>5918</v>
      </c>
      <c r="K5919" s="57">
        <v>40429.85</v>
      </c>
      <c r="M5919" s="107">
        <v>0.5</v>
      </c>
    </row>
    <row r="5920" spans="1:13">
      <c r="A5920" s="57">
        <f>'Infographic data 1'!$F$9</f>
        <v>40465.770685344825</v>
      </c>
      <c r="B5920" s="54">
        <v>5919</v>
      </c>
      <c r="C5920" s="57">
        <v>38244.210685344828</v>
      </c>
      <c r="E5920" s="57">
        <v>64009.153254816003</v>
      </c>
      <c r="F5920" s="54">
        <v>5919</v>
      </c>
      <c r="G5920" s="57">
        <v>59281.453254816006</v>
      </c>
      <c r="I5920" s="57">
        <v>47720</v>
      </c>
      <c r="J5920" s="54">
        <v>5919</v>
      </c>
      <c r="K5920" s="57">
        <v>40421.9</v>
      </c>
      <c r="M5920" s="107">
        <v>0.5</v>
      </c>
    </row>
    <row r="5921" spans="1:13">
      <c r="A5921" s="57">
        <f>'Infographic data 1'!$F$9</f>
        <v>40465.770685344825</v>
      </c>
      <c r="B5921" s="54">
        <v>5920</v>
      </c>
      <c r="C5921" s="57">
        <v>38241.790685344822</v>
      </c>
      <c r="E5921" s="57">
        <v>64009.153254816003</v>
      </c>
      <c r="F5921" s="54">
        <v>5920</v>
      </c>
      <c r="G5921" s="57">
        <v>59276.303254816004</v>
      </c>
      <c r="I5921" s="57">
        <v>47720</v>
      </c>
      <c r="J5921" s="54">
        <v>5920</v>
      </c>
      <c r="K5921" s="57">
        <v>40413.949999999997</v>
      </c>
      <c r="M5921" s="107">
        <v>0.5</v>
      </c>
    </row>
    <row r="5922" spans="1:13">
      <c r="A5922" s="57">
        <f>'Infographic data 1'!$F$9</f>
        <v>40465.770685344825</v>
      </c>
      <c r="B5922" s="54">
        <v>5921</v>
      </c>
      <c r="C5922" s="57">
        <v>38239.370685344824</v>
      </c>
      <c r="E5922" s="57">
        <v>64009.153254816003</v>
      </c>
      <c r="F5922" s="54">
        <v>5921</v>
      </c>
      <c r="G5922" s="57">
        <v>59271.153254816003</v>
      </c>
      <c r="I5922" s="57">
        <v>47720</v>
      </c>
      <c r="J5922" s="54">
        <v>5921</v>
      </c>
      <c r="K5922" s="57">
        <v>40406</v>
      </c>
      <c r="M5922" s="107">
        <v>0.5</v>
      </c>
    </row>
    <row r="5923" spans="1:13">
      <c r="A5923" s="57">
        <f>'Infographic data 1'!$F$9</f>
        <v>40465.770685344825</v>
      </c>
      <c r="B5923" s="54">
        <v>5922</v>
      </c>
      <c r="C5923" s="57">
        <v>38236.950685344826</v>
      </c>
      <c r="E5923" s="57">
        <v>64009.153254816003</v>
      </c>
      <c r="F5923" s="54">
        <v>5922</v>
      </c>
      <c r="G5923" s="57">
        <v>59266.003254816002</v>
      </c>
      <c r="I5923" s="57">
        <v>47720</v>
      </c>
      <c r="J5923" s="54">
        <v>5922</v>
      </c>
      <c r="K5923" s="57">
        <v>40398.050000000003</v>
      </c>
      <c r="M5923" s="107">
        <v>0.5</v>
      </c>
    </row>
    <row r="5924" spans="1:13">
      <c r="A5924" s="57">
        <f>'Infographic data 1'!$F$9</f>
        <v>40465.770685344825</v>
      </c>
      <c r="B5924" s="54">
        <v>5923</v>
      </c>
      <c r="C5924" s="57">
        <v>38234.530685344827</v>
      </c>
      <c r="E5924" s="57">
        <v>64009.153254816003</v>
      </c>
      <c r="F5924" s="54">
        <v>5923</v>
      </c>
      <c r="G5924" s="57">
        <v>59260.853254816</v>
      </c>
      <c r="I5924" s="57">
        <v>47720</v>
      </c>
      <c r="J5924" s="54">
        <v>5923</v>
      </c>
      <c r="K5924" s="57">
        <v>40390.1</v>
      </c>
      <c r="M5924" s="107">
        <v>0.5</v>
      </c>
    </row>
    <row r="5925" spans="1:13">
      <c r="A5925" s="57">
        <f>'Infographic data 1'!$F$9</f>
        <v>40465.770685344825</v>
      </c>
      <c r="B5925" s="54">
        <v>5924</v>
      </c>
      <c r="C5925" s="57">
        <v>38232.110685344829</v>
      </c>
      <c r="E5925" s="57">
        <v>64009.153254816003</v>
      </c>
      <c r="F5925" s="54">
        <v>5924</v>
      </c>
      <c r="G5925" s="57">
        <v>59255.703254816006</v>
      </c>
      <c r="I5925" s="57">
        <v>47720</v>
      </c>
      <c r="J5925" s="54">
        <v>5924</v>
      </c>
      <c r="K5925" s="57">
        <v>40382.15</v>
      </c>
      <c r="M5925" s="107">
        <v>0.5</v>
      </c>
    </row>
    <row r="5926" spans="1:13">
      <c r="A5926" s="57">
        <f>'Infographic data 1'!$F$9</f>
        <v>40465.770685344825</v>
      </c>
      <c r="B5926" s="54">
        <v>5925</v>
      </c>
      <c r="C5926" s="57">
        <v>38229.690685344824</v>
      </c>
      <c r="E5926" s="57">
        <v>64009.153254816003</v>
      </c>
      <c r="F5926" s="54">
        <v>5925</v>
      </c>
      <c r="G5926" s="57">
        <v>59250.553254816004</v>
      </c>
      <c r="I5926" s="57">
        <v>47720</v>
      </c>
      <c r="J5926" s="54">
        <v>5925</v>
      </c>
      <c r="K5926" s="57">
        <v>40374.199999999997</v>
      </c>
      <c r="M5926" s="107">
        <v>0.5</v>
      </c>
    </row>
    <row r="5927" spans="1:13">
      <c r="A5927" s="57">
        <f>'Infographic data 1'!$F$9</f>
        <v>40465.770685344825</v>
      </c>
      <c r="B5927" s="54">
        <v>5926</v>
      </c>
      <c r="C5927" s="57">
        <v>38227.270685344825</v>
      </c>
      <c r="E5927" s="57">
        <v>64009.153254816003</v>
      </c>
      <c r="F5927" s="54">
        <v>5926</v>
      </c>
      <c r="G5927" s="57">
        <v>59245.403254816003</v>
      </c>
      <c r="I5927" s="57">
        <v>47720</v>
      </c>
      <c r="J5927" s="54">
        <v>5926</v>
      </c>
      <c r="K5927" s="57">
        <v>40366.25</v>
      </c>
      <c r="M5927" s="107">
        <v>0.5</v>
      </c>
    </row>
    <row r="5928" spans="1:13">
      <c r="A5928" s="57">
        <f>'Infographic data 1'!$F$9</f>
        <v>40465.770685344825</v>
      </c>
      <c r="B5928" s="54">
        <v>5927</v>
      </c>
      <c r="C5928" s="57">
        <v>38224.850685344827</v>
      </c>
      <c r="E5928" s="57">
        <v>64009.153254816003</v>
      </c>
      <c r="F5928" s="54">
        <v>5927</v>
      </c>
      <c r="G5928" s="57">
        <v>59240.253254816002</v>
      </c>
      <c r="I5928" s="57">
        <v>47720</v>
      </c>
      <c r="J5928" s="54">
        <v>5927</v>
      </c>
      <c r="K5928" s="57">
        <v>40358.300000000003</v>
      </c>
      <c r="M5928" s="107">
        <v>0.5</v>
      </c>
    </row>
    <row r="5929" spans="1:13">
      <c r="A5929" s="57">
        <f>'Infographic data 1'!$F$9</f>
        <v>40465.770685344825</v>
      </c>
      <c r="B5929" s="54">
        <v>5928</v>
      </c>
      <c r="C5929" s="57">
        <v>38222.430685344822</v>
      </c>
      <c r="E5929" s="57">
        <v>64009.153254816003</v>
      </c>
      <c r="F5929" s="54">
        <v>5928</v>
      </c>
      <c r="G5929" s="57">
        <v>59235.103254816</v>
      </c>
      <c r="I5929" s="57">
        <v>47720</v>
      </c>
      <c r="J5929" s="54">
        <v>5928</v>
      </c>
      <c r="K5929" s="57">
        <v>40350.35</v>
      </c>
      <c r="M5929" s="107">
        <v>0.5</v>
      </c>
    </row>
    <row r="5930" spans="1:13">
      <c r="A5930" s="57">
        <f>'Infographic data 1'!$F$9</f>
        <v>40465.770685344825</v>
      </c>
      <c r="B5930" s="54">
        <v>5929</v>
      </c>
      <c r="C5930" s="57">
        <v>38220.010685344823</v>
      </c>
      <c r="E5930" s="57">
        <v>64009.153254816003</v>
      </c>
      <c r="F5930" s="54">
        <v>5929</v>
      </c>
      <c r="G5930" s="57">
        <v>59229.953254816006</v>
      </c>
      <c r="I5930" s="57">
        <v>47720</v>
      </c>
      <c r="J5930" s="54">
        <v>5929</v>
      </c>
      <c r="K5930" s="57">
        <v>40342.400000000001</v>
      </c>
      <c r="M5930" s="107">
        <v>0.5</v>
      </c>
    </row>
    <row r="5931" spans="1:13">
      <c r="A5931" s="57">
        <f>'Infographic data 1'!$F$9</f>
        <v>40465.770685344825</v>
      </c>
      <c r="B5931" s="54">
        <v>5930</v>
      </c>
      <c r="C5931" s="57">
        <v>38217.590685344825</v>
      </c>
      <c r="E5931" s="57">
        <v>64009.153254816003</v>
      </c>
      <c r="F5931" s="54">
        <v>5930</v>
      </c>
      <c r="G5931" s="57">
        <v>59224.803254816004</v>
      </c>
      <c r="I5931" s="57">
        <v>47720</v>
      </c>
      <c r="J5931" s="54">
        <v>5930</v>
      </c>
      <c r="K5931" s="57">
        <v>40334.449999999997</v>
      </c>
      <c r="M5931" s="107">
        <v>0.5</v>
      </c>
    </row>
    <row r="5932" spans="1:13">
      <c r="A5932" s="57">
        <f>'Infographic data 1'!$F$9</f>
        <v>40465.770685344825</v>
      </c>
      <c r="B5932" s="54">
        <v>5931</v>
      </c>
      <c r="C5932" s="57">
        <v>38215.170685344827</v>
      </c>
      <c r="E5932" s="57">
        <v>64009.153254816003</v>
      </c>
      <c r="F5932" s="54">
        <v>5931</v>
      </c>
      <c r="G5932" s="57">
        <v>59219.653254816003</v>
      </c>
      <c r="I5932" s="57">
        <v>47720</v>
      </c>
      <c r="J5932" s="54">
        <v>5931</v>
      </c>
      <c r="K5932" s="57">
        <v>40326.5</v>
      </c>
      <c r="M5932" s="107">
        <v>0.5</v>
      </c>
    </row>
    <row r="5933" spans="1:13">
      <c r="A5933" s="57">
        <f>'Infographic data 1'!$F$9</f>
        <v>40465.770685344825</v>
      </c>
      <c r="B5933" s="54">
        <v>5932</v>
      </c>
      <c r="C5933" s="57">
        <v>38212.750685344829</v>
      </c>
      <c r="E5933" s="57">
        <v>64009.153254816003</v>
      </c>
      <c r="F5933" s="54">
        <v>5932</v>
      </c>
      <c r="G5933" s="57">
        <v>59214.503254816002</v>
      </c>
      <c r="I5933" s="57">
        <v>47720</v>
      </c>
      <c r="J5933" s="54">
        <v>5932</v>
      </c>
      <c r="K5933" s="57">
        <v>40318.550000000003</v>
      </c>
      <c r="M5933" s="107">
        <v>0.5</v>
      </c>
    </row>
    <row r="5934" spans="1:13">
      <c r="A5934" s="57">
        <f>'Infographic data 1'!$F$9</f>
        <v>40465.770685344825</v>
      </c>
      <c r="B5934" s="54">
        <v>5933</v>
      </c>
      <c r="C5934" s="57">
        <v>38210.330685344823</v>
      </c>
      <c r="E5934" s="57">
        <v>64009.153254816003</v>
      </c>
      <c r="F5934" s="54">
        <v>5933</v>
      </c>
      <c r="G5934" s="57">
        <v>59209.353254816</v>
      </c>
      <c r="I5934" s="57">
        <v>47720</v>
      </c>
      <c r="J5934" s="54">
        <v>5933</v>
      </c>
      <c r="K5934" s="57">
        <v>40310.6</v>
      </c>
      <c r="M5934" s="107">
        <v>0.5</v>
      </c>
    </row>
    <row r="5935" spans="1:13">
      <c r="A5935" s="57">
        <f>'Infographic data 1'!$F$9</f>
        <v>40465.770685344825</v>
      </c>
      <c r="B5935" s="54">
        <v>5934</v>
      </c>
      <c r="C5935" s="57">
        <v>38207.910685344825</v>
      </c>
      <c r="E5935" s="57">
        <v>64009.153254816003</v>
      </c>
      <c r="F5935" s="54">
        <v>5934</v>
      </c>
      <c r="G5935" s="57">
        <v>59204.203254816006</v>
      </c>
      <c r="I5935" s="57">
        <v>47720</v>
      </c>
      <c r="J5935" s="54">
        <v>5934</v>
      </c>
      <c r="K5935" s="57">
        <v>40302.65</v>
      </c>
      <c r="M5935" s="107">
        <v>0.5</v>
      </c>
    </row>
    <row r="5936" spans="1:13">
      <c r="A5936" s="57">
        <f>'Infographic data 1'!$F$9</f>
        <v>40465.770685344825</v>
      </c>
      <c r="B5936" s="54">
        <v>5935</v>
      </c>
      <c r="C5936" s="57">
        <v>38205.490685344826</v>
      </c>
      <c r="E5936" s="57">
        <v>64009.153254816003</v>
      </c>
      <c r="F5936" s="54">
        <v>5935</v>
      </c>
      <c r="G5936" s="57">
        <v>59199.053254816004</v>
      </c>
      <c r="I5936" s="57">
        <v>47720</v>
      </c>
      <c r="J5936" s="54">
        <v>5935</v>
      </c>
      <c r="K5936" s="57">
        <v>40294.699999999997</v>
      </c>
      <c r="M5936" s="107">
        <v>0.5</v>
      </c>
    </row>
    <row r="5937" spans="1:13">
      <c r="A5937" s="57">
        <f>'Infographic data 1'!$F$9</f>
        <v>40465.770685344825</v>
      </c>
      <c r="B5937" s="54">
        <v>5936</v>
      </c>
      <c r="C5937" s="57">
        <v>38203.070685344828</v>
      </c>
      <c r="E5937" s="57">
        <v>64009.153254816003</v>
      </c>
      <c r="F5937" s="54">
        <v>5936</v>
      </c>
      <c r="G5937" s="57">
        <v>59193.903254816003</v>
      </c>
      <c r="I5937" s="57">
        <v>47720</v>
      </c>
      <c r="J5937" s="54">
        <v>5936</v>
      </c>
      <c r="K5937" s="57">
        <v>40286.75</v>
      </c>
      <c r="M5937" s="107">
        <v>0.5</v>
      </c>
    </row>
    <row r="5938" spans="1:13">
      <c r="A5938" s="57">
        <f>'Infographic data 1'!$F$9</f>
        <v>40465.770685344825</v>
      </c>
      <c r="B5938" s="54">
        <v>5937</v>
      </c>
      <c r="C5938" s="57">
        <v>38200.650685344823</v>
      </c>
      <c r="E5938" s="57">
        <v>64009.153254816003</v>
      </c>
      <c r="F5938" s="54">
        <v>5937</v>
      </c>
      <c r="G5938" s="57">
        <v>59188.753254816002</v>
      </c>
      <c r="I5938" s="57">
        <v>47720</v>
      </c>
      <c r="J5938" s="54">
        <v>5937</v>
      </c>
      <c r="K5938" s="57">
        <v>40278.800000000003</v>
      </c>
      <c r="M5938" s="107">
        <v>0.5</v>
      </c>
    </row>
    <row r="5939" spans="1:13">
      <c r="A5939" s="57">
        <f>'Infographic data 1'!$F$9</f>
        <v>40465.770685344825</v>
      </c>
      <c r="B5939" s="54">
        <v>5938</v>
      </c>
      <c r="C5939" s="57">
        <v>38198.230685344824</v>
      </c>
      <c r="E5939" s="57">
        <v>64009.153254816003</v>
      </c>
      <c r="F5939" s="54">
        <v>5938</v>
      </c>
      <c r="G5939" s="57">
        <v>59183.603254816</v>
      </c>
      <c r="I5939" s="57">
        <v>47720</v>
      </c>
      <c r="J5939" s="54">
        <v>5938</v>
      </c>
      <c r="K5939" s="57">
        <v>40270.85</v>
      </c>
      <c r="M5939" s="107">
        <v>0.5</v>
      </c>
    </row>
    <row r="5940" spans="1:13">
      <c r="A5940" s="57">
        <f>'Infographic data 1'!$F$9</f>
        <v>40465.770685344825</v>
      </c>
      <c r="B5940" s="54">
        <v>5939</v>
      </c>
      <c r="C5940" s="57">
        <v>38195.810685344826</v>
      </c>
      <c r="E5940" s="57">
        <v>64009.153254816003</v>
      </c>
      <c r="F5940" s="54">
        <v>5939</v>
      </c>
      <c r="G5940" s="57">
        <v>59178.453254816006</v>
      </c>
      <c r="I5940" s="57">
        <v>47720</v>
      </c>
      <c r="J5940" s="54">
        <v>5939</v>
      </c>
      <c r="K5940" s="57">
        <v>40262.9</v>
      </c>
      <c r="M5940" s="107">
        <v>0.5</v>
      </c>
    </row>
    <row r="5941" spans="1:13">
      <c r="A5941" s="57">
        <f>'Infographic data 1'!$F$9</f>
        <v>40465.770685344825</v>
      </c>
      <c r="B5941" s="54">
        <v>5940</v>
      </c>
      <c r="C5941" s="57">
        <v>38193.390685344828</v>
      </c>
      <c r="E5941" s="57">
        <v>64009.153254816003</v>
      </c>
      <c r="F5941" s="54">
        <v>5940</v>
      </c>
      <c r="G5941" s="57">
        <v>59173.303254816004</v>
      </c>
      <c r="I5941" s="57">
        <v>47720</v>
      </c>
      <c r="J5941" s="54">
        <v>5940</v>
      </c>
      <c r="K5941" s="57">
        <v>40254.949999999997</v>
      </c>
      <c r="M5941" s="107">
        <v>0.5</v>
      </c>
    </row>
    <row r="5942" spans="1:13">
      <c r="A5942" s="57">
        <f>'Infographic data 1'!$F$9</f>
        <v>40465.770685344825</v>
      </c>
      <c r="B5942" s="54">
        <v>5941</v>
      </c>
      <c r="C5942" s="57">
        <v>38190.970685344822</v>
      </c>
      <c r="E5942" s="57">
        <v>64009.153254816003</v>
      </c>
      <c r="F5942" s="54">
        <v>5941</v>
      </c>
      <c r="G5942" s="57">
        <v>59168.153254816003</v>
      </c>
      <c r="I5942" s="57">
        <v>47720</v>
      </c>
      <c r="J5942" s="54">
        <v>5941</v>
      </c>
      <c r="K5942" s="57">
        <v>40247</v>
      </c>
      <c r="M5942" s="107">
        <v>0.5</v>
      </c>
    </row>
    <row r="5943" spans="1:13">
      <c r="A5943" s="57">
        <f>'Infographic data 1'!$F$9</f>
        <v>40465.770685344825</v>
      </c>
      <c r="B5943" s="54">
        <v>5942</v>
      </c>
      <c r="C5943" s="57">
        <v>38188.550685344824</v>
      </c>
      <c r="E5943" s="57">
        <v>64009.153254816003</v>
      </c>
      <c r="F5943" s="54">
        <v>5942</v>
      </c>
      <c r="G5943" s="57">
        <v>59163.003254816002</v>
      </c>
      <c r="I5943" s="57">
        <v>47720</v>
      </c>
      <c r="J5943" s="54">
        <v>5942</v>
      </c>
      <c r="K5943" s="57">
        <v>40239.050000000003</v>
      </c>
      <c r="M5943" s="107">
        <v>0.5</v>
      </c>
    </row>
    <row r="5944" spans="1:13">
      <c r="A5944" s="57">
        <f>'Infographic data 1'!$F$9</f>
        <v>40465.770685344825</v>
      </c>
      <c r="B5944" s="54">
        <v>5943</v>
      </c>
      <c r="C5944" s="57">
        <v>38186.130685344826</v>
      </c>
      <c r="E5944" s="57">
        <v>64009.153254816003</v>
      </c>
      <c r="F5944" s="54">
        <v>5943</v>
      </c>
      <c r="G5944" s="57">
        <v>59157.853254816</v>
      </c>
      <c r="I5944" s="57">
        <v>47720</v>
      </c>
      <c r="J5944" s="54">
        <v>5943</v>
      </c>
      <c r="K5944" s="57">
        <v>40231.1</v>
      </c>
      <c r="M5944" s="107">
        <v>0.5</v>
      </c>
    </row>
    <row r="5945" spans="1:13">
      <c r="A5945" s="57">
        <f>'Infographic data 1'!$F$9</f>
        <v>40465.770685344825</v>
      </c>
      <c r="B5945" s="54">
        <v>5944</v>
      </c>
      <c r="C5945" s="57">
        <v>38183.710685344828</v>
      </c>
      <c r="E5945" s="57">
        <v>64009.153254816003</v>
      </c>
      <c r="F5945" s="54">
        <v>5944</v>
      </c>
      <c r="G5945" s="57">
        <v>59152.703254816006</v>
      </c>
      <c r="I5945" s="57">
        <v>47720</v>
      </c>
      <c r="J5945" s="54">
        <v>5944</v>
      </c>
      <c r="K5945" s="57">
        <v>40223.15</v>
      </c>
      <c r="M5945" s="107">
        <v>0.5</v>
      </c>
    </row>
    <row r="5946" spans="1:13">
      <c r="A5946" s="57">
        <f>'Infographic data 1'!$F$9</f>
        <v>40465.770685344825</v>
      </c>
      <c r="B5946" s="54">
        <v>5945</v>
      </c>
      <c r="C5946" s="57">
        <v>38181.290685344822</v>
      </c>
      <c r="E5946" s="57">
        <v>64009.153254816003</v>
      </c>
      <c r="F5946" s="54">
        <v>5945</v>
      </c>
      <c r="G5946" s="57">
        <v>59147.553254816004</v>
      </c>
      <c r="I5946" s="57">
        <v>47720</v>
      </c>
      <c r="J5946" s="54">
        <v>5945</v>
      </c>
      <c r="K5946" s="57">
        <v>40215.199999999997</v>
      </c>
      <c r="M5946" s="107">
        <v>0.5</v>
      </c>
    </row>
    <row r="5947" spans="1:13">
      <c r="A5947" s="57">
        <f>'Infographic data 1'!$F$9</f>
        <v>40465.770685344825</v>
      </c>
      <c r="B5947" s="54">
        <v>5946</v>
      </c>
      <c r="C5947" s="57">
        <v>38178.870685344824</v>
      </c>
      <c r="E5947" s="57">
        <v>64009.153254816003</v>
      </c>
      <c r="F5947" s="54">
        <v>5946</v>
      </c>
      <c r="G5947" s="57">
        <v>59142.403254816003</v>
      </c>
      <c r="I5947" s="57">
        <v>47720</v>
      </c>
      <c r="J5947" s="54">
        <v>5946</v>
      </c>
      <c r="K5947" s="57">
        <v>40207.25</v>
      </c>
      <c r="M5947" s="107">
        <v>0.5</v>
      </c>
    </row>
    <row r="5948" spans="1:13">
      <c r="A5948" s="57">
        <f>'Infographic data 1'!$F$9</f>
        <v>40465.770685344825</v>
      </c>
      <c r="B5948" s="54">
        <v>5947</v>
      </c>
      <c r="C5948" s="57">
        <v>38176.450685344826</v>
      </c>
      <c r="E5948" s="57">
        <v>64009.153254816003</v>
      </c>
      <c r="F5948" s="54">
        <v>5947</v>
      </c>
      <c r="G5948" s="57">
        <v>59137.253254816002</v>
      </c>
      <c r="I5948" s="57">
        <v>47720</v>
      </c>
      <c r="J5948" s="54">
        <v>5947</v>
      </c>
      <c r="K5948" s="57">
        <v>40199.300000000003</v>
      </c>
      <c r="M5948" s="107">
        <v>0.5</v>
      </c>
    </row>
    <row r="5949" spans="1:13">
      <c r="A5949" s="57">
        <f>'Infographic data 1'!$F$9</f>
        <v>40465.770685344825</v>
      </c>
      <c r="B5949" s="54">
        <v>5948</v>
      </c>
      <c r="C5949" s="57">
        <v>38174.030685344827</v>
      </c>
      <c r="E5949" s="57">
        <v>64009.153254816003</v>
      </c>
      <c r="F5949" s="54">
        <v>5948</v>
      </c>
      <c r="G5949" s="57">
        <v>59132.103254816</v>
      </c>
      <c r="I5949" s="57">
        <v>47720</v>
      </c>
      <c r="J5949" s="54">
        <v>5948</v>
      </c>
      <c r="K5949" s="57">
        <v>40191.35</v>
      </c>
      <c r="M5949" s="107">
        <v>0.5</v>
      </c>
    </row>
    <row r="5950" spans="1:13">
      <c r="A5950" s="57">
        <f>'Infographic data 1'!$F$9</f>
        <v>40465.770685344825</v>
      </c>
      <c r="B5950" s="54">
        <v>5949</v>
      </c>
      <c r="C5950" s="57">
        <v>38171.610685344829</v>
      </c>
      <c r="E5950" s="57">
        <v>64009.153254816003</v>
      </c>
      <c r="F5950" s="54">
        <v>5949</v>
      </c>
      <c r="G5950" s="57">
        <v>59126.953254816006</v>
      </c>
      <c r="I5950" s="57">
        <v>47720</v>
      </c>
      <c r="J5950" s="54">
        <v>5949</v>
      </c>
      <c r="K5950" s="57">
        <v>40183.4</v>
      </c>
      <c r="M5950" s="107">
        <v>0.5</v>
      </c>
    </row>
    <row r="5951" spans="1:13">
      <c r="A5951" s="57">
        <f>'Infographic data 1'!$F$9</f>
        <v>40465.770685344825</v>
      </c>
      <c r="B5951" s="54">
        <v>5950</v>
      </c>
      <c r="C5951" s="57">
        <v>38169.190685344824</v>
      </c>
      <c r="E5951" s="57">
        <v>64009.153254816003</v>
      </c>
      <c r="F5951" s="54">
        <v>5950</v>
      </c>
      <c r="G5951" s="57">
        <v>59121.803254816004</v>
      </c>
      <c r="I5951" s="57">
        <v>47720</v>
      </c>
      <c r="J5951" s="54">
        <v>5950</v>
      </c>
      <c r="K5951" s="57">
        <v>40175.449999999997</v>
      </c>
      <c r="M5951" s="107">
        <v>0.5</v>
      </c>
    </row>
    <row r="5952" spans="1:13">
      <c r="A5952" s="57">
        <f>'Infographic data 1'!$F$9</f>
        <v>40465.770685344825</v>
      </c>
      <c r="B5952" s="54">
        <v>5951</v>
      </c>
      <c r="C5952" s="57">
        <v>38166.770685344825</v>
      </c>
      <c r="E5952" s="57">
        <v>64009.153254816003</v>
      </c>
      <c r="F5952" s="54">
        <v>5951</v>
      </c>
      <c r="G5952" s="57">
        <v>59116.653254816003</v>
      </c>
      <c r="I5952" s="57">
        <v>47720</v>
      </c>
      <c r="J5952" s="54">
        <v>5951</v>
      </c>
      <c r="K5952" s="57">
        <v>40167.5</v>
      </c>
      <c r="M5952" s="107">
        <v>0.5</v>
      </c>
    </row>
    <row r="5953" spans="1:13">
      <c r="A5953" s="57">
        <f>'Infographic data 1'!$F$9</f>
        <v>40465.770685344825</v>
      </c>
      <c r="B5953" s="54">
        <v>5952</v>
      </c>
      <c r="C5953" s="57">
        <v>38164.350685344827</v>
      </c>
      <c r="E5953" s="57">
        <v>64009.153254816003</v>
      </c>
      <c r="F5953" s="54">
        <v>5952</v>
      </c>
      <c r="G5953" s="57">
        <v>59111.503254816002</v>
      </c>
      <c r="I5953" s="57">
        <v>47720</v>
      </c>
      <c r="J5953" s="54">
        <v>5952</v>
      </c>
      <c r="K5953" s="57">
        <v>40159.550000000003</v>
      </c>
      <c r="M5953" s="107">
        <v>0.5</v>
      </c>
    </row>
    <row r="5954" spans="1:13">
      <c r="A5954" s="57">
        <f>'Infographic data 1'!$F$9</f>
        <v>40465.770685344825</v>
      </c>
      <c r="B5954" s="54">
        <v>5953</v>
      </c>
      <c r="C5954" s="57">
        <v>38161.930685344822</v>
      </c>
      <c r="E5954" s="57">
        <v>64009.153254816003</v>
      </c>
      <c r="F5954" s="54">
        <v>5953</v>
      </c>
      <c r="G5954" s="57">
        <v>59106.353254816</v>
      </c>
      <c r="I5954" s="57">
        <v>47720</v>
      </c>
      <c r="J5954" s="54">
        <v>5953</v>
      </c>
      <c r="K5954" s="57">
        <v>40151.599999999999</v>
      </c>
      <c r="M5954" s="107">
        <v>0.5</v>
      </c>
    </row>
    <row r="5955" spans="1:13">
      <c r="A5955" s="57">
        <f>'Infographic data 1'!$F$9</f>
        <v>40465.770685344825</v>
      </c>
      <c r="B5955" s="54">
        <v>5954</v>
      </c>
      <c r="C5955" s="57">
        <v>38159.510685344823</v>
      </c>
      <c r="E5955" s="57">
        <v>64009.153254816003</v>
      </c>
      <c r="F5955" s="54">
        <v>5954</v>
      </c>
      <c r="G5955" s="57">
        <v>59101.203254816006</v>
      </c>
      <c r="I5955" s="57">
        <v>47720</v>
      </c>
      <c r="J5955" s="54">
        <v>5954</v>
      </c>
      <c r="K5955" s="57">
        <v>40143.65</v>
      </c>
      <c r="M5955" s="107">
        <v>0.5</v>
      </c>
    </row>
    <row r="5956" spans="1:13">
      <c r="A5956" s="57">
        <f>'Infographic data 1'!$F$9</f>
        <v>40465.770685344825</v>
      </c>
      <c r="B5956" s="54">
        <v>5955</v>
      </c>
      <c r="C5956" s="57">
        <v>38157.090685344825</v>
      </c>
      <c r="E5956" s="57">
        <v>64009.153254816003</v>
      </c>
      <c r="F5956" s="54">
        <v>5955</v>
      </c>
      <c r="G5956" s="57">
        <v>59096.053254816004</v>
      </c>
      <c r="I5956" s="57">
        <v>47720</v>
      </c>
      <c r="J5956" s="54">
        <v>5955</v>
      </c>
      <c r="K5956" s="57">
        <v>40135.699999999997</v>
      </c>
      <c r="M5956" s="107">
        <v>0.5</v>
      </c>
    </row>
    <row r="5957" spans="1:13">
      <c r="A5957" s="57">
        <f>'Infographic data 1'!$F$9</f>
        <v>40465.770685344825</v>
      </c>
      <c r="B5957" s="54">
        <v>5956</v>
      </c>
      <c r="C5957" s="57">
        <v>38154.670685344827</v>
      </c>
      <c r="E5957" s="57">
        <v>64009.153254816003</v>
      </c>
      <c r="F5957" s="54">
        <v>5956</v>
      </c>
      <c r="G5957" s="57">
        <v>59090.903254816003</v>
      </c>
      <c r="I5957" s="57">
        <v>47720</v>
      </c>
      <c r="J5957" s="54">
        <v>5956</v>
      </c>
      <c r="K5957" s="57">
        <v>40127.75</v>
      </c>
      <c r="M5957" s="107">
        <v>0.5</v>
      </c>
    </row>
    <row r="5958" spans="1:13">
      <c r="A5958" s="57">
        <f>'Infographic data 1'!$F$9</f>
        <v>40465.770685344825</v>
      </c>
      <c r="B5958" s="54">
        <v>5957</v>
      </c>
      <c r="C5958" s="57">
        <v>38152.250685344829</v>
      </c>
      <c r="E5958" s="57">
        <v>64009.153254816003</v>
      </c>
      <c r="F5958" s="54">
        <v>5957</v>
      </c>
      <c r="G5958" s="57">
        <v>59085.753254816002</v>
      </c>
      <c r="I5958" s="57">
        <v>47720</v>
      </c>
      <c r="J5958" s="54">
        <v>5957</v>
      </c>
      <c r="K5958" s="57">
        <v>40119.800000000003</v>
      </c>
      <c r="M5958" s="107">
        <v>0.5</v>
      </c>
    </row>
    <row r="5959" spans="1:13">
      <c r="A5959" s="57">
        <f>'Infographic data 1'!$F$9</f>
        <v>40465.770685344825</v>
      </c>
      <c r="B5959" s="54">
        <v>5958</v>
      </c>
      <c r="C5959" s="57">
        <v>38149.830685344823</v>
      </c>
      <c r="E5959" s="57">
        <v>64009.153254816003</v>
      </c>
      <c r="F5959" s="54">
        <v>5958</v>
      </c>
      <c r="G5959" s="57">
        <v>59080.603254816</v>
      </c>
      <c r="I5959" s="57">
        <v>47720</v>
      </c>
      <c r="J5959" s="54">
        <v>5958</v>
      </c>
      <c r="K5959" s="57">
        <v>40111.85</v>
      </c>
      <c r="M5959" s="107">
        <v>0.5</v>
      </c>
    </row>
    <row r="5960" spans="1:13">
      <c r="A5960" s="57">
        <f>'Infographic data 1'!$F$9</f>
        <v>40465.770685344825</v>
      </c>
      <c r="B5960" s="54">
        <v>5959</v>
      </c>
      <c r="C5960" s="57">
        <v>38147.410685344825</v>
      </c>
      <c r="E5960" s="57">
        <v>64009.153254816003</v>
      </c>
      <c r="F5960" s="54">
        <v>5959</v>
      </c>
      <c r="G5960" s="57">
        <v>59075.453254816006</v>
      </c>
      <c r="I5960" s="57">
        <v>47720</v>
      </c>
      <c r="J5960" s="54">
        <v>5959</v>
      </c>
      <c r="K5960" s="57">
        <v>40103.9</v>
      </c>
      <c r="M5960" s="107">
        <v>0.5</v>
      </c>
    </row>
    <row r="5961" spans="1:13">
      <c r="A5961" s="57">
        <f>'Infographic data 1'!$F$9</f>
        <v>40465.770685344825</v>
      </c>
      <c r="B5961" s="54">
        <v>5960</v>
      </c>
      <c r="C5961" s="57">
        <v>38144.990685344826</v>
      </c>
      <c r="E5961" s="57">
        <v>64009.153254816003</v>
      </c>
      <c r="F5961" s="54">
        <v>5960</v>
      </c>
      <c r="G5961" s="57">
        <v>59070.303254816004</v>
      </c>
      <c r="I5961" s="57">
        <v>47720</v>
      </c>
      <c r="J5961" s="54">
        <v>5960</v>
      </c>
      <c r="K5961" s="57">
        <v>40095.949999999997</v>
      </c>
      <c r="M5961" s="107">
        <v>0.5</v>
      </c>
    </row>
    <row r="5962" spans="1:13">
      <c r="A5962" s="57">
        <f>'Infographic data 1'!$F$9</f>
        <v>40465.770685344825</v>
      </c>
      <c r="B5962" s="54">
        <v>5961</v>
      </c>
      <c r="C5962" s="57">
        <v>38142.570685344828</v>
      </c>
      <c r="E5962" s="57">
        <v>64009.153254816003</v>
      </c>
      <c r="F5962" s="54">
        <v>5961</v>
      </c>
      <c r="G5962" s="57">
        <v>59065.153254816003</v>
      </c>
      <c r="I5962" s="57">
        <v>47720</v>
      </c>
      <c r="J5962" s="54">
        <v>5961</v>
      </c>
      <c r="K5962" s="57">
        <v>40088</v>
      </c>
      <c r="M5962" s="107">
        <v>0.5</v>
      </c>
    </row>
    <row r="5963" spans="1:13">
      <c r="A5963" s="57">
        <f>'Infographic data 1'!$F$9</f>
        <v>40465.770685344825</v>
      </c>
      <c r="B5963" s="54">
        <v>5962</v>
      </c>
      <c r="C5963" s="57">
        <v>38140.150685344823</v>
      </c>
      <c r="E5963" s="57">
        <v>64009.153254816003</v>
      </c>
      <c r="F5963" s="54">
        <v>5962</v>
      </c>
      <c r="G5963" s="57">
        <v>59060.003254816002</v>
      </c>
      <c r="I5963" s="57">
        <v>47720</v>
      </c>
      <c r="J5963" s="54">
        <v>5962</v>
      </c>
      <c r="K5963" s="57">
        <v>40080.050000000003</v>
      </c>
      <c r="M5963" s="107">
        <v>0.5</v>
      </c>
    </row>
    <row r="5964" spans="1:13">
      <c r="A5964" s="57">
        <f>'Infographic data 1'!$F$9</f>
        <v>40465.770685344825</v>
      </c>
      <c r="B5964" s="54">
        <v>5963</v>
      </c>
      <c r="C5964" s="57">
        <v>38137.730685344824</v>
      </c>
      <c r="E5964" s="57">
        <v>64009.153254816003</v>
      </c>
      <c r="F5964" s="54">
        <v>5963</v>
      </c>
      <c r="G5964" s="57">
        <v>59054.853254816</v>
      </c>
      <c r="I5964" s="57">
        <v>47720</v>
      </c>
      <c r="J5964" s="54">
        <v>5963</v>
      </c>
      <c r="K5964" s="57">
        <v>40072.1</v>
      </c>
      <c r="M5964" s="107">
        <v>0.5</v>
      </c>
    </row>
    <row r="5965" spans="1:13">
      <c r="A5965" s="57">
        <f>'Infographic data 1'!$F$9</f>
        <v>40465.770685344825</v>
      </c>
      <c r="B5965" s="54">
        <v>5964</v>
      </c>
      <c r="C5965" s="57">
        <v>38135.310685344826</v>
      </c>
      <c r="E5965" s="57">
        <v>64009.153254816003</v>
      </c>
      <c r="F5965" s="54">
        <v>5964</v>
      </c>
      <c r="G5965" s="57">
        <v>59049.703254816006</v>
      </c>
      <c r="I5965" s="57">
        <v>47720</v>
      </c>
      <c r="J5965" s="54">
        <v>5964</v>
      </c>
      <c r="K5965" s="57">
        <v>40064.15</v>
      </c>
      <c r="M5965" s="107">
        <v>0.5</v>
      </c>
    </row>
    <row r="5966" spans="1:13">
      <c r="A5966" s="57">
        <f>'Infographic data 1'!$F$9</f>
        <v>40465.770685344825</v>
      </c>
      <c r="B5966" s="54">
        <v>5965</v>
      </c>
      <c r="C5966" s="57">
        <v>38132.890685344828</v>
      </c>
      <c r="E5966" s="57">
        <v>64009.153254816003</v>
      </c>
      <c r="F5966" s="54">
        <v>5965</v>
      </c>
      <c r="G5966" s="57">
        <v>59044.553254816004</v>
      </c>
      <c r="I5966" s="57">
        <v>47720</v>
      </c>
      <c r="J5966" s="54">
        <v>5965</v>
      </c>
      <c r="K5966" s="57">
        <v>40056.199999999997</v>
      </c>
      <c r="M5966" s="107">
        <v>0.5</v>
      </c>
    </row>
    <row r="5967" spans="1:13">
      <c r="A5967" s="57">
        <f>'Infographic data 1'!$F$9</f>
        <v>40465.770685344825</v>
      </c>
      <c r="B5967" s="54">
        <v>5966</v>
      </c>
      <c r="C5967" s="57">
        <v>38130.470685344822</v>
      </c>
      <c r="E5967" s="57">
        <v>64009.153254816003</v>
      </c>
      <c r="F5967" s="54">
        <v>5966</v>
      </c>
      <c r="G5967" s="57">
        <v>59039.403254816003</v>
      </c>
      <c r="I5967" s="57">
        <v>47720</v>
      </c>
      <c r="J5967" s="54">
        <v>5966</v>
      </c>
      <c r="K5967" s="57">
        <v>40048.25</v>
      </c>
      <c r="M5967" s="107">
        <v>0.5</v>
      </c>
    </row>
    <row r="5968" spans="1:13">
      <c r="A5968" s="57">
        <f>'Infographic data 1'!$F$9</f>
        <v>40465.770685344825</v>
      </c>
      <c r="B5968" s="54">
        <v>5967</v>
      </c>
      <c r="C5968" s="57">
        <v>38128.050685344824</v>
      </c>
      <c r="E5968" s="57">
        <v>64009.153254816003</v>
      </c>
      <c r="F5968" s="54">
        <v>5967</v>
      </c>
      <c r="G5968" s="57">
        <v>59034.253254816002</v>
      </c>
      <c r="I5968" s="57">
        <v>47720</v>
      </c>
      <c r="J5968" s="54">
        <v>5967</v>
      </c>
      <c r="K5968" s="57">
        <v>40040.300000000003</v>
      </c>
      <c r="M5968" s="107">
        <v>0.5</v>
      </c>
    </row>
    <row r="5969" spans="1:13">
      <c r="A5969" s="57">
        <f>'Infographic data 1'!$F$9</f>
        <v>40465.770685344825</v>
      </c>
      <c r="B5969" s="54">
        <v>5968</v>
      </c>
      <c r="C5969" s="57">
        <v>38125.630685344826</v>
      </c>
      <c r="E5969" s="57">
        <v>64009.153254816003</v>
      </c>
      <c r="F5969" s="54">
        <v>5968</v>
      </c>
      <c r="G5969" s="57">
        <v>59029.103254816</v>
      </c>
      <c r="I5969" s="57">
        <v>47720</v>
      </c>
      <c r="J5969" s="54">
        <v>5968</v>
      </c>
      <c r="K5969" s="57">
        <v>40032.35</v>
      </c>
      <c r="M5969" s="107">
        <v>0.5</v>
      </c>
    </row>
    <row r="5970" spans="1:13">
      <c r="A5970" s="57">
        <f>'Infographic data 1'!$F$9</f>
        <v>40465.770685344825</v>
      </c>
      <c r="B5970" s="54">
        <v>5969</v>
      </c>
      <c r="C5970" s="57">
        <v>38123.210685344828</v>
      </c>
      <c r="E5970" s="57">
        <v>64009.153254816003</v>
      </c>
      <c r="F5970" s="54">
        <v>5969</v>
      </c>
      <c r="G5970" s="57">
        <v>59023.953254816006</v>
      </c>
      <c r="I5970" s="57">
        <v>47720</v>
      </c>
      <c r="J5970" s="54">
        <v>5969</v>
      </c>
      <c r="K5970" s="57">
        <v>40024.400000000001</v>
      </c>
      <c r="M5970" s="107">
        <v>0.5</v>
      </c>
    </row>
    <row r="5971" spans="1:13">
      <c r="A5971" s="57">
        <f>'Infographic data 1'!$F$9</f>
        <v>40465.770685344825</v>
      </c>
      <c r="B5971" s="54">
        <v>5970</v>
      </c>
      <c r="C5971" s="57">
        <v>38120.790685344822</v>
      </c>
      <c r="E5971" s="57">
        <v>64009.153254816003</v>
      </c>
      <c r="F5971" s="54">
        <v>5970</v>
      </c>
      <c r="G5971" s="57">
        <v>59018.803254816004</v>
      </c>
      <c r="I5971" s="57">
        <v>47720</v>
      </c>
      <c r="J5971" s="54">
        <v>5970</v>
      </c>
      <c r="K5971" s="57">
        <v>40016.449999999997</v>
      </c>
      <c r="M5971" s="107">
        <v>0.5</v>
      </c>
    </row>
    <row r="5972" spans="1:13">
      <c r="A5972" s="57">
        <f>'Infographic data 1'!$F$9</f>
        <v>40465.770685344825</v>
      </c>
      <c r="B5972" s="54">
        <v>5971</v>
      </c>
      <c r="C5972" s="57">
        <v>38118.370685344824</v>
      </c>
      <c r="E5972" s="57">
        <v>64009.153254816003</v>
      </c>
      <c r="F5972" s="54">
        <v>5971</v>
      </c>
      <c r="G5972" s="57">
        <v>59013.653254816003</v>
      </c>
      <c r="I5972" s="57">
        <v>47720</v>
      </c>
      <c r="J5972" s="54">
        <v>5971</v>
      </c>
      <c r="K5972" s="57">
        <v>40008.5</v>
      </c>
      <c r="M5972" s="107">
        <v>0.5</v>
      </c>
    </row>
    <row r="5973" spans="1:13">
      <c r="A5973" s="57">
        <f>'Infographic data 1'!$F$9</f>
        <v>40465.770685344825</v>
      </c>
      <c r="B5973" s="54">
        <v>5972</v>
      </c>
      <c r="C5973" s="57">
        <v>38115.950685344826</v>
      </c>
      <c r="E5973" s="57">
        <v>64009.153254816003</v>
      </c>
      <c r="F5973" s="54">
        <v>5972</v>
      </c>
      <c r="G5973" s="57">
        <v>59008.503254816002</v>
      </c>
      <c r="I5973" s="57">
        <v>47720</v>
      </c>
      <c r="J5973" s="54">
        <v>5972</v>
      </c>
      <c r="K5973" s="57">
        <v>40000.550000000003</v>
      </c>
      <c r="M5973" s="107">
        <v>0.5</v>
      </c>
    </row>
    <row r="5974" spans="1:13">
      <c r="A5974" s="57">
        <f>'Infographic data 1'!$F$9</f>
        <v>40465.770685344825</v>
      </c>
      <c r="B5974" s="54">
        <v>5973</v>
      </c>
      <c r="C5974" s="57">
        <v>38113.530685344827</v>
      </c>
      <c r="E5974" s="57">
        <v>64009.153254816003</v>
      </c>
      <c r="F5974" s="54">
        <v>5973</v>
      </c>
      <c r="G5974" s="57">
        <v>59003.353254816</v>
      </c>
      <c r="I5974" s="57">
        <v>47720</v>
      </c>
      <c r="J5974" s="54">
        <v>5973</v>
      </c>
      <c r="K5974" s="57">
        <v>39992.6</v>
      </c>
      <c r="M5974" s="107">
        <v>0.5</v>
      </c>
    </row>
    <row r="5975" spans="1:13">
      <c r="A5975" s="57">
        <f>'Infographic data 1'!$F$9</f>
        <v>40465.770685344825</v>
      </c>
      <c r="B5975" s="54">
        <v>5974</v>
      </c>
      <c r="C5975" s="57">
        <v>38111.110685344829</v>
      </c>
      <c r="E5975" s="57">
        <v>64009.153254816003</v>
      </c>
      <c r="F5975" s="54">
        <v>5974</v>
      </c>
      <c r="G5975" s="57">
        <v>58998.203254816006</v>
      </c>
      <c r="I5975" s="57">
        <v>47720</v>
      </c>
      <c r="J5975" s="54">
        <v>5974</v>
      </c>
      <c r="K5975" s="57">
        <v>39984.65</v>
      </c>
      <c r="M5975" s="107">
        <v>0.5</v>
      </c>
    </row>
    <row r="5976" spans="1:13">
      <c r="A5976" s="57">
        <f>'Infographic data 1'!$F$9</f>
        <v>40465.770685344825</v>
      </c>
      <c r="B5976" s="54">
        <v>5975</v>
      </c>
      <c r="C5976" s="57">
        <v>38108.690685344824</v>
      </c>
      <c r="E5976" s="57">
        <v>64009.153254816003</v>
      </c>
      <c r="F5976" s="54">
        <v>5975</v>
      </c>
      <c r="G5976" s="57">
        <v>58993.053254816004</v>
      </c>
      <c r="I5976" s="57">
        <v>47720</v>
      </c>
      <c r="J5976" s="54">
        <v>5975</v>
      </c>
      <c r="K5976" s="57">
        <v>39976.699999999997</v>
      </c>
      <c r="M5976" s="107">
        <v>0.5</v>
      </c>
    </row>
    <row r="5977" spans="1:13">
      <c r="A5977" s="57">
        <f>'Infographic data 1'!$F$9</f>
        <v>40465.770685344825</v>
      </c>
      <c r="B5977" s="54">
        <v>5976</v>
      </c>
      <c r="C5977" s="57">
        <v>38106.270685344825</v>
      </c>
      <c r="E5977" s="57">
        <v>64009.153254816003</v>
      </c>
      <c r="F5977" s="54">
        <v>5976</v>
      </c>
      <c r="G5977" s="57">
        <v>58987.903254816003</v>
      </c>
      <c r="I5977" s="57">
        <v>47720</v>
      </c>
      <c r="J5977" s="54">
        <v>5976</v>
      </c>
      <c r="K5977" s="57">
        <v>39968.75</v>
      </c>
      <c r="M5977" s="107">
        <v>0.5</v>
      </c>
    </row>
    <row r="5978" spans="1:13">
      <c r="A5978" s="57">
        <f>'Infographic data 1'!$F$9</f>
        <v>40465.770685344825</v>
      </c>
      <c r="B5978" s="54">
        <v>5977</v>
      </c>
      <c r="C5978" s="57">
        <v>38103.850685344827</v>
      </c>
      <c r="E5978" s="57">
        <v>64009.153254816003</v>
      </c>
      <c r="F5978" s="54">
        <v>5977</v>
      </c>
      <c r="G5978" s="57">
        <v>58982.753254816002</v>
      </c>
      <c r="I5978" s="57">
        <v>47720</v>
      </c>
      <c r="J5978" s="54">
        <v>5977</v>
      </c>
      <c r="K5978" s="57">
        <v>39960.800000000003</v>
      </c>
      <c r="M5978" s="107">
        <v>0.5</v>
      </c>
    </row>
    <row r="5979" spans="1:13">
      <c r="A5979" s="57">
        <f>'Infographic data 1'!$F$9</f>
        <v>40465.770685344825</v>
      </c>
      <c r="B5979" s="54">
        <v>5978</v>
      </c>
      <c r="C5979" s="57">
        <v>38101.430685344822</v>
      </c>
      <c r="E5979" s="57">
        <v>64009.153254816003</v>
      </c>
      <c r="F5979" s="54">
        <v>5978</v>
      </c>
      <c r="G5979" s="57">
        <v>58977.603254816</v>
      </c>
      <c r="I5979" s="57">
        <v>47720</v>
      </c>
      <c r="J5979" s="54">
        <v>5978</v>
      </c>
      <c r="K5979" s="57">
        <v>39952.85</v>
      </c>
      <c r="M5979" s="107">
        <v>0.5</v>
      </c>
    </row>
    <row r="5980" spans="1:13">
      <c r="A5980" s="57">
        <f>'Infographic data 1'!$F$9</f>
        <v>40465.770685344825</v>
      </c>
      <c r="B5980" s="54">
        <v>5979</v>
      </c>
      <c r="C5980" s="57">
        <v>38099.010685344823</v>
      </c>
      <c r="E5980" s="57">
        <v>64009.153254816003</v>
      </c>
      <c r="F5980" s="54">
        <v>5979</v>
      </c>
      <c r="G5980" s="57">
        <v>58972.453254816006</v>
      </c>
      <c r="I5980" s="57">
        <v>47720</v>
      </c>
      <c r="J5980" s="54">
        <v>5979</v>
      </c>
      <c r="K5980" s="57">
        <v>39944.9</v>
      </c>
      <c r="M5980" s="107">
        <v>0.5</v>
      </c>
    </row>
    <row r="5981" spans="1:13">
      <c r="A5981" s="57">
        <f>'Infographic data 1'!$F$9</f>
        <v>40465.770685344825</v>
      </c>
      <c r="B5981" s="54">
        <v>5980</v>
      </c>
      <c r="C5981" s="57">
        <v>38096.590685344825</v>
      </c>
      <c r="E5981" s="57">
        <v>64009.153254816003</v>
      </c>
      <c r="F5981" s="54">
        <v>5980</v>
      </c>
      <c r="G5981" s="57">
        <v>58967.303254816004</v>
      </c>
      <c r="I5981" s="57">
        <v>47720</v>
      </c>
      <c r="J5981" s="54">
        <v>5980</v>
      </c>
      <c r="K5981" s="57">
        <v>39936.949999999997</v>
      </c>
      <c r="M5981" s="107">
        <v>0.5</v>
      </c>
    </row>
    <row r="5982" spans="1:13">
      <c r="A5982" s="57">
        <f>'Infographic data 1'!$F$9</f>
        <v>40465.770685344825</v>
      </c>
      <c r="B5982" s="54">
        <v>5981</v>
      </c>
      <c r="C5982" s="57">
        <v>38094.170685344827</v>
      </c>
      <c r="E5982" s="57">
        <v>64009.153254816003</v>
      </c>
      <c r="F5982" s="54">
        <v>5981</v>
      </c>
      <c r="G5982" s="57">
        <v>58962.153254816003</v>
      </c>
      <c r="I5982" s="57">
        <v>47720</v>
      </c>
      <c r="J5982" s="54">
        <v>5981</v>
      </c>
      <c r="K5982" s="57">
        <v>39929</v>
      </c>
      <c r="M5982" s="107">
        <v>0.5</v>
      </c>
    </row>
    <row r="5983" spans="1:13">
      <c r="A5983" s="57">
        <f>'Infographic data 1'!$F$9</f>
        <v>40465.770685344825</v>
      </c>
      <c r="B5983" s="54">
        <v>5982</v>
      </c>
      <c r="C5983" s="57">
        <v>38091.750685344829</v>
      </c>
      <c r="E5983" s="57">
        <v>64009.153254816003</v>
      </c>
      <c r="F5983" s="54">
        <v>5982</v>
      </c>
      <c r="G5983" s="57">
        <v>58957.003254816002</v>
      </c>
      <c r="I5983" s="57">
        <v>47720</v>
      </c>
      <c r="J5983" s="54">
        <v>5982</v>
      </c>
      <c r="K5983" s="57">
        <v>39921.050000000003</v>
      </c>
      <c r="M5983" s="107">
        <v>0.5</v>
      </c>
    </row>
    <row r="5984" spans="1:13">
      <c r="A5984" s="57">
        <f>'Infographic data 1'!$F$9</f>
        <v>40465.770685344825</v>
      </c>
      <c r="B5984" s="54">
        <v>5983</v>
      </c>
      <c r="C5984" s="57">
        <v>38089.330685344823</v>
      </c>
      <c r="E5984" s="57">
        <v>64009.153254816003</v>
      </c>
      <c r="F5984" s="54">
        <v>5983</v>
      </c>
      <c r="G5984" s="57">
        <v>58951.853254816</v>
      </c>
      <c r="I5984" s="57">
        <v>47720</v>
      </c>
      <c r="J5984" s="54">
        <v>5983</v>
      </c>
      <c r="K5984" s="57">
        <v>39913.1</v>
      </c>
      <c r="M5984" s="107">
        <v>0.5</v>
      </c>
    </row>
    <row r="5985" spans="1:13">
      <c r="A5985" s="57">
        <f>'Infographic data 1'!$F$9</f>
        <v>40465.770685344825</v>
      </c>
      <c r="B5985" s="54">
        <v>5984</v>
      </c>
      <c r="C5985" s="57">
        <v>38086.910685344825</v>
      </c>
      <c r="E5985" s="57">
        <v>64009.153254816003</v>
      </c>
      <c r="F5985" s="54">
        <v>5984</v>
      </c>
      <c r="G5985" s="57">
        <v>58946.703254816006</v>
      </c>
      <c r="I5985" s="57">
        <v>47720</v>
      </c>
      <c r="J5985" s="54">
        <v>5984</v>
      </c>
      <c r="K5985" s="57">
        <v>39905.15</v>
      </c>
      <c r="M5985" s="107">
        <v>0.5</v>
      </c>
    </row>
    <row r="5986" spans="1:13">
      <c r="A5986" s="57">
        <f>'Infographic data 1'!$F$9</f>
        <v>40465.770685344825</v>
      </c>
      <c r="B5986" s="54">
        <v>5985</v>
      </c>
      <c r="C5986" s="57">
        <v>38084.490685344826</v>
      </c>
      <c r="E5986" s="57">
        <v>64009.153254816003</v>
      </c>
      <c r="F5986" s="54">
        <v>5985</v>
      </c>
      <c r="G5986" s="57">
        <v>58941.553254816004</v>
      </c>
      <c r="I5986" s="57">
        <v>47720</v>
      </c>
      <c r="J5986" s="54">
        <v>5985</v>
      </c>
      <c r="K5986" s="57">
        <v>39897.199999999997</v>
      </c>
      <c r="M5986" s="107">
        <v>0.5</v>
      </c>
    </row>
    <row r="5987" spans="1:13">
      <c r="A5987" s="57">
        <f>'Infographic data 1'!$F$9</f>
        <v>40465.770685344825</v>
      </c>
      <c r="B5987" s="54">
        <v>5986</v>
      </c>
      <c r="C5987" s="57">
        <v>38082.070685344828</v>
      </c>
      <c r="E5987" s="57">
        <v>64009.153254816003</v>
      </c>
      <c r="F5987" s="54">
        <v>5986</v>
      </c>
      <c r="G5987" s="57">
        <v>58936.403254816003</v>
      </c>
      <c r="I5987" s="57">
        <v>47720</v>
      </c>
      <c r="J5987" s="54">
        <v>5986</v>
      </c>
      <c r="K5987" s="57">
        <v>39889.25</v>
      </c>
      <c r="M5987" s="107">
        <v>0.5</v>
      </c>
    </row>
    <row r="5988" spans="1:13">
      <c r="A5988" s="57">
        <f>'Infographic data 1'!$F$9</f>
        <v>40465.770685344825</v>
      </c>
      <c r="B5988" s="54">
        <v>5987</v>
      </c>
      <c r="C5988" s="57">
        <v>38079.650685344823</v>
      </c>
      <c r="E5988" s="57">
        <v>64009.153254816003</v>
      </c>
      <c r="F5988" s="54">
        <v>5987</v>
      </c>
      <c r="G5988" s="57">
        <v>58931.253254816002</v>
      </c>
      <c r="I5988" s="57">
        <v>47720</v>
      </c>
      <c r="J5988" s="54">
        <v>5987</v>
      </c>
      <c r="K5988" s="57">
        <v>39881.300000000003</v>
      </c>
      <c r="M5988" s="107">
        <v>0.5</v>
      </c>
    </row>
    <row r="5989" spans="1:13">
      <c r="A5989" s="57">
        <f>'Infographic data 1'!$F$9</f>
        <v>40465.770685344825</v>
      </c>
      <c r="B5989" s="54">
        <v>5988</v>
      </c>
      <c r="C5989" s="57">
        <v>38077.230685344824</v>
      </c>
      <c r="E5989" s="57">
        <v>64009.153254816003</v>
      </c>
      <c r="F5989" s="54">
        <v>5988</v>
      </c>
      <c r="G5989" s="57">
        <v>58926.103254816</v>
      </c>
      <c r="I5989" s="57">
        <v>47720</v>
      </c>
      <c r="J5989" s="54">
        <v>5988</v>
      </c>
      <c r="K5989" s="57">
        <v>39873.35</v>
      </c>
      <c r="M5989" s="107">
        <v>0.5</v>
      </c>
    </row>
    <row r="5990" spans="1:13">
      <c r="A5990" s="57">
        <f>'Infographic data 1'!$F$9</f>
        <v>40465.770685344825</v>
      </c>
      <c r="B5990" s="54">
        <v>5989</v>
      </c>
      <c r="C5990" s="57">
        <v>38074.810685344826</v>
      </c>
      <c r="E5990" s="57">
        <v>64009.153254816003</v>
      </c>
      <c r="F5990" s="54">
        <v>5989</v>
      </c>
      <c r="G5990" s="57">
        <v>58920.953254816006</v>
      </c>
      <c r="I5990" s="57">
        <v>47720</v>
      </c>
      <c r="J5990" s="54">
        <v>5989</v>
      </c>
      <c r="K5990" s="57">
        <v>39865.4</v>
      </c>
      <c r="M5990" s="107">
        <v>0.5</v>
      </c>
    </row>
    <row r="5991" spans="1:13">
      <c r="A5991" s="57">
        <f>'Infographic data 1'!$F$9</f>
        <v>40465.770685344825</v>
      </c>
      <c r="B5991" s="54">
        <v>5990</v>
      </c>
      <c r="C5991" s="57">
        <v>38072.390685344828</v>
      </c>
      <c r="E5991" s="57">
        <v>64009.153254816003</v>
      </c>
      <c r="F5991" s="54">
        <v>5990</v>
      </c>
      <c r="G5991" s="57">
        <v>58915.803254816004</v>
      </c>
      <c r="I5991" s="57">
        <v>47720</v>
      </c>
      <c r="J5991" s="54">
        <v>5990</v>
      </c>
      <c r="K5991" s="57">
        <v>39857.449999999997</v>
      </c>
      <c r="M5991" s="107">
        <v>0.5</v>
      </c>
    </row>
    <row r="5992" spans="1:13">
      <c r="A5992" s="57">
        <f>'Infographic data 1'!$F$9</f>
        <v>40465.770685344825</v>
      </c>
      <c r="B5992" s="54">
        <v>5991</v>
      </c>
      <c r="C5992" s="57">
        <v>38069.970685344822</v>
      </c>
      <c r="E5992" s="57">
        <v>64009.153254816003</v>
      </c>
      <c r="F5992" s="54">
        <v>5991</v>
      </c>
      <c r="G5992" s="57">
        <v>58910.653254816003</v>
      </c>
      <c r="I5992" s="57">
        <v>47720</v>
      </c>
      <c r="J5992" s="54">
        <v>5991</v>
      </c>
      <c r="K5992" s="57">
        <v>39849.5</v>
      </c>
      <c r="M5992" s="107">
        <v>0.5</v>
      </c>
    </row>
    <row r="5993" spans="1:13">
      <c r="A5993" s="57">
        <f>'Infographic data 1'!$F$9</f>
        <v>40465.770685344825</v>
      </c>
      <c r="B5993" s="54">
        <v>5992</v>
      </c>
      <c r="C5993" s="57">
        <v>38067.550685344824</v>
      </c>
      <c r="E5993" s="57">
        <v>64009.153254816003</v>
      </c>
      <c r="F5993" s="54">
        <v>5992</v>
      </c>
      <c r="G5993" s="57">
        <v>58905.503254816002</v>
      </c>
      <c r="I5993" s="57">
        <v>47720</v>
      </c>
      <c r="J5993" s="54">
        <v>5992</v>
      </c>
      <c r="K5993" s="57">
        <v>39841.550000000003</v>
      </c>
      <c r="M5993" s="107">
        <v>0.5</v>
      </c>
    </row>
    <row r="5994" spans="1:13">
      <c r="A5994" s="57">
        <f>'Infographic data 1'!$F$9</f>
        <v>40465.770685344825</v>
      </c>
      <c r="B5994" s="54">
        <v>5993</v>
      </c>
      <c r="C5994" s="57">
        <v>38065.130685344826</v>
      </c>
      <c r="E5994" s="57">
        <v>64009.153254816003</v>
      </c>
      <c r="F5994" s="54">
        <v>5993</v>
      </c>
      <c r="G5994" s="57">
        <v>58900.353254816</v>
      </c>
      <c r="I5994" s="57">
        <v>47720</v>
      </c>
      <c r="J5994" s="54">
        <v>5993</v>
      </c>
      <c r="K5994" s="57">
        <v>39833.599999999999</v>
      </c>
      <c r="M5994" s="107">
        <v>0.5</v>
      </c>
    </row>
    <row r="5995" spans="1:13">
      <c r="A5995" s="57">
        <f>'Infographic data 1'!$F$9</f>
        <v>40465.770685344825</v>
      </c>
      <c r="B5995" s="54">
        <v>5994</v>
      </c>
      <c r="C5995" s="57">
        <v>38062.710685344828</v>
      </c>
      <c r="E5995" s="57">
        <v>64009.153254816003</v>
      </c>
      <c r="F5995" s="54">
        <v>5994</v>
      </c>
      <c r="G5995" s="57">
        <v>58895.203254816006</v>
      </c>
      <c r="I5995" s="57">
        <v>47720</v>
      </c>
      <c r="J5995" s="54">
        <v>5994</v>
      </c>
      <c r="K5995" s="57">
        <v>39825.65</v>
      </c>
      <c r="M5995" s="107">
        <v>0.5</v>
      </c>
    </row>
    <row r="5996" spans="1:13">
      <c r="A5996" s="57">
        <f>'Infographic data 1'!$F$9</f>
        <v>40465.770685344825</v>
      </c>
      <c r="B5996" s="54">
        <v>5995</v>
      </c>
      <c r="C5996" s="57">
        <v>38060.290685344822</v>
      </c>
      <c r="E5996" s="57">
        <v>64009.153254816003</v>
      </c>
      <c r="F5996" s="54">
        <v>5995</v>
      </c>
      <c r="G5996" s="57">
        <v>58890.053254816004</v>
      </c>
      <c r="I5996" s="57">
        <v>47720</v>
      </c>
      <c r="J5996" s="54">
        <v>5995</v>
      </c>
      <c r="K5996" s="57">
        <v>39817.699999999997</v>
      </c>
      <c r="M5996" s="107">
        <v>0.5</v>
      </c>
    </row>
    <row r="5997" spans="1:13">
      <c r="A5997" s="57">
        <f>'Infographic data 1'!$F$9</f>
        <v>40465.770685344825</v>
      </c>
      <c r="B5997" s="54">
        <v>5996</v>
      </c>
      <c r="C5997" s="57">
        <v>38057.870685344824</v>
      </c>
      <c r="E5997" s="57">
        <v>64009.153254816003</v>
      </c>
      <c r="F5997" s="54">
        <v>5996</v>
      </c>
      <c r="G5997" s="57">
        <v>58884.903254816003</v>
      </c>
      <c r="I5997" s="57">
        <v>47720</v>
      </c>
      <c r="J5997" s="54">
        <v>5996</v>
      </c>
      <c r="K5997" s="57">
        <v>39809.75</v>
      </c>
      <c r="M5997" s="107">
        <v>0.5</v>
      </c>
    </row>
    <row r="5998" spans="1:13">
      <c r="A5998" s="57">
        <f>'Infographic data 1'!$F$9</f>
        <v>40465.770685344825</v>
      </c>
      <c r="B5998" s="54">
        <v>5997</v>
      </c>
      <c r="C5998" s="57">
        <v>38055.450685344826</v>
      </c>
      <c r="E5998" s="57">
        <v>64009.153254816003</v>
      </c>
      <c r="F5998" s="54">
        <v>5997</v>
      </c>
      <c r="G5998" s="57">
        <v>58879.753254816002</v>
      </c>
      <c r="I5998" s="57">
        <v>47720</v>
      </c>
      <c r="J5998" s="54">
        <v>5997</v>
      </c>
      <c r="K5998" s="57">
        <v>39801.800000000003</v>
      </c>
      <c r="M5998" s="107">
        <v>0.5</v>
      </c>
    </row>
    <row r="5999" spans="1:13">
      <c r="A5999" s="57">
        <f>'Infographic data 1'!$F$9</f>
        <v>40465.770685344825</v>
      </c>
      <c r="B5999" s="54">
        <v>5998</v>
      </c>
      <c r="C5999" s="57">
        <v>38053.030685344827</v>
      </c>
      <c r="E5999" s="57">
        <v>64009.153254816003</v>
      </c>
      <c r="F5999" s="54">
        <v>5998</v>
      </c>
      <c r="G5999" s="57">
        <v>58874.603254816</v>
      </c>
      <c r="I5999" s="57">
        <v>47720</v>
      </c>
      <c r="J5999" s="54">
        <v>5998</v>
      </c>
      <c r="K5999" s="57">
        <v>39793.85</v>
      </c>
      <c r="M5999" s="107">
        <v>0.5</v>
      </c>
    </row>
    <row r="6000" spans="1:13">
      <c r="A6000" s="57">
        <f>'Infographic data 1'!$F$9</f>
        <v>40465.770685344825</v>
      </c>
      <c r="B6000" s="54">
        <v>5999</v>
      </c>
      <c r="C6000" s="57">
        <v>38050.610685344829</v>
      </c>
      <c r="E6000" s="57">
        <v>64009.153254816003</v>
      </c>
      <c r="F6000" s="54">
        <v>5999</v>
      </c>
      <c r="G6000" s="57">
        <v>58869.453254816006</v>
      </c>
      <c r="I6000" s="57">
        <v>47720</v>
      </c>
      <c r="J6000" s="54">
        <v>5999</v>
      </c>
      <c r="K6000" s="57">
        <v>39785.9</v>
      </c>
      <c r="M6000" s="107">
        <v>0.5</v>
      </c>
    </row>
    <row r="6001" spans="1:13">
      <c r="A6001" s="57">
        <f>'Infographic data 1'!$F$9</f>
        <v>40465.770685344825</v>
      </c>
      <c r="B6001" s="54">
        <v>6000</v>
      </c>
      <c r="C6001" s="57">
        <v>38048.190685344824</v>
      </c>
      <c r="E6001" s="57">
        <v>64009.153254816003</v>
      </c>
      <c r="F6001" s="54">
        <v>6000</v>
      </c>
      <c r="G6001" s="57">
        <v>58864.303254816004</v>
      </c>
      <c r="I6001" s="57">
        <v>47720</v>
      </c>
      <c r="J6001" s="54">
        <v>6000</v>
      </c>
      <c r="K6001" s="57">
        <v>39777.949999999997</v>
      </c>
      <c r="M6001" s="107">
        <v>0.5</v>
      </c>
    </row>
    <row r="6002" spans="1:13">
      <c r="A6002" s="57">
        <f>'Infographic data 1'!$E$9</f>
        <v>38037.824444224134</v>
      </c>
      <c r="B6002" s="54">
        <v>6001</v>
      </c>
      <c r="C6002" s="57">
        <f>A6002</f>
        <v>38037.824444224134</v>
      </c>
      <c r="D6002" s="57"/>
      <c r="E6002" s="57">
        <f>'EQUALITY Income Calculator'!L32</f>
        <v>50177.772197527251</v>
      </c>
      <c r="F6002" s="54">
        <v>6001</v>
      </c>
      <c r="G6002" s="57">
        <v>58836.696426144001</v>
      </c>
      <c r="H6002" s="57"/>
      <c r="I6002" s="57">
        <v>39857</v>
      </c>
      <c r="J6002" s="54">
        <v>6001</v>
      </c>
      <c r="K6002" s="57">
        <f>I6002</f>
        <v>39857</v>
      </c>
      <c r="L6002" s="57"/>
      <c r="M6002" s="107">
        <v>0.4</v>
      </c>
    </row>
    <row r="6003" spans="1:13">
      <c r="A6003" s="57">
        <f>'Infographic data 1'!$E$9</f>
        <v>38037.824444224134</v>
      </c>
      <c r="B6003" s="54">
        <v>6002</v>
      </c>
      <c r="C6003" s="57">
        <v>38033.514444224136</v>
      </c>
      <c r="E6003" s="57">
        <v>58836.696426144001</v>
      </c>
      <c r="F6003" s="54">
        <v>6002</v>
      </c>
      <c r="G6003" s="57">
        <v>58824.096426144002</v>
      </c>
      <c r="I6003" s="57">
        <v>39857</v>
      </c>
      <c r="J6003" s="54">
        <v>6002</v>
      </c>
      <c r="K6003" s="57">
        <v>39849</v>
      </c>
      <c r="M6003" s="107">
        <v>0.4</v>
      </c>
    </row>
    <row r="6004" spans="1:13">
      <c r="A6004" s="57">
        <f>'Infographic data 1'!$E$9</f>
        <v>38037.824444224134</v>
      </c>
      <c r="B6004" s="54">
        <v>6003</v>
      </c>
      <c r="C6004" s="57">
        <v>38029.204444224131</v>
      </c>
      <c r="E6004" s="57">
        <v>58836.696426144001</v>
      </c>
      <c r="F6004" s="54">
        <v>6003</v>
      </c>
      <c r="G6004" s="57">
        <v>58811.496426144004</v>
      </c>
      <c r="I6004" s="57">
        <v>39857</v>
      </c>
      <c r="J6004" s="54">
        <v>6003</v>
      </c>
      <c r="K6004" s="57">
        <v>39841</v>
      </c>
      <c r="M6004" s="107">
        <v>0.4</v>
      </c>
    </row>
    <row r="6005" spans="1:13">
      <c r="A6005" s="57">
        <f>'Infographic data 1'!$E$9</f>
        <v>38037.824444224134</v>
      </c>
      <c r="B6005" s="54">
        <v>6004</v>
      </c>
      <c r="C6005" s="57">
        <v>38024.894444224134</v>
      </c>
      <c r="E6005" s="57">
        <v>58836.696426144001</v>
      </c>
      <c r="F6005" s="54">
        <v>6004</v>
      </c>
      <c r="G6005" s="57">
        <v>58798.896426143998</v>
      </c>
      <c r="I6005" s="57">
        <v>39857</v>
      </c>
      <c r="J6005" s="54">
        <v>6004</v>
      </c>
      <c r="K6005" s="57">
        <v>39833</v>
      </c>
      <c r="M6005" s="107">
        <v>0.4</v>
      </c>
    </row>
    <row r="6006" spans="1:13">
      <c r="A6006" s="57">
        <f>'Infographic data 1'!$E$9</f>
        <v>38037.824444224134</v>
      </c>
      <c r="B6006" s="54">
        <v>6005</v>
      </c>
      <c r="C6006" s="57">
        <v>38020.584444224136</v>
      </c>
      <c r="E6006" s="57">
        <v>58836.696426144001</v>
      </c>
      <c r="F6006" s="54">
        <v>6005</v>
      </c>
      <c r="G6006" s="57">
        <v>58786.296426143999</v>
      </c>
      <c r="I6006" s="57">
        <v>39857</v>
      </c>
      <c r="J6006" s="54">
        <v>6005</v>
      </c>
      <c r="K6006" s="57">
        <v>39825</v>
      </c>
      <c r="M6006" s="107">
        <v>0.4</v>
      </c>
    </row>
    <row r="6007" spans="1:13">
      <c r="A6007" s="57">
        <f>'Infographic data 1'!$E$9</f>
        <v>38037.824444224134</v>
      </c>
      <c r="B6007" s="54">
        <v>6006</v>
      </c>
      <c r="C6007" s="57">
        <v>38016.274444224131</v>
      </c>
      <c r="E6007" s="57">
        <v>58836.696426144001</v>
      </c>
      <c r="F6007" s="54">
        <v>6006</v>
      </c>
      <c r="G6007" s="57">
        <v>58773.696426144001</v>
      </c>
      <c r="I6007" s="57">
        <v>39857</v>
      </c>
      <c r="J6007" s="54">
        <v>6006</v>
      </c>
      <c r="K6007" s="57">
        <v>39817</v>
      </c>
      <c r="M6007" s="107">
        <v>0.4</v>
      </c>
    </row>
    <row r="6008" spans="1:13">
      <c r="A6008" s="57">
        <f>'Infographic data 1'!$E$9</f>
        <v>38037.824444224134</v>
      </c>
      <c r="B6008" s="54">
        <v>6007</v>
      </c>
      <c r="C6008" s="57">
        <v>38011.964444224133</v>
      </c>
      <c r="E6008" s="57">
        <v>58836.696426144001</v>
      </c>
      <c r="F6008" s="54">
        <v>6007</v>
      </c>
      <c r="G6008" s="57">
        <v>58761.096426144002</v>
      </c>
      <c r="I6008" s="57">
        <v>39857</v>
      </c>
      <c r="J6008" s="54">
        <v>6007</v>
      </c>
      <c r="K6008" s="57">
        <v>39809</v>
      </c>
      <c r="M6008" s="107">
        <v>0.4</v>
      </c>
    </row>
    <row r="6009" spans="1:13">
      <c r="A6009" s="57">
        <f>'Infographic data 1'!$E$9</f>
        <v>38037.824444224134</v>
      </c>
      <c r="B6009" s="54">
        <v>6008</v>
      </c>
      <c r="C6009" s="57">
        <v>38007.654444224136</v>
      </c>
      <c r="E6009" s="57">
        <v>58836.696426144001</v>
      </c>
      <c r="F6009" s="54">
        <v>6008</v>
      </c>
      <c r="G6009" s="57">
        <v>58748.496426144004</v>
      </c>
      <c r="I6009" s="57">
        <v>39857</v>
      </c>
      <c r="J6009" s="54">
        <v>6008</v>
      </c>
      <c r="K6009" s="57">
        <v>39801</v>
      </c>
      <c r="M6009" s="107">
        <v>0.4</v>
      </c>
    </row>
    <row r="6010" spans="1:13">
      <c r="A6010" s="57">
        <f>'Infographic data 1'!$E$9</f>
        <v>38037.824444224134</v>
      </c>
      <c r="B6010" s="54">
        <v>6009</v>
      </c>
      <c r="C6010" s="57">
        <v>38003.344444224131</v>
      </c>
      <c r="E6010" s="57">
        <v>58836.696426144001</v>
      </c>
      <c r="F6010" s="54">
        <v>6009</v>
      </c>
      <c r="G6010" s="57">
        <v>58735.896426143998</v>
      </c>
      <c r="I6010" s="57">
        <v>39857</v>
      </c>
      <c r="J6010" s="54">
        <v>6009</v>
      </c>
      <c r="K6010" s="57">
        <v>39793</v>
      </c>
      <c r="M6010" s="107">
        <v>0.4</v>
      </c>
    </row>
    <row r="6011" spans="1:13">
      <c r="A6011" s="57">
        <f>'Infographic data 1'!$E$9</f>
        <v>38037.824444224134</v>
      </c>
      <c r="B6011" s="54">
        <v>6010</v>
      </c>
      <c r="C6011" s="57">
        <v>37999.034444224133</v>
      </c>
      <c r="E6011" s="57">
        <v>58836.696426144001</v>
      </c>
      <c r="F6011" s="54">
        <v>6010</v>
      </c>
      <c r="G6011" s="57">
        <v>58723.296426143999</v>
      </c>
      <c r="I6011" s="57">
        <v>39857</v>
      </c>
      <c r="J6011" s="54">
        <v>6010</v>
      </c>
      <c r="K6011" s="57">
        <v>39785</v>
      </c>
      <c r="M6011" s="107">
        <v>0.4</v>
      </c>
    </row>
    <row r="6012" spans="1:13">
      <c r="A6012" s="57">
        <f>'Infographic data 1'!$E$9</f>
        <v>38037.824444224134</v>
      </c>
      <c r="B6012" s="54">
        <v>6011</v>
      </c>
      <c r="C6012" s="57">
        <v>37994.724444224135</v>
      </c>
      <c r="E6012" s="57">
        <v>58836.696426144001</v>
      </c>
      <c r="F6012" s="54">
        <v>6011</v>
      </c>
      <c r="G6012" s="57">
        <v>58710.696426144001</v>
      </c>
      <c r="I6012" s="57">
        <v>39857</v>
      </c>
      <c r="J6012" s="54">
        <v>6011</v>
      </c>
      <c r="K6012" s="57">
        <v>39777</v>
      </c>
      <c r="M6012" s="107">
        <v>0.4</v>
      </c>
    </row>
    <row r="6013" spans="1:13">
      <c r="A6013" s="57">
        <f>'Infographic data 1'!$E$9</f>
        <v>38037.824444224134</v>
      </c>
      <c r="B6013" s="54">
        <v>6012</v>
      </c>
      <c r="C6013" s="57">
        <v>37990.41444422413</v>
      </c>
      <c r="E6013" s="57">
        <v>58836.696426144001</v>
      </c>
      <c r="F6013" s="54">
        <v>6012</v>
      </c>
      <c r="G6013" s="57">
        <v>58698.096426144002</v>
      </c>
      <c r="I6013" s="57">
        <v>39857</v>
      </c>
      <c r="J6013" s="54">
        <v>6012</v>
      </c>
      <c r="K6013" s="57">
        <v>39769</v>
      </c>
      <c r="M6013" s="107">
        <v>0.4</v>
      </c>
    </row>
    <row r="6014" spans="1:13">
      <c r="A6014" s="57">
        <f>'Infographic data 1'!$E$9</f>
        <v>38037.824444224134</v>
      </c>
      <c r="B6014" s="54">
        <v>6013</v>
      </c>
      <c r="C6014" s="57">
        <v>37986.104444224133</v>
      </c>
      <c r="E6014" s="57">
        <v>58836.696426144001</v>
      </c>
      <c r="F6014" s="54">
        <v>6013</v>
      </c>
      <c r="G6014" s="57">
        <v>58685.496426144004</v>
      </c>
      <c r="I6014" s="57">
        <v>39857</v>
      </c>
      <c r="J6014" s="54">
        <v>6013</v>
      </c>
      <c r="K6014" s="57">
        <v>39761</v>
      </c>
      <c r="M6014" s="107">
        <v>0.4</v>
      </c>
    </row>
    <row r="6015" spans="1:13">
      <c r="A6015" s="57">
        <f>'Infographic data 1'!$E$9</f>
        <v>38037.824444224134</v>
      </c>
      <c r="B6015" s="54">
        <v>6014</v>
      </c>
      <c r="C6015" s="57">
        <v>37981.794444224135</v>
      </c>
      <c r="E6015" s="57">
        <v>58836.696426144001</v>
      </c>
      <c r="F6015" s="54">
        <v>6014</v>
      </c>
      <c r="G6015" s="57">
        <v>58672.896426143998</v>
      </c>
      <c r="I6015" s="57">
        <v>39857</v>
      </c>
      <c r="J6015" s="54">
        <v>6014</v>
      </c>
      <c r="K6015" s="57">
        <v>39753</v>
      </c>
      <c r="M6015" s="107">
        <v>0.4</v>
      </c>
    </row>
    <row r="6016" spans="1:13">
      <c r="A6016" s="57">
        <f>'Infographic data 1'!$E$9</f>
        <v>38037.824444224134</v>
      </c>
      <c r="B6016" s="54">
        <v>6015</v>
      </c>
      <c r="C6016" s="57">
        <v>37977.484444224137</v>
      </c>
      <c r="E6016" s="57">
        <v>58836.696426144001</v>
      </c>
      <c r="F6016" s="54">
        <v>6015</v>
      </c>
      <c r="G6016" s="57">
        <v>58660.296426143999</v>
      </c>
      <c r="I6016" s="57">
        <v>39857</v>
      </c>
      <c r="J6016" s="54">
        <v>6015</v>
      </c>
      <c r="K6016" s="57">
        <v>39745</v>
      </c>
      <c r="M6016" s="107">
        <v>0.4</v>
      </c>
    </row>
    <row r="6017" spans="1:13">
      <c r="A6017" s="57">
        <f>'Infographic data 1'!$E$9</f>
        <v>38037.824444224134</v>
      </c>
      <c r="B6017" s="54">
        <v>6016</v>
      </c>
      <c r="C6017" s="57">
        <v>37973.174444224132</v>
      </c>
      <c r="E6017" s="57">
        <v>58836.696426144001</v>
      </c>
      <c r="F6017" s="54">
        <v>6016</v>
      </c>
      <c r="G6017" s="57">
        <v>58647.696426144001</v>
      </c>
      <c r="I6017" s="57">
        <v>39857</v>
      </c>
      <c r="J6017" s="54">
        <v>6016</v>
      </c>
      <c r="K6017" s="57">
        <v>39737</v>
      </c>
      <c r="M6017" s="107">
        <v>0.4</v>
      </c>
    </row>
    <row r="6018" spans="1:13">
      <c r="A6018" s="57">
        <f>'Infographic data 1'!$E$9</f>
        <v>38037.824444224134</v>
      </c>
      <c r="B6018" s="54">
        <v>6017</v>
      </c>
      <c r="C6018" s="57">
        <v>37968.864444224135</v>
      </c>
      <c r="E6018" s="57">
        <v>58836.696426144001</v>
      </c>
      <c r="F6018" s="54">
        <v>6017</v>
      </c>
      <c r="G6018" s="57">
        <v>58635.096426144002</v>
      </c>
      <c r="I6018" s="57">
        <v>39857</v>
      </c>
      <c r="J6018" s="54">
        <v>6017</v>
      </c>
      <c r="K6018" s="57">
        <v>39729</v>
      </c>
      <c r="M6018" s="107">
        <v>0.4</v>
      </c>
    </row>
    <row r="6019" spans="1:13">
      <c r="A6019" s="57">
        <f>'Infographic data 1'!$E$9</f>
        <v>38037.824444224134</v>
      </c>
      <c r="B6019" s="54">
        <v>6018</v>
      </c>
      <c r="C6019" s="57">
        <v>37964.554444224137</v>
      </c>
      <c r="E6019" s="57">
        <v>58836.696426144001</v>
      </c>
      <c r="F6019" s="54">
        <v>6018</v>
      </c>
      <c r="G6019" s="57">
        <v>58622.496426144004</v>
      </c>
      <c r="I6019" s="57">
        <v>39857</v>
      </c>
      <c r="J6019" s="54">
        <v>6018</v>
      </c>
      <c r="K6019" s="57">
        <v>39721</v>
      </c>
      <c r="M6019" s="107">
        <v>0.4</v>
      </c>
    </row>
    <row r="6020" spans="1:13">
      <c r="A6020" s="57">
        <f>'Infographic data 1'!$E$9</f>
        <v>38037.824444224134</v>
      </c>
      <c r="B6020" s="54">
        <v>6019</v>
      </c>
      <c r="C6020" s="57">
        <v>37960.244444224132</v>
      </c>
      <c r="E6020" s="57">
        <v>58836.696426144001</v>
      </c>
      <c r="F6020" s="54">
        <v>6019</v>
      </c>
      <c r="G6020" s="57">
        <v>58609.896426143998</v>
      </c>
      <c r="I6020" s="57">
        <v>39857</v>
      </c>
      <c r="J6020" s="54">
        <v>6019</v>
      </c>
      <c r="K6020" s="57">
        <v>39713</v>
      </c>
      <c r="M6020" s="107">
        <v>0.4</v>
      </c>
    </row>
    <row r="6021" spans="1:13">
      <c r="A6021" s="57">
        <f>'Infographic data 1'!$E$9</f>
        <v>38037.824444224134</v>
      </c>
      <c r="B6021" s="54">
        <v>6020</v>
      </c>
      <c r="C6021" s="57">
        <v>37955.934444224134</v>
      </c>
      <c r="E6021" s="57">
        <v>58836.696426144001</v>
      </c>
      <c r="F6021" s="54">
        <v>6020</v>
      </c>
      <c r="G6021" s="57">
        <v>58597.296426143999</v>
      </c>
      <c r="I6021" s="57">
        <v>39857</v>
      </c>
      <c r="J6021" s="54">
        <v>6020</v>
      </c>
      <c r="K6021" s="57">
        <v>39705</v>
      </c>
      <c r="M6021" s="107">
        <v>0.4</v>
      </c>
    </row>
    <row r="6022" spans="1:13">
      <c r="A6022" s="57">
        <f>'Infographic data 1'!$E$9</f>
        <v>38037.824444224134</v>
      </c>
      <c r="B6022" s="54">
        <v>6021</v>
      </c>
      <c r="C6022" s="57">
        <v>37951.624444224137</v>
      </c>
      <c r="E6022" s="57">
        <v>58836.696426144001</v>
      </c>
      <c r="F6022" s="54">
        <v>6021</v>
      </c>
      <c r="G6022" s="57">
        <v>58584.696426144001</v>
      </c>
      <c r="I6022" s="57">
        <v>39857</v>
      </c>
      <c r="J6022" s="54">
        <v>6021</v>
      </c>
      <c r="K6022" s="57">
        <v>39697</v>
      </c>
      <c r="M6022" s="107">
        <v>0.4</v>
      </c>
    </row>
    <row r="6023" spans="1:13">
      <c r="A6023" s="57">
        <f>'Infographic data 1'!$E$9</f>
        <v>38037.824444224134</v>
      </c>
      <c r="B6023" s="54">
        <v>6022</v>
      </c>
      <c r="C6023" s="57">
        <v>37947.314444224132</v>
      </c>
      <c r="E6023" s="57">
        <v>58836.696426144001</v>
      </c>
      <c r="F6023" s="54">
        <v>6022</v>
      </c>
      <c r="G6023" s="57">
        <v>58572.096426144002</v>
      </c>
      <c r="I6023" s="57">
        <v>39857</v>
      </c>
      <c r="J6023" s="54">
        <v>6022</v>
      </c>
      <c r="K6023" s="57">
        <v>39689</v>
      </c>
      <c r="M6023" s="107">
        <v>0.4</v>
      </c>
    </row>
    <row r="6024" spans="1:13">
      <c r="A6024" s="57">
        <f>'Infographic data 1'!$E$9</f>
        <v>38037.824444224134</v>
      </c>
      <c r="B6024" s="54">
        <v>6023</v>
      </c>
      <c r="C6024" s="57">
        <v>37943.004444224134</v>
      </c>
      <c r="E6024" s="57">
        <v>58836.696426144001</v>
      </c>
      <c r="F6024" s="54">
        <v>6023</v>
      </c>
      <c r="G6024" s="57">
        <v>58559.496426144004</v>
      </c>
      <c r="I6024" s="57">
        <v>39857</v>
      </c>
      <c r="J6024" s="54">
        <v>6023</v>
      </c>
      <c r="K6024" s="57">
        <v>39681</v>
      </c>
      <c r="M6024" s="107">
        <v>0.4</v>
      </c>
    </row>
    <row r="6025" spans="1:13">
      <c r="A6025" s="57">
        <f>'Infographic data 1'!$E$9</f>
        <v>38037.824444224134</v>
      </c>
      <c r="B6025" s="54">
        <v>6024</v>
      </c>
      <c r="C6025" s="57">
        <v>37938.694444224137</v>
      </c>
      <c r="E6025" s="57">
        <v>58836.696426144001</v>
      </c>
      <c r="F6025" s="54">
        <v>6024</v>
      </c>
      <c r="G6025" s="57">
        <v>58546.896426143998</v>
      </c>
      <c r="I6025" s="57">
        <v>39857</v>
      </c>
      <c r="J6025" s="54">
        <v>6024</v>
      </c>
      <c r="K6025" s="57">
        <v>39673</v>
      </c>
      <c r="M6025" s="107">
        <v>0.4</v>
      </c>
    </row>
    <row r="6026" spans="1:13">
      <c r="A6026" s="57">
        <f>'Infographic data 1'!$E$9</f>
        <v>38037.824444224134</v>
      </c>
      <c r="B6026" s="54">
        <v>6025</v>
      </c>
      <c r="C6026" s="57">
        <v>37934.384444224132</v>
      </c>
      <c r="E6026" s="57">
        <v>58836.696426144001</v>
      </c>
      <c r="F6026" s="54">
        <v>6025</v>
      </c>
      <c r="G6026" s="57">
        <v>58534.296426143999</v>
      </c>
      <c r="I6026" s="57">
        <v>39857</v>
      </c>
      <c r="J6026" s="54">
        <v>6025</v>
      </c>
      <c r="K6026" s="57">
        <v>39665</v>
      </c>
      <c r="M6026" s="107">
        <v>0.4</v>
      </c>
    </row>
    <row r="6027" spans="1:13">
      <c r="A6027" s="57">
        <f>'Infographic data 1'!$E$9</f>
        <v>38037.824444224134</v>
      </c>
      <c r="B6027" s="54">
        <v>6026</v>
      </c>
      <c r="C6027" s="57">
        <v>37930.074444224134</v>
      </c>
      <c r="E6027" s="57">
        <v>58836.696426144001</v>
      </c>
      <c r="F6027" s="54">
        <v>6026</v>
      </c>
      <c r="G6027" s="57">
        <v>58521.696426144001</v>
      </c>
      <c r="I6027" s="57">
        <v>39857</v>
      </c>
      <c r="J6027" s="54">
        <v>6026</v>
      </c>
      <c r="K6027" s="57">
        <v>39657</v>
      </c>
      <c r="M6027" s="107">
        <v>0.4</v>
      </c>
    </row>
    <row r="6028" spans="1:13">
      <c r="A6028" s="57">
        <f>'Infographic data 1'!$E$9</f>
        <v>38037.824444224134</v>
      </c>
      <c r="B6028" s="54">
        <v>6027</v>
      </c>
      <c r="C6028" s="57">
        <v>37925.764444224136</v>
      </c>
      <c r="E6028" s="57">
        <v>58836.696426144001</v>
      </c>
      <c r="F6028" s="54">
        <v>6027</v>
      </c>
      <c r="G6028" s="57">
        <v>58509.096426144002</v>
      </c>
      <c r="I6028" s="57">
        <v>39857</v>
      </c>
      <c r="J6028" s="54">
        <v>6027</v>
      </c>
      <c r="K6028" s="57">
        <v>39649</v>
      </c>
      <c r="M6028" s="107">
        <v>0.4</v>
      </c>
    </row>
    <row r="6029" spans="1:13">
      <c r="A6029" s="57">
        <f>'Infographic data 1'!$E$9</f>
        <v>38037.824444224134</v>
      </c>
      <c r="B6029" s="54">
        <v>6028</v>
      </c>
      <c r="C6029" s="57">
        <v>37921.454444224131</v>
      </c>
      <c r="E6029" s="57">
        <v>58836.696426144001</v>
      </c>
      <c r="F6029" s="54">
        <v>6028</v>
      </c>
      <c r="G6029" s="57">
        <v>58496.496426144004</v>
      </c>
      <c r="I6029" s="57">
        <v>39857</v>
      </c>
      <c r="J6029" s="54">
        <v>6028</v>
      </c>
      <c r="K6029" s="57">
        <v>39641</v>
      </c>
      <c r="M6029" s="107">
        <v>0.4</v>
      </c>
    </row>
    <row r="6030" spans="1:13">
      <c r="A6030" s="57">
        <f>'Infographic data 1'!$E$9</f>
        <v>38037.824444224134</v>
      </c>
      <c r="B6030" s="54">
        <v>6029</v>
      </c>
      <c r="C6030" s="57">
        <v>37917.144444224134</v>
      </c>
      <c r="E6030" s="57">
        <v>58836.696426144001</v>
      </c>
      <c r="F6030" s="54">
        <v>6029</v>
      </c>
      <c r="G6030" s="57">
        <v>58483.896426143998</v>
      </c>
      <c r="I6030" s="57">
        <v>39857</v>
      </c>
      <c r="J6030" s="54">
        <v>6029</v>
      </c>
      <c r="K6030" s="57">
        <v>39633</v>
      </c>
      <c r="M6030" s="107">
        <v>0.4</v>
      </c>
    </row>
    <row r="6031" spans="1:13">
      <c r="A6031" s="57">
        <f>'Infographic data 1'!$E$9</f>
        <v>38037.824444224134</v>
      </c>
      <c r="B6031" s="54">
        <v>6030</v>
      </c>
      <c r="C6031" s="57">
        <v>37912.834444224136</v>
      </c>
      <c r="E6031" s="57">
        <v>58836.696426144001</v>
      </c>
      <c r="F6031" s="54">
        <v>6030</v>
      </c>
      <c r="G6031" s="57">
        <v>58471.296426143999</v>
      </c>
      <c r="I6031" s="57">
        <v>39857</v>
      </c>
      <c r="J6031" s="54">
        <v>6030</v>
      </c>
      <c r="K6031" s="57">
        <v>39625</v>
      </c>
      <c r="M6031" s="107">
        <v>0.4</v>
      </c>
    </row>
    <row r="6032" spans="1:13">
      <c r="A6032" s="57">
        <f>'Infographic data 1'!$E$9</f>
        <v>38037.824444224134</v>
      </c>
      <c r="B6032" s="54">
        <v>6031</v>
      </c>
      <c r="C6032" s="57">
        <v>37908.524444224131</v>
      </c>
      <c r="E6032" s="57">
        <v>58836.696426144001</v>
      </c>
      <c r="F6032" s="54">
        <v>6031</v>
      </c>
      <c r="G6032" s="57">
        <v>58458.696426144001</v>
      </c>
      <c r="I6032" s="57">
        <v>39857</v>
      </c>
      <c r="J6032" s="54">
        <v>6031</v>
      </c>
      <c r="K6032" s="57">
        <v>39617</v>
      </c>
      <c r="M6032" s="107">
        <v>0.4</v>
      </c>
    </row>
    <row r="6033" spans="1:13">
      <c r="A6033" s="57">
        <f>'Infographic data 1'!$E$9</f>
        <v>38037.824444224134</v>
      </c>
      <c r="B6033" s="54">
        <v>6032</v>
      </c>
      <c r="C6033" s="57">
        <v>37904.214444224133</v>
      </c>
      <c r="E6033" s="57">
        <v>58836.696426144001</v>
      </c>
      <c r="F6033" s="54">
        <v>6032</v>
      </c>
      <c r="G6033" s="57">
        <v>58446.096426144002</v>
      </c>
      <c r="I6033" s="57">
        <v>39857</v>
      </c>
      <c r="J6033" s="54">
        <v>6032</v>
      </c>
      <c r="K6033" s="57">
        <v>39609</v>
      </c>
      <c r="M6033" s="107">
        <v>0.4</v>
      </c>
    </row>
    <row r="6034" spans="1:13">
      <c r="A6034" s="57">
        <f>'Infographic data 1'!$E$9</f>
        <v>38037.824444224134</v>
      </c>
      <c r="B6034" s="54">
        <v>6033</v>
      </c>
      <c r="C6034" s="57">
        <v>37899.904444224136</v>
      </c>
      <c r="E6034" s="57">
        <v>58836.696426144001</v>
      </c>
      <c r="F6034" s="54">
        <v>6033</v>
      </c>
      <c r="G6034" s="57">
        <v>58433.496426144004</v>
      </c>
      <c r="I6034" s="57">
        <v>39857</v>
      </c>
      <c r="J6034" s="54">
        <v>6033</v>
      </c>
      <c r="K6034" s="57">
        <v>39601</v>
      </c>
      <c r="M6034" s="107">
        <v>0.4</v>
      </c>
    </row>
    <row r="6035" spans="1:13">
      <c r="A6035" s="57">
        <f>'Infographic data 1'!$E$9</f>
        <v>38037.824444224134</v>
      </c>
      <c r="B6035" s="54">
        <v>6034</v>
      </c>
      <c r="C6035" s="57">
        <v>37895.594444224131</v>
      </c>
      <c r="E6035" s="57">
        <v>58836.696426144001</v>
      </c>
      <c r="F6035" s="54">
        <v>6034</v>
      </c>
      <c r="G6035" s="57">
        <v>58420.896426143998</v>
      </c>
      <c r="I6035" s="57">
        <v>39857</v>
      </c>
      <c r="J6035" s="54">
        <v>6034</v>
      </c>
      <c r="K6035" s="57">
        <v>39593</v>
      </c>
      <c r="M6035" s="107">
        <v>0.4</v>
      </c>
    </row>
    <row r="6036" spans="1:13">
      <c r="A6036" s="57">
        <f>'Infographic data 1'!$E$9</f>
        <v>38037.824444224134</v>
      </c>
      <c r="B6036" s="54">
        <v>6035</v>
      </c>
      <c r="C6036" s="57">
        <v>37891.284444224133</v>
      </c>
      <c r="E6036" s="57">
        <v>58836.696426144001</v>
      </c>
      <c r="F6036" s="54">
        <v>6035</v>
      </c>
      <c r="G6036" s="57">
        <v>58408.296426143999</v>
      </c>
      <c r="I6036" s="57">
        <v>39857</v>
      </c>
      <c r="J6036" s="54">
        <v>6035</v>
      </c>
      <c r="K6036" s="57">
        <v>39585</v>
      </c>
      <c r="M6036" s="107">
        <v>0.4</v>
      </c>
    </row>
    <row r="6037" spans="1:13">
      <c r="A6037" s="57">
        <f>'Infographic data 1'!$E$9</f>
        <v>38037.824444224134</v>
      </c>
      <c r="B6037" s="54">
        <v>6036</v>
      </c>
      <c r="C6037" s="57">
        <v>37886.974444224135</v>
      </c>
      <c r="E6037" s="57">
        <v>58836.696426144001</v>
      </c>
      <c r="F6037" s="54">
        <v>6036</v>
      </c>
      <c r="G6037" s="57">
        <v>58395.696426144001</v>
      </c>
      <c r="I6037" s="57">
        <v>39857</v>
      </c>
      <c r="J6037" s="54">
        <v>6036</v>
      </c>
      <c r="K6037" s="57">
        <v>39577</v>
      </c>
      <c r="M6037" s="107">
        <v>0.4</v>
      </c>
    </row>
    <row r="6038" spans="1:13">
      <c r="A6038" s="57">
        <f>'Infographic data 1'!$E$9</f>
        <v>38037.824444224134</v>
      </c>
      <c r="B6038" s="54">
        <v>6037</v>
      </c>
      <c r="C6038" s="57">
        <v>37882.66444422413</v>
      </c>
      <c r="E6038" s="57">
        <v>58836.696426144001</v>
      </c>
      <c r="F6038" s="54">
        <v>6037</v>
      </c>
      <c r="G6038" s="57">
        <v>58383.096426144002</v>
      </c>
      <c r="I6038" s="57">
        <v>39857</v>
      </c>
      <c r="J6038" s="54">
        <v>6037</v>
      </c>
      <c r="K6038" s="57">
        <v>39569</v>
      </c>
      <c r="M6038" s="107">
        <v>0.4</v>
      </c>
    </row>
    <row r="6039" spans="1:13">
      <c r="A6039" s="57">
        <f>'Infographic data 1'!$E$9</f>
        <v>38037.824444224134</v>
      </c>
      <c r="B6039" s="54">
        <v>6038</v>
      </c>
      <c r="C6039" s="57">
        <v>37878.354444224133</v>
      </c>
      <c r="E6039" s="57">
        <v>58836.696426144001</v>
      </c>
      <c r="F6039" s="54">
        <v>6038</v>
      </c>
      <c r="G6039" s="57">
        <v>58370.496426144004</v>
      </c>
      <c r="I6039" s="57">
        <v>39857</v>
      </c>
      <c r="J6039" s="54">
        <v>6038</v>
      </c>
      <c r="K6039" s="57">
        <v>39561</v>
      </c>
      <c r="M6039" s="107">
        <v>0.4</v>
      </c>
    </row>
    <row r="6040" spans="1:13">
      <c r="A6040" s="57">
        <f>'Infographic data 1'!$E$9</f>
        <v>38037.824444224134</v>
      </c>
      <c r="B6040" s="54">
        <v>6039</v>
      </c>
      <c r="C6040" s="57">
        <v>37874.044444224135</v>
      </c>
      <c r="E6040" s="57">
        <v>58836.696426144001</v>
      </c>
      <c r="F6040" s="54">
        <v>6039</v>
      </c>
      <c r="G6040" s="57">
        <v>58357.896426143998</v>
      </c>
      <c r="I6040" s="57">
        <v>39857</v>
      </c>
      <c r="J6040" s="54">
        <v>6039</v>
      </c>
      <c r="K6040" s="57">
        <v>39553</v>
      </c>
      <c r="M6040" s="107">
        <v>0.4</v>
      </c>
    </row>
    <row r="6041" spans="1:13">
      <c r="A6041" s="57">
        <f>'Infographic data 1'!$E$9</f>
        <v>38037.824444224134</v>
      </c>
      <c r="B6041" s="54">
        <v>6040</v>
      </c>
      <c r="C6041" s="57">
        <v>37869.734444224137</v>
      </c>
      <c r="E6041" s="57">
        <v>58836.696426144001</v>
      </c>
      <c r="F6041" s="54">
        <v>6040</v>
      </c>
      <c r="G6041" s="57">
        <v>58345.296426143999</v>
      </c>
      <c r="I6041" s="57">
        <v>39857</v>
      </c>
      <c r="J6041" s="54">
        <v>6040</v>
      </c>
      <c r="K6041" s="57">
        <v>39545</v>
      </c>
      <c r="M6041" s="107">
        <v>0.4</v>
      </c>
    </row>
    <row r="6042" spans="1:13">
      <c r="A6042" s="57">
        <f>'Infographic data 1'!$E$9</f>
        <v>38037.824444224134</v>
      </c>
      <c r="B6042" s="54">
        <v>6041</v>
      </c>
      <c r="C6042" s="57">
        <v>37865.424444224132</v>
      </c>
      <c r="E6042" s="57">
        <v>58836.696426144001</v>
      </c>
      <c r="F6042" s="54">
        <v>6041</v>
      </c>
      <c r="G6042" s="57">
        <v>58332.696426144001</v>
      </c>
      <c r="I6042" s="57">
        <v>39857</v>
      </c>
      <c r="J6042" s="54">
        <v>6041</v>
      </c>
      <c r="K6042" s="57">
        <v>39537</v>
      </c>
      <c r="M6042" s="107">
        <v>0.4</v>
      </c>
    </row>
    <row r="6043" spans="1:13">
      <c r="A6043" s="57">
        <f>'Infographic data 1'!$E$9</f>
        <v>38037.824444224134</v>
      </c>
      <c r="B6043" s="54">
        <v>6042</v>
      </c>
      <c r="C6043" s="57">
        <v>37861.114444224135</v>
      </c>
      <c r="E6043" s="57">
        <v>58836.696426144001</v>
      </c>
      <c r="F6043" s="54">
        <v>6042</v>
      </c>
      <c r="G6043" s="57">
        <v>58320.096426144002</v>
      </c>
      <c r="I6043" s="57">
        <v>39857</v>
      </c>
      <c r="J6043" s="54">
        <v>6042</v>
      </c>
      <c r="K6043" s="57">
        <v>39529</v>
      </c>
      <c r="M6043" s="107">
        <v>0.4</v>
      </c>
    </row>
    <row r="6044" spans="1:13">
      <c r="A6044" s="57">
        <f>'Infographic data 1'!$E$9</f>
        <v>38037.824444224134</v>
      </c>
      <c r="B6044" s="54">
        <v>6043</v>
      </c>
      <c r="C6044" s="57">
        <v>37856.804444224137</v>
      </c>
      <c r="E6044" s="57">
        <v>58836.696426144001</v>
      </c>
      <c r="F6044" s="54">
        <v>6043</v>
      </c>
      <c r="G6044" s="57">
        <v>58307.496426144004</v>
      </c>
      <c r="I6044" s="57">
        <v>39857</v>
      </c>
      <c r="J6044" s="54">
        <v>6043</v>
      </c>
      <c r="K6044" s="57">
        <v>39521</v>
      </c>
      <c r="M6044" s="107">
        <v>0.4</v>
      </c>
    </row>
    <row r="6045" spans="1:13">
      <c r="A6045" s="57">
        <f>'Infographic data 1'!$E$9</f>
        <v>38037.824444224134</v>
      </c>
      <c r="B6045" s="54">
        <v>6044</v>
      </c>
      <c r="C6045" s="57">
        <v>37852.494444224132</v>
      </c>
      <c r="E6045" s="57">
        <v>58836.696426144001</v>
      </c>
      <c r="F6045" s="54">
        <v>6044</v>
      </c>
      <c r="G6045" s="57">
        <v>58294.896426143998</v>
      </c>
      <c r="I6045" s="57">
        <v>39857</v>
      </c>
      <c r="J6045" s="54">
        <v>6044</v>
      </c>
      <c r="K6045" s="57">
        <v>39513</v>
      </c>
      <c r="M6045" s="107">
        <v>0.4</v>
      </c>
    </row>
    <row r="6046" spans="1:13">
      <c r="A6046" s="57">
        <f>'Infographic data 1'!$E$9</f>
        <v>38037.824444224134</v>
      </c>
      <c r="B6046" s="54">
        <v>6045</v>
      </c>
      <c r="C6046" s="57">
        <v>37848.184444224134</v>
      </c>
      <c r="E6046" s="57">
        <v>58836.696426144001</v>
      </c>
      <c r="F6046" s="54">
        <v>6045</v>
      </c>
      <c r="G6046" s="57">
        <v>58282.296426143999</v>
      </c>
      <c r="I6046" s="57">
        <v>39857</v>
      </c>
      <c r="J6046" s="54">
        <v>6045</v>
      </c>
      <c r="K6046" s="57">
        <v>39505</v>
      </c>
      <c r="M6046" s="107">
        <v>0.4</v>
      </c>
    </row>
    <row r="6047" spans="1:13">
      <c r="A6047" s="57">
        <f>'Infographic data 1'!$E$9</f>
        <v>38037.824444224134</v>
      </c>
      <c r="B6047" s="54">
        <v>6046</v>
      </c>
      <c r="C6047" s="57">
        <v>37843.874444224137</v>
      </c>
      <c r="E6047" s="57">
        <v>58836.696426144001</v>
      </c>
      <c r="F6047" s="54">
        <v>6046</v>
      </c>
      <c r="G6047" s="57">
        <v>58269.696426144001</v>
      </c>
      <c r="I6047" s="57">
        <v>39857</v>
      </c>
      <c r="J6047" s="54">
        <v>6046</v>
      </c>
      <c r="K6047" s="57">
        <v>39497</v>
      </c>
      <c r="M6047" s="107">
        <v>0.4</v>
      </c>
    </row>
    <row r="6048" spans="1:13">
      <c r="A6048" s="57">
        <f>'Infographic data 1'!$E$9</f>
        <v>38037.824444224134</v>
      </c>
      <c r="B6048" s="54">
        <v>6047</v>
      </c>
      <c r="C6048" s="57">
        <v>37839.564444224132</v>
      </c>
      <c r="E6048" s="57">
        <v>58836.696426144001</v>
      </c>
      <c r="F6048" s="54">
        <v>6047</v>
      </c>
      <c r="G6048" s="57">
        <v>58257.096426144002</v>
      </c>
      <c r="I6048" s="57">
        <v>39857</v>
      </c>
      <c r="J6048" s="54">
        <v>6047</v>
      </c>
      <c r="K6048" s="57">
        <v>39489</v>
      </c>
      <c r="M6048" s="107">
        <v>0.4</v>
      </c>
    </row>
    <row r="6049" spans="1:13">
      <c r="A6049" s="57">
        <f>'Infographic data 1'!$E$9</f>
        <v>38037.824444224134</v>
      </c>
      <c r="B6049" s="54">
        <v>6048</v>
      </c>
      <c r="C6049" s="57">
        <v>37835.254444224134</v>
      </c>
      <c r="E6049" s="57">
        <v>58836.696426144001</v>
      </c>
      <c r="F6049" s="54">
        <v>6048</v>
      </c>
      <c r="G6049" s="57">
        <v>58244.496426144004</v>
      </c>
      <c r="I6049" s="57">
        <v>39857</v>
      </c>
      <c r="J6049" s="54">
        <v>6048</v>
      </c>
      <c r="K6049" s="57">
        <v>39481</v>
      </c>
      <c r="M6049" s="107">
        <v>0.4</v>
      </c>
    </row>
    <row r="6050" spans="1:13">
      <c r="A6050" s="57">
        <f>'Infographic data 1'!$E$9</f>
        <v>38037.824444224134</v>
      </c>
      <c r="B6050" s="54">
        <v>6049</v>
      </c>
      <c r="C6050" s="57">
        <v>37830.944444224137</v>
      </c>
      <c r="E6050" s="57">
        <v>58836.696426144001</v>
      </c>
      <c r="F6050" s="54">
        <v>6049</v>
      </c>
      <c r="G6050" s="57">
        <v>58231.896426143998</v>
      </c>
      <c r="I6050" s="57">
        <v>39857</v>
      </c>
      <c r="J6050" s="54">
        <v>6049</v>
      </c>
      <c r="K6050" s="57">
        <v>39473</v>
      </c>
      <c r="M6050" s="107">
        <v>0.4</v>
      </c>
    </row>
    <row r="6051" spans="1:13">
      <c r="A6051" s="57">
        <f>'Infographic data 1'!$E$9</f>
        <v>38037.824444224134</v>
      </c>
      <c r="B6051" s="54">
        <v>6050</v>
      </c>
      <c r="C6051" s="57">
        <v>37826.634444224132</v>
      </c>
      <c r="E6051" s="57">
        <v>58836.696426144001</v>
      </c>
      <c r="F6051" s="54">
        <v>6050</v>
      </c>
      <c r="G6051" s="57">
        <v>58219.296426143999</v>
      </c>
      <c r="I6051" s="57">
        <v>39857</v>
      </c>
      <c r="J6051" s="54">
        <v>6050</v>
      </c>
      <c r="K6051" s="57">
        <v>39465</v>
      </c>
      <c r="M6051" s="107">
        <v>0.4</v>
      </c>
    </row>
    <row r="6052" spans="1:13">
      <c r="A6052" s="57">
        <f>'Infographic data 1'!$E$9</f>
        <v>38037.824444224134</v>
      </c>
      <c r="B6052" s="54">
        <v>6051</v>
      </c>
      <c r="C6052" s="57">
        <v>37822.324444224134</v>
      </c>
      <c r="E6052" s="57">
        <v>58836.696426144001</v>
      </c>
      <c r="F6052" s="54">
        <v>6051</v>
      </c>
      <c r="G6052" s="57">
        <v>58206.696426144001</v>
      </c>
      <c r="I6052" s="57">
        <v>39857</v>
      </c>
      <c r="J6052" s="54">
        <v>6051</v>
      </c>
      <c r="K6052" s="57">
        <v>39457</v>
      </c>
      <c r="M6052" s="107">
        <v>0.4</v>
      </c>
    </row>
    <row r="6053" spans="1:13">
      <c r="A6053" s="57">
        <f>'Infographic data 1'!$E$9</f>
        <v>38037.824444224134</v>
      </c>
      <c r="B6053" s="54">
        <v>6052</v>
      </c>
      <c r="C6053" s="57">
        <v>37818.014444224136</v>
      </c>
      <c r="E6053" s="57">
        <v>58836.696426144001</v>
      </c>
      <c r="F6053" s="54">
        <v>6052</v>
      </c>
      <c r="G6053" s="57">
        <v>58194.096426144002</v>
      </c>
      <c r="I6053" s="57">
        <v>39857</v>
      </c>
      <c r="J6053" s="54">
        <v>6052</v>
      </c>
      <c r="K6053" s="57">
        <v>39449</v>
      </c>
      <c r="M6053" s="107">
        <v>0.4</v>
      </c>
    </row>
    <row r="6054" spans="1:13">
      <c r="A6054" s="57">
        <f>'Infographic data 1'!$E$9</f>
        <v>38037.824444224134</v>
      </c>
      <c r="B6054" s="54">
        <v>6053</v>
      </c>
      <c r="C6054" s="57">
        <v>37813.704444224131</v>
      </c>
      <c r="E6054" s="57">
        <v>58836.696426144001</v>
      </c>
      <c r="F6054" s="54">
        <v>6053</v>
      </c>
      <c r="G6054" s="57">
        <v>58181.496426144004</v>
      </c>
      <c r="I6054" s="57">
        <v>39857</v>
      </c>
      <c r="J6054" s="54">
        <v>6053</v>
      </c>
      <c r="K6054" s="57">
        <v>39441</v>
      </c>
      <c r="M6054" s="107">
        <v>0.4</v>
      </c>
    </row>
    <row r="6055" spans="1:13">
      <c r="A6055" s="57">
        <f>'Infographic data 1'!$E$9</f>
        <v>38037.824444224134</v>
      </c>
      <c r="B6055" s="54">
        <v>6054</v>
      </c>
      <c r="C6055" s="57">
        <v>37809.394444224134</v>
      </c>
      <c r="E6055" s="57">
        <v>58836.696426144001</v>
      </c>
      <c r="F6055" s="54">
        <v>6054</v>
      </c>
      <c r="G6055" s="57">
        <v>58168.896426143998</v>
      </c>
      <c r="I6055" s="57">
        <v>39857</v>
      </c>
      <c r="J6055" s="54">
        <v>6054</v>
      </c>
      <c r="K6055" s="57">
        <v>39433</v>
      </c>
      <c r="M6055" s="107">
        <v>0.4</v>
      </c>
    </row>
    <row r="6056" spans="1:13">
      <c r="A6056" s="57">
        <f>'Infographic data 1'!$E$9</f>
        <v>38037.824444224134</v>
      </c>
      <c r="B6056" s="54">
        <v>6055</v>
      </c>
      <c r="C6056" s="57">
        <v>37805.084444224136</v>
      </c>
      <c r="E6056" s="57">
        <v>58836.696426144001</v>
      </c>
      <c r="F6056" s="54">
        <v>6055</v>
      </c>
      <c r="G6056" s="57">
        <v>58156.296426143999</v>
      </c>
      <c r="I6056" s="57">
        <v>39857</v>
      </c>
      <c r="J6056" s="54">
        <v>6055</v>
      </c>
      <c r="K6056" s="57">
        <v>39425</v>
      </c>
      <c r="M6056" s="107">
        <v>0.4</v>
      </c>
    </row>
    <row r="6057" spans="1:13">
      <c r="A6057" s="57">
        <f>'Infographic data 1'!$E$9</f>
        <v>38037.824444224134</v>
      </c>
      <c r="B6057" s="54">
        <v>6056</v>
      </c>
      <c r="C6057" s="57">
        <v>37800.774444224131</v>
      </c>
      <c r="E6057" s="57">
        <v>58836.696426144001</v>
      </c>
      <c r="F6057" s="54">
        <v>6056</v>
      </c>
      <c r="G6057" s="57">
        <v>58143.696426144001</v>
      </c>
      <c r="I6057" s="57">
        <v>39857</v>
      </c>
      <c r="J6057" s="54">
        <v>6056</v>
      </c>
      <c r="K6057" s="57">
        <v>39417</v>
      </c>
      <c r="M6057" s="107">
        <v>0.4</v>
      </c>
    </row>
    <row r="6058" spans="1:13">
      <c r="A6058" s="57">
        <f>'Infographic data 1'!$E$9</f>
        <v>38037.824444224134</v>
      </c>
      <c r="B6058" s="54">
        <v>6057</v>
      </c>
      <c r="C6058" s="57">
        <v>37796.464444224133</v>
      </c>
      <c r="E6058" s="57">
        <v>58836.696426144001</v>
      </c>
      <c r="F6058" s="54">
        <v>6057</v>
      </c>
      <c r="G6058" s="57">
        <v>58131.096426144002</v>
      </c>
      <c r="I6058" s="57">
        <v>39857</v>
      </c>
      <c r="J6058" s="54">
        <v>6057</v>
      </c>
      <c r="K6058" s="57">
        <v>39409</v>
      </c>
      <c r="M6058" s="107">
        <v>0.4</v>
      </c>
    </row>
    <row r="6059" spans="1:13">
      <c r="A6059" s="57">
        <f>'Infographic data 1'!$E$9</f>
        <v>38037.824444224134</v>
      </c>
      <c r="B6059" s="54">
        <v>6058</v>
      </c>
      <c r="C6059" s="57">
        <v>37792.154444224136</v>
      </c>
      <c r="E6059" s="57">
        <v>58836.696426144001</v>
      </c>
      <c r="F6059" s="54">
        <v>6058</v>
      </c>
      <c r="G6059" s="57">
        <v>58118.496426144004</v>
      </c>
      <c r="I6059" s="57">
        <v>39857</v>
      </c>
      <c r="J6059" s="54">
        <v>6058</v>
      </c>
      <c r="K6059" s="57">
        <v>39401</v>
      </c>
      <c r="M6059" s="107">
        <v>0.4</v>
      </c>
    </row>
    <row r="6060" spans="1:13">
      <c r="A6060" s="57">
        <f>'Infographic data 1'!$E$9</f>
        <v>38037.824444224134</v>
      </c>
      <c r="B6060" s="54">
        <v>6059</v>
      </c>
      <c r="C6060" s="57">
        <v>37787.844444224131</v>
      </c>
      <c r="E6060" s="57">
        <v>58836.696426144001</v>
      </c>
      <c r="F6060" s="54">
        <v>6059</v>
      </c>
      <c r="G6060" s="57">
        <v>58105.896426143998</v>
      </c>
      <c r="I6060" s="57">
        <v>39857</v>
      </c>
      <c r="J6060" s="54">
        <v>6059</v>
      </c>
      <c r="K6060" s="57">
        <v>39393</v>
      </c>
      <c r="M6060" s="107">
        <v>0.4</v>
      </c>
    </row>
    <row r="6061" spans="1:13">
      <c r="A6061" s="57">
        <f>'Infographic data 1'!$E$9</f>
        <v>38037.824444224134</v>
      </c>
      <c r="B6061" s="54">
        <v>6060</v>
      </c>
      <c r="C6061" s="57">
        <v>37783.534444224133</v>
      </c>
      <c r="E6061" s="57">
        <v>58836.696426144001</v>
      </c>
      <c r="F6061" s="54">
        <v>6060</v>
      </c>
      <c r="G6061" s="57">
        <v>58093.296426143999</v>
      </c>
      <c r="I6061" s="57">
        <v>39857</v>
      </c>
      <c r="J6061" s="54">
        <v>6060</v>
      </c>
      <c r="K6061" s="57">
        <v>39385</v>
      </c>
      <c r="M6061" s="107">
        <v>0.4</v>
      </c>
    </row>
    <row r="6062" spans="1:13">
      <c r="A6062" s="57">
        <f>'Infographic data 1'!$E$9</f>
        <v>38037.824444224134</v>
      </c>
      <c r="B6062" s="54">
        <v>6061</v>
      </c>
      <c r="C6062" s="57">
        <v>37779.224444224135</v>
      </c>
      <c r="E6062" s="57">
        <v>58836.696426144001</v>
      </c>
      <c r="F6062" s="54">
        <v>6061</v>
      </c>
      <c r="G6062" s="57">
        <v>58080.696426144001</v>
      </c>
      <c r="I6062" s="57">
        <v>39857</v>
      </c>
      <c r="J6062" s="54">
        <v>6061</v>
      </c>
      <c r="K6062" s="57">
        <v>39377</v>
      </c>
      <c r="M6062" s="107">
        <v>0.4</v>
      </c>
    </row>
    <row r="6063" spans="1:13">
      <c r="A6063" s="57">
        <f>'Infographic data 1'!$E$9</f>
        <v>38037.824444224134</v>
      </c>
      <c r="B6063" s="54">
        <v>6062</v>
      </c>
      <c r="C6063" s="57">
        <v>37774.91444422413</v>
      </c>
      <c r="E6063" s="57">
        <v>58836.696426144001</v>
      </c>
      <c r="F6063" s="54">
        <v>6062</v>
      </c>
      <c r="G6063" s="57">
        <v>58068.096426144002</v>
      </c>
      <c r="I6063" s="57">
        <v>39857</v>
      </c>
      <c r="J6063" s="54">
        <v>6062</v>
      </c>
      <c r="K6063" s="57">
        <v>39369</v>
      </c>
      <c r="M6063" s="107">
        <v>0.4</v>
      </c>
    </row>
    <row r="6064" spans="1:13">
      <c r="A6064" s="57">
        <f>'Infographic data 1'!$E$9</f>
        <v>38037.824444224134</v>
      </c>
      <c r="B6064" s="54">
        <v>6063</v>
      </c>
      <c r="C6064" s="57">
        <v>37770.604444224133</v>
      </c>
      <c r="E6064" s="57">
        <v>58836.696426144001</v>
      </c>
      <c r="F6064" s="54">
        <v>6063</v>
      </c>
      <c r="G6064" s="57">
        <v>58055.496426144004</v>
      </c>
      <c r="I6064" s="57">
        <v>39857</v>
      </c>
      <c r="J6064" s="54">
        <v>6063</v>
      </c>
      <c r="K6064" s="57">
        <v>39361</v>
      </c>
      <c r="M6064" s="107">
        <v>0.4</v>
      </c>
    </row>
    <row r="6065" spans="1:13">
      <c r="A6065" s="57">
        <f>'Infographic data 1'!$E$9</f>
        <v>38037.824444224134</v>
      </c>
      <c r="B6065" s="54">
        <v>6064</v>
      </c>
      <c r="C6065" s="57">
        <v>37766.294444224135</v>
      </c>
      <c r="E6065" s="57">
        <v>58836.696426144001</v>
      </c>
      <c r="F6065" s="54">
        <v>6064</v>
      </c>
      <c r="G6065" s="57">
        <v>58042.896426143998</v>
      </c>
      <c r="I6065" s="57">
        <v>39857</v>
      </c>
      <c r="J6065" s="54">
        <v>6064</v>
      </c>
      <c r="K6065" s="57">
        <v>39353</v>
      </c>
      <c r="M6065" s="107">
        <v>0.4</v>
      </c>
    </row>
    <row r="6066" spans="1:13">
      <c r="A6066" s="57">
        <f>'Infographic data 1'!$E$9</f>
        <v>38037.824444224134</v>
      </c>
      <c r="B6066" s="54">
        <v>6065</v>
      </c>
      <c r="C6066" s="57">
        <v>37761.984444224137</v>
      </c>
      <c r="E6066" s="57">
        <v>58836.696426144001</v>
      </c>
      <c r="F6066" s="54">
        <v>6065</v>
      </c>
      <c r="G6066" s="57">
        <v>58030.296426143999</v>
      </c>
      <c r="I6066" s="57">
        <v>39857</v>
      </c>
      <c r="J6066" s="54">
        <v>6065</v>
      </c>
      <c r="K6066" s="57">
        <v>39345</v>
      </c>
      <c r="M6066" s="107">
        <v>0.4</v>
      </c>
    </row>
    <row r="6067" spans="1:13">
      <c r="A6067" s="57">
        <f>'Infographic data 1'!$E$9</f>
        <v>38037.824444224134</v>
      </c>
      <c r="B6067" s="54">
        <v>6066</v>
      </c>
      <c r="C6067" s="57">
        <v>37757.674444224132</v>
      </c>
      <c r="E6067" s="57">
        <v>58836.696426144001</v>
      </c>
      <c r="F6067" s="54">
        <v>6066</v>
      </c>
      <c r="G6067" s="57">
        <v>58017.696426144001</v>
      </c>
      <c r="I6067" s="57">
        <v>39857</v>
      </c>
      <c r="J6067" s="54">
        <v>6066</v>
      </c>
      <c r="K6067" s="57">
        <v>39337</v>
      </c>
      <c r="M6067" s="107">
        <v>0.4</v>
      </c>
    </row>
    <row r="6068" spans="1:13">
      <c r="A6068" s="57">
        <f>'Infographic data 1'!$E$9</f>
        <v>38037.824444224134</v>
      </c>
      <c r="B6068" s="54">
        <v>6067</v>
      </c>
      <c r="C6068" s="57">
        <v>37753.364444224135</v>
      </c>
      <c r="E6068" s="57">
        <v>58836.696426144001</v>
      </c>
      <c r="F6068" s="54">
        <v>6067</v>
      </c>
      <c r="G6068" s="57">
        <v>58005.096426144002</v>
      </c>
      <c r="I6068" s="57">
        <v>39857</v>
      </c>
      <c r="J6068" s="54">
        <v>6067</v>
      </c>
      <c r="K6068" s="57">
        <v>39329</v>
      </c>
      <c r="M6068" s="107">
        <v>0.4</v>
      </c>
    </row>
    <row r="6069" spans="1:13">
      <c r="A6069" s="57">
        <f>'Infographic data 1'!$E$9</f>
        <v>38037.824444224134</v>
      </c>
      <c r="B6069" s="54">
        <v>6068</v>
      </c>
      <c r="C6069" s="57">
        <v>37749.054444224137</v>
      </c>
      <c r="E6069" s="57">
        <v>58836.696426144001</v>
      </c>
      <c r="F6069" s="54">
        <v>6068</v>
      </c>
      <c r="G6069" s="57">
        <v>57992.496426144004</v>
      </c>
      <c r="I6069" s="57">
        <v>39857</v>
      </c>
      <c r="J6069" s="54">
        <v>6068</v>
      </c>
      <c r="K6069" s="57">
        <v>39321</v>
      </c>
      <c r="M6069" s="107">
        <v>0.4</v>
      </c>
    </row>
    <row r="6070" spans="1:13">
      <c r="A6070" s="57">
        <f>'Infographic data 1'!$E$9</f>
        <v>38037.824444224134</v>
      </c>
      <c r="B6070" s="54">
        <v>6069</v>
      </c>
      <c r="C6070" s="57">
        <v>37744.744444224132</v>
      </c>
      <c r="E6070" s="57">
        <v>58836.696426144001</v>
      </c>
      <c r="F6070" s="54">
        <v>6069</v>
      </c>
      <c r="G6070" s="57">
        <v>57979.896426143998</v>
      </c>
      <c r="I6070" s="57">
        <v>39857</v>
      </c>
      <c r="J6070" s="54">
        <v>6069</v>
      </c>
      <c r="K6070" s="57">
        <v>39313</v>
      </c>
      <c r="M6070" s="107">
        <v>0.4</v>
      </c>
    </row>
    <row r="6071" spans="1:13">
      <c r="A6071" s="57">
        <f>'Infographic data 1'!$E$9</f>
        <v>38037.824444224134</v>
      </c>
      <c r="B6071" s="54">
        <v>6070</v>
      </c>
      <c r="C6071" s="57">
        <v>37740.434444224134</v>
      </c>
      <c r="E6071" s="57">
        <v>58836.696426144001</v>
      </c>
      <c r="F6071" s="54">
        <v>6070</v>
      </c>
      <c r="G6071" s="57">
        <v>57967.296426143999</v>
      </c>
      <c r="I6071" s="57">
        <v>39857</v>
      </c>
      <c r="J6071" s="54">
        <v>6070</v>
      </c>
      <c r="K6071" s="57">
        <v>39305</v>
      </c>
      <c r="M6071" s="107">
        <v>0.4</v>
      </c>
    </row>
    <row r="6072" spans="1:13">
      <c r="A6072" s="57">
        <f>'Infographic data 1'!$E$9</f>
        <v>38037.824444224134</v>
      </c>
      <c r="B6072" s="54">
        <v>6071</v>
      </c>
      <c r="C6072" s="57">
        <v>37736.124444224137</v>
      </c>
      <c r="E6072" s="57">
        <v>58836.696426144001</v>
      </c>
      <c r="F6072" s="54">
        <v>6071</v>
      </c>
      <c r="G6072" s="57">
        <v>57954.696426144001</v>
      </c>
      <c r="I6072" s="57">
        <v>39857</v>
      </c>
      <c r="J6072" s="54">
        <v>6071</v>
      </c>
      <c r="K6072" s="57">
        <v>39297</v>
      </c>
      <c r="M6072" s="107">
        <v>0.4</v>
      </c>
    </row>
    <row r="6073" spans="1:13">
      <c r="A6073" s="57">
        <f>'Infographic data 1'!$E$9</f>
        <v>38037.824444224134</v>
      </c>
      <c r="B6073" s="54">
        <v>6072</v>
      </c>
      <c r="C6073" s="57">
        <v>37731.814444224132</v>
      </c>
      <c r="E6073" s="57">
        <v>58836.696426144001</v>
      </c>
      <c r="F6073" s="54">
        <v>6072</v>
      </c>
      <c r="G6073" s="57">
        <v>57942.096426144002</v>
      </c>
      <c r="I6073" s="57">
        <v>39857</v>
      </c>
      <c r="J6073" s="54">
        <v>6072</v>
      </c>
      <c r="K6073" s="57">
        <v>39289</v>
      </c>
      <c r="M6073" s="107">
        <v>0.4</v>
      </c>
    </row>
    <row r="6074" spans="1:13">
      <c r="A6074" s="57">
        <f>'Infographic data 1'!$E$9</f>
        <v>38037.824444224134</v>
      </c>
      <c r="B6074" s="54">
        <v>6073</v>
      </c>
      <c r="C6074" s="57">
        <v>37727.504444224134</v>
      </c>
      <c r="E6074" s="57">
        <v>58836.696426144001</v>
      </c>
      <c r="F6074" s="54">
        <v>6073</v>
      </c>
      <c r="G6074" s="57">
        <v>57929.496426144004</v>
      </c>
      <c r="I6074" s="57">
        <v>39857</v>
      </c>
      <c r="J6074" s="54">
        <v>6073</v>
      </c>
      <c r="K6074" s="57">
        <v>39281</v>
      </c>
      <c r="M6074" s="107">
        <v>0.4</v>
      </c>
    </row>
    <row r="6075" spans="1:13">
      <c r="A6075" s="57">
        <f>'Infographic data 1'!$E$9</f>
        <v>38037.824444224134</v>
      </c>
      <c r="B6075" s="54">
        <v>6074</v>
      </c>
      <c r="C6075" s="57">
        <v>37723.194444224137</v>
      </c>
      <c r="E6075" s="57">
        <v>58836.696426144001</v>
      </c>
      <c r="F6075" s="54">
        <v>6074</v>
      </c>
      <c r="G6075" s="57">
        <v>57916.896426143998</v>
      </c>
      <c r="I6075" s="57">
        <v>39857</v>
      </c>
      <c r="J6075" s="54">
        <v>6074</v>
      </c>
      <c r="K6075" s="57">
        <v>39273</v>
      </c>
      <c r="M6075" s="107">
        <v>0.4</v>
      </c>
    </row>
    <row r="6076" spans="1:13">
      <c r="A6076" s="57">
        <f>'Infographic data 1'!$E$9</f>
        <v>38037.824444224134</v>
      </c>
      <c r="B6076" s="54">
        <v>6075</v>
      </c>
      <c r="C6076" s="57">
        <v>37718.884444224132</v>
      </c>
      <c r="E6076" s="57">
        <v>58836.696426144001</v>
      </c>
      <c r="F6076" s="54">
        <v>6075</v>
      </c>
      <c r="G6076" s="57">
        <v>57904.296426143999</v>
      </c>
      <c r="I6076" s="57">
        <v>39857</v>
      </c>
      <c r="J6076" s="54">
        <v>6075</v>
      </c>
      <c r="K6076" s="57">
        <v>39265</v>
      </c>
      <c r="M6076" s="107">
        <v>0.4</v>
      </c>
    </row>
    <row r="6077" spans="1:13">
      <c r="A6077" s="57">
        <f>'Infographic data 1'!$E$9</f>
        <v>38037.824444224134</v>
      </c>
      <c r="B6077" s="54">
        <v>6076</v>
      </c>
      <c r="C6077" s="57">
        <v>37714.574444224134</v>
      </c>
      <c r="E6077" s="57">
        <v>58836.696426144001</v>
      </c>
      <c r="F6077" s="54">
        <v>6076</v>
      </c>
      <c r="G6077" s="57">
        <v>57891.696426144001</v>
      </c>
      <c r="I6077" s="57">
        <v>39857</v>
      </c>
      <c r="J6077" s="54">
        <v>6076</v>
      </c>
      <c r="K6077" s="57">
        <v>39257</v>
      </c>
      <c r="M6077" s="107">
        <v>0.4</v>
      </c>
    </row>
    <row r="6078" spans="1:13">
      <c r="A6078" s="57">
        <f>'Infographic data 1'!$E$9</f>
        <v>38037.824444224134</v>
      </c>
      <c r="B6078" s="54">
        <v>6077</v>
      </c>
      <c r="C6078" s="57">
        <v>37710.264444224136</v>
      </c>
      <c r="E6078" s="57">
        <v>58836.696426144001</v>
      </c>
      <c r="F6078" s="54">
        <v>6077</v>
      </c>
      <c r="G6078" s="57">
        <v>57879.096426144002</v>
      </c>
      <c r="I6078" s="57">
        <v>39857</v>
      </c>
      <c r="J6078" s="54">
        <v>6077</v>
      </c>
      <c r="K6078" s="57">
        <v>39249</v>
      </c>
      <c r="M6078" s="107">
        <v>0.4</v>
      </c>
    </row>
    <row r="6079" spans="1:13">
      <c r="A6079" s="57">
        <f>'Infographic data 1'!$E$9</f>
        <v>38037.824444224134</v>
      </c>
      <c r="B6079" s="54">
        <v>6078</v>
      </c>
      <c r="C6079" s="57">
        <v>37705.954444224131</v>
      </c>
      <c r="E6079" s="57">
        <v>58836.696426144001</v>
      </c>
      <c r="F6079" s="54">
        <v>6078</v>
      </c>
      <c r="G6079" s="57">
        <v>57866.496426144004</v>
      </c>
      <c r="I6079" s="57">
        <v>39857</v>
      </c>
      <c r="J6079" s="54">
        <v>6078</v>
      </c>
      <c r="K6079" s="57">
        <v>39241</v>
      </c>
      <c r="M6079" s="107">
        <v>0.4</v>
      </c>
    </row>
    <row r="6080" spans="1:13">
      <c r="A6080" s="57">
        <f>'Infographic data 1'!$E$9</f>
        <v>38037.824444224134</v>
      </c>
      <c r="B6080" s="54">
        <v>6079</v>
      </c>
      <c r="C6080" s="57">
        <v>37701.644444224134</v>
      </c>
      <c r="E6080" s="57">
        <v>58836.696426144001</v>
      </c>
      <c r="F6080" s="54">
        <v>6079</v>
      </c>
      <c r="G6080" s="57">
        <v>57853.896426143998</v>
      </c>
      <c r="I6080" s="57">
        <v>39857</v>
      </c>
      <c r="J6080" s="54">
        <v>6079</v>
      </c>
      <c r="K6080" s="57">
        <v>39233</v>
      </c>
      <c r="M6080" s="107">
        <v>0.4</v>
      </c>
    </row>
    <row r="6081" spans="1:13">
      <c r="A6081" s="57">
        <f>'Infographic data 1'!$E$9</f>
        <v>38037.824444224134</v>
      </c>
      <c r="B6081" s="54">
        <v>6080</v>
      </c>
      <c r="C6081" s="57">
        <v>37697.334444224136</v>
      </c>
      <c r="E6081" s="57">
        <v>58836.696426144001</v>
      </c>
      <c r="F6081" s="54">
        <v>6080</v>
      </c>
      <c r="G6081" s="57">
        <v>57841.296426143999</v>
      </c>
      <c r="I6081" s="57">
        <v>39857</v>
      </c>
      <c r="J6081" s="54">
        <v>6080</v>
      </c>
      <c r="K6081" s="57">
        <v>39225</v>
      </c>
      <c r="M6081" s="107">
        <v>0.4</v>
      </c>
    </row>
    <row r="6082" spans="1:13">
      <c r="A6082" s="57">
        <f>'Infographic data 1'!$E$9</f>
        <v>38037.824444224134</v>
      </c>
      <c r="B6082" s="54">
        <v>6081</v>
      </c>
      <c r="C6082" s="57">
        <v>37693.024444224131</v>
      </c>
      <c r="E6082" s="57">
        <v>58836.696426144001</v>
      </c>
      <c r="F6082" s="54">
        <v>6081</v>
      </c>
      <c r="G6082" s="57">
        <v>57828.696426144001</v>
      </c>
      <c r="I6082" s="57">
        <v>39857</v>
      </c>
      <c r="J6082" s="54">
        <v>6081</v>
      </c>
      <c r="K6082" s="57">
        <v>39217</v>
      </c>
      <c r="M6082" s="107">
        <v>0.4</v>
      </c>
    </row>
    <row r="6083" spans="1:13">
      <c r="A6083" s="57">
        <f>'Infographic data 1'!$E$9</f>
        <v>38037.824444224134</v>
      </c>
      <c r="B6083" s="54">
        <v>6082</v>
      </c>
      <c r="C6083" s="57">
        <v>37688.714444224133</v>
      </c>
      <c r="E6083" s="57">
        <v>58836.696426144001</v>
      </c>
      <c r="F6083" s="54">
        <v>6082</v>
      </c>
      <c r="G6083" s="57">
        <v>57816.096426144002</v>
      </c>
      <c r="I6083" s="57">
        <v>39857</v>
      </c>
      <c r="J6083" s="54">
        <v>6082</v>
      </c>
      <c r="K6083" s="57">
        <v>39209</v>
      </c>
      <c r="M6083" s="107">
        <v>0.4</v>
      </c>
    </row>
    <row r="6084" spans="1:13">
      <c r="A6084" s="57">
        <f>'Infographic data 1'!$E$9</f>
        <v>38037.824444224134</v>
      </c>
      <c r="B6084" s="54">
        <v>6083</v>
      </c>
      <c r="C6084" s="57">
        <v>37684.404444224136</v>
      </c>
      <c r="E6084" s="57">
        <v>58836.696426144001</v>
      </c>
      <c r="F6084" s="54">
        <v>6083</v>
      </c>
      <c r="G6084" s="57">
        <v>57803.496426144004</v>
      </c>
      <c r="I6084" s="57">
        <v>39857</v>
      </c>
      <c r="J6084" s="54">
        <v>6083</v>
      </c>
      <c r="K6084" s="57">
        <v>39201</v>
      </c>
      <c r="M6084" s="107">
        <v>0.4</v>
      </c>
    </row>
    <row r="6085" spans="1:13">
      <c r="A6085" s="57">
        <f>'Infographic data 1'!$E$9</f>
        <v>38037.824444224134</v>
      </c>
      <c r="B6085" s="54">
        <v>6084</v>
      </c>
      <c r="C6085" s="57">
        <v>37680.094444224131</v>
      </c>
      <c r="E6085" s="57">
        <v>58836.696426144001</v>
      </c>
      <c r="F6085" s="54">
        <v>6084</v>
      </c>
      <c r="G6085" s="57">
        <v>57790.896426143998</v>
      </c>
      <c r="I6085" s="57">
        <v>39857</v>
      </c>
      <c r="J6085" s="54">
        <v>6084</v>
      </c>
      <c r="K6085" s="57">
        <v>39193</v>
      </c>
      <c r="M6085" s="107">
        <v>0.4</v>
      </c>
    </row>
    <row r="6086" spans="1:13">
      <c r="A6086" s="57">
        <f>'Infographic data 1'!$E$9</f>
        <v>38037.824444224134</v>
      </c>
      <c r="B6086" s="54">
        <v>6085</v>
      </c>
      <c r="C6086" s="57">
        <v>37675.784444224133</v>
      </c>
      <c r="E6086" s="57">
        <v>58836.696426144001</v>
      </c>
      <c r="F6086" s="54">
        <v>6085</v>
      </c>
      <c r="G6086" s="57">
        <v>57778.296426143999</v>
      </c>
      <c r="I6086" s="57">
        <v>39857</v>
      </c>
      <c r="J6086" s="54">
        <v>6085</v>
      </c>
      <c r="K6086" s="57">
        <v>39185</v>
      </c>
      <c r="M6086" s="107">
        <v>0.4</v>
      </c>
    </row>
    <row r="6087" spans="1:13">
      <c r="A6087" s="57">
        <f>'Infographic data 1'!$E$9</f>
        <v>38037.824444224134</v>
      </c>
      <c r="B6087" s="54">
        <v>6086</v>
      </c>
      <c r="C6087" s="57">
        <v>37671.474444224135</v>
      </c>
      <c r="E6087" s="57">
        <v>58836.696426144001</v>
      </c>
      <c r="F6087" s="54">
        <v>6086</v>
      </c>
      <c r="G6087" s="57">
        <v>57765.696426144001</v>
      </c>
      <c r="I6087" s="57">
        <v>39857</v>
      </c>
      <c r="J6087" s="54">
        <v>6086</v>
      </c>
      <c r="K6087" s="57">
        <v>39177</v>
      </c>
      <c r="M6087" s="107">
        <v>0.4</v>
      </c>
    </row>
    <row r="6088" spans="1:13">
      <c r="A6088" s="57">
        <f>'Infographic data 1'!$E$9</f>
        <v>38037.824444224134</v>
      </c>
      <c r="B6088" s="54">
        <v>6087</v>
      </c>
      <c r="C6088" s="57">
        <v>37667.16444422413</v>
      </c>
      <c r="E6088" s="57">
        <v>58836.696426144001</v>
      </c>
      <c r="F6088" s="54">
        <v>6087</v>
      </c>
      <c r="G6088" s="57">
        <v>57753.096426144002</v>
      </c>
      <c r="I6088" s="57">
        <v>39857</v>
      </c>
      <c r="J6088" s="54">
        <v>6087</v>
      </c>
      <c r="K6088" s="57">
        <v>39169</v>
      </c>
      <c r="M6088" s="107">
        <v>0.4</v>
      </c>
    </row>
    <row r="6089" spans="1:13">
      <c r="A6089" s="57">
        <f>'Infographic data 1'!$E$9</f>
        <v>38037.824444224134</v>
      </c>
      <c r="B6089" s="54">
        <v>6088</v>
      </c>
      <c r="C6089" s="57">
        <v>37662.854444224133</v>
      </c>
      <c r="E6089" s="57">
        <v>58836.696426144001</v>
      </c>
      <c r="F6089" s="54">
        <v>6088</v>
      </c>
      <c r="G6089" s="57">
        <v>57740.496426144004</v>
      </c>
      <c r="I6089" s="57">
        <v>39857</v>
      </c>
      <c r="J6089" s="54">
        <v>6088</v>
      </c>
      <c r="K6089" s="57">
        <v>39161</v>
      </c>
      <c r="M6089" s="107">
        <v>0.4</v>
      </c>
    </row>
    <row r="6090" spans="1:13">
      <c r="A6090" s="57">
        <f>'Infographic data 1'!$E$9</f>
        <v>38037.824444224134</v>
      </c>
      <c r="B6090" s="54">
        <v>6089</v>
      </c>
      <c r="C6090" s="57">
        <v>37658.544444224135</v>
      </c>
      <c r="E6090" s="57">
        <v>58836.696426144001</v>
      </c>
      <c r="F6090" s="54">
        <v>6089</v>
      </c>
      <c r="G6090" s="57">
        <v>57727.896426143998</v>
      </c>
      <c r="I6090" s="57">
        <v>39857</v>
      </c>
      <c r="J6090" s="54">
        <v>6089</v>
      </c>
      <c r="K6090" s="57">
        <v>39153</v>
      </c>
      <c r="M6090" s="107">
        <v>0.4</v>
      </c>
    </row>
    <row r="6091" spans="1:13">
      <c r="A6091" s="57">
        <f>'Infographic data 1'!$E$9</f>
        <v>38037.824444224134</v>
      </c>
      <c r="B6091" s="54">
        <v>6090</v>
      </c>
      <c r="C6091" s="57">
        <v>37654.234444224137</v>
      </c>
      <c r="E6091" s="57">
        <v>58836.696426144001</v>
      </c>
      <c r="F6091" s="54">
        <v>6090</v>
      </c>
      <c r="G6091" s="57">
        <v>57715.296426143999</v>
      </c>
      <c r="I6091" s="57">
        <v>39857</v>
      </c>
      <c r="J6091" s="54">
        <v>6090</v>
      </c>
      <c r="K6091" s="57">
        <v>39145</v>
      </c>
      <c r="M6091" s="107">
        <v>0.4</v>
      </c>
    </row>
    <row r="6092" spans="1:13">
      <c r="A6092" s="57">
        <f>'Infographic data 1'!$E$9</f>
        <v>38037.824444224134</v>
      </c>
      <c r="B6092" s="54">
        <v>6091</v>
      </c>
      <c r="C6092" s="57">
        <v>37649.924444224132</v>
      </c>
      <c r="E6092" s="57">
        <v>58836.696426144001</v>
      </c>
      <c r="F6092" s="54">
        <v>6091</v>
      </c>
      <c r="G6092" s="57">
        <v>57702.696426144001</v>
      </c>
      <c r="I6092" s="57">
        <v>39857</v>
      </c>
      <c r="J6092" s="54">
        <v>6091</v>
      </c>
      <c r="K6092" s="57">
        <v>39137</v>
      </c>
      <c r="M6092" s="107">
        <v>0.4</v>
      </c>
    </row>
    <row r="6093" spans="1:13">
      <c r="A6093" s="57">
        <f>'Infographic data 1'!$E$9</f>
        <v>38037.824444224134</v>
      </c>
      <c r="B6093" s="54">
        <v>6092</v>
      </c>
      <c r="C6093" s="57">
        <v>37645.614444224135</v>
      </c>
      <c r="E6093" s="57">
        <v>58836.696426144001</v>
      </c>
      <c r="F6093" s="54">
        <v>6092</v>
      </c>
      <c r="G6093" s="57">
        <v>57690.096426144002</v>
      </c>
      <c r="I6093" s="57">
        <v>39857</v>
      </c>
      <c r="J6093" s="54">
        <v>6092</v>
      </c>
      <c r="K6093" s="57">
        <v>39129</v>
      </c>
      <c r="M6093" s="107">
        <v>0.4</v>
      </c>
    </row>
    <row r="6094" spans="1:13">
      <c r="A6094" s="57">
        <f>'Infographic data 1'!$E$9</f>
        <v>38037.824444224134</v>
      </c>
      <c r="B6094" s="54">
        <v>6093</v>
      </c>
      <c r="C6094" s="57">
        <v>37641.304444224137</v>
      </c>
      <c r="E6094" s="57">
        <v>58836.696426144001</v>
      </c>
      <c r="F6094" s="54">
        <v>6093</v>
      </c>
      <c r="G6094" s="57">
        <v>57677.496426144004</v>
      </c>
      <c r="I6094" s="57">
        <v>39857</v>
      </c>
      <c r="J6094" s="54">
        <v>6093</v>
      </c>
      <c r="K6094" s="57">
        <v>39121</v>
      </c>
      <c r="M6094" s="107">
        <v>0.4</v>
      </c>
    </row>
    <row r="6095" spans="1:13">
      <c r="A6095" s="57">
        <f>'Infographic data 1'!$E$9</f>
        <v>38037.824444224134</v>
      </c>
      <c r="B6095" s="54">
        <v>6094</v>
      </c>
      <c r="C6095" s="57">
        <v>37636.994444224132</v>
      </c>
      <c r="E6095" s="57">
        <v>58836.696426144001</v>
      </c>
      <c r="F6095" s="54">
        <v>6094</v>
      </c>
      <c r="G6095" s="57">
        <v>57664.896426143998</v>
      </c>
      <c r="I6095" s="57">
        <v>39857</v>
      </c>
      <c r="J6095" s="54">
        <v>6094</v>
      </c>
      <c r="K6095" s="57">
        <v>39113</v>
      </c>
      <c r="M6095" s="107">
        <v>0.4</v>
      </c>
    </row>
    <row r="6096" spans="1:13">
      <c r="A6096" s="57">
        <f>'Infographic data 1'!$E$9</f>
        <v>38037.824444224134</v>
      </c>
      <c r="B6096" s="54">
        <v>6095</v>
      </c>
      <c r="C6096" s="57">
        <v>37632.684444224134</v>
      </c>
      <c r="E6096" s="57">
        <v>58836.696426144001</v>
      </c>
      <c r="F6096" s="54">
        <v>6095</v>
      </c>
      <c r="G6096" s="57">
        <v>57652.296426143999</v>
      </c>
      <c r="I6096" s="57">
        <v>39857</v>
      </c>
      <c r="J6096" s="54">
        <v>6095</v>
      </c>
      <c r="K6096" s="57">
        <v>39105</v>
      </c>
      <c r="M6096" s="107">
        <v>0.4</v>
      </c>
    </row>
    <row r="6097" spans="1:13">
      <c r="A6097" s="57">
        <f>'Infographic data 1'!$E$9</f>
        <v>38037.824444224134</v>
      </c>
      <c r="B6097" s="54">
        <v>6096</v>
      </c>
      <c r="C6097" s="57">
        <v>37628.374444224137</v>
      </c>
      <c r="E6097" s="57">
        <v>58836.696426144001</v>
      </c>
      <c r="F6097" s="54">
        <v>6096</v>
      </c>
      <c r="G6097" s="57">
        <v>57639.696426144001</v>
      </c>
      <c r="I6097" s="57">
        <v>39857</v>
      </c>
      <c r="J6097" s="54">
        <v>6096</v>
      </c>
      <c r="K6097" s="57">
        <v>39097</v>
      </c>
      <c r="M6097" s="107">
        <v>0.4</v>
      </c>
    </row>
    <row r="6098" spans="1:13">
      <c r="A6098" s="57">
        <f>'Infographic data 1'!$E$9</f>
        <v>38037.824444224134</v>
      </c>
      <c r="B6098" s="54">
        <v>6097</v>
      </c>
      <c r="C6098" s="57">
        <v>37624.064444224132</v>
      </c>
      <c r="E6098" s="57">
        <v>58836.696426144001</v>
      </c>
      <c r="F6098" s="54">
        <v>6097</v>
      </c>
      <c r="G6098" s="57">
        <v>57627.096426144002</v>
      </c>
      <c r="I6098" s="57">
        <v>39857</v>
      </c>
      <c r="J6098" s="54">
        <v>6097</v>
      </c>
      <c r="K6098" s="57">
        <v>39089</v>
      </c>
      <c r="M6098" s="107">
        <v>0.4</v>
      </c>
    </row>
    <row r="6099" spans="1:13">
      <c r="A6099" s="57">
        <f>'Infographic data 1'!$E$9</f>
        <v>38037.824444224134</v>
      </c>
      <c r="B6099" s="54">
        <v>6098</v>
      </c>
      <c r="C6099" s="57">
        <v>37619.754444224134</v>
      </c>
      <c r="E6099" s="57">
        <v>58836.696426144001</v>
      </c>
      <c r="F6099" s="54">
        <v>6098</v>
      </c>
      <c r="G6099" s="57">
        <v>57614.496426144004</v>
      </c>
      <c r="I6099" s="57">
        <v>39857</v>
      </c>
      <c r="J6099" s="54">
        <v>6098</v>
      </c>
      <c r="K6099" s="57">
        <v>39081</v>
      </c>
      <c r="M6099" s="107">
        <v>0.4</v>
      </c>
    </row>
    <row r="6100" spans="1:13">
      <c r="A6100" s="57">
        <f>'Infographic data 1'!$E$9</f>
        <v>38037.824444224134</v>
      </c>
      <c r="B6100" s="54">
        <v>6099</v>
      </c>
      <c r="C6100" s="57">
        <v>37615.444444224137</v>
      </c>
      <c r="E6100" s="57">
        <v>58836.696426144001</v>
      </c>
      <c r="F6100" s="54">
        <v>6099</v>
      </c>
      <c r="G6100" s="57">
        <v>57601.896426143998</v>
      </c>
      <c r="I6100" s="57">
        <v>39857</v>
      </c>
      <c r="J6100" s="54">
        <v>6099</v>
      </c>
      <c r="K6100" s="57">
        <v>39073</v>
      </c>
      <c r="M6100" s="107">
        <v>0.4</v>
      </c>
    </row>
    <row r="6101" spans="1:13">
      <c r="A6101" s="57">
        <f>'Infographic data 1'!$E$9</f>
        <v>38037.824444224134</v>
      </c>
      <c r="B6101" s="54">
        <v>6100</v>
      </c>
      <c r="C6101" s="57">
        <v>37611.134444224132</v>
      </c>
      <c r="E6101" s="57">
        <v>58836.696426144001</v>
      </c>
      <c r="F6101" s="54">
        <v>6100</v>
      </c>
      <c r="G6101" s="57">
        <v>57589.296426143999</v>
      </c>
      <c r="I6101" s="57">
        <v>39857</v>
      </c>
      <c r="J6101" s="54">
        <v>6100</v>
      </c>
      <c r="K6101" s="57">
        <v>39065</v>
      </c>
      <c r="M6101" s="107">
        <v>0.4</v>
      </c>
    </row>
    <row r="6102" spans="1:13">
      <c r="A6102" s="57">
        <f>'Infographic data 1'!$E$9</f>
        <v>38037.824444224134</v>
      </c>
      <c r="B6102" s="54">
        <v>6101</v>
      </c>
      <c r="C6102" s="57">
        <v>37606.824444224134</v>
      </c>
      <c r="E6102" s="57">
        <v>58836.696426144001</v>
      </c>
      <c r="F6102" s="54">
        <v>6101</v>
      </c>
      <c r="G6102" s="57">
        <v>57576.696426144001</v>
      </c>
      <c r="I6102" s="57">
        <v>39857</v>
      </c>
      <c r="J6102" s="54">
        <v>6101</v>
      </c>
      <c r="K6102" s="57">
        <v>39057</v>
      </c>
      <c r="M6102" s="107">
        <v>0.4</v>
      </c>
    </row>
    <row r="6103" spans="1:13">
      <c r="A6103" s="57">
        <f>'Infographic data 1'!$E$9</f>
        <v>38037.824444224134</v>
      </c>
      <c r="B6103" s="54">
        <v>6102</v>
      </c>
      <c r="C6103" s="57">
        <v>37602.514444224136</v>
      </c>
      <c r="E6103" s="57">
        <v>58836.696426144001</v>
      </c>
      <c r="F6103" s="54">
        <v>6102</v>
      </c>
      <c r="G6103" s="57">
        <v>57564.096426144002</v>
      </c>
      <c r="I6103" s="57">
        <v>39857</v>
      </c>
      <c r="J6103" s="54">
        <v>6102</v>
      </c>
      <c r="K6103" s="57">
        <v>39049</v>
      </c>
      <c r="M6103" s="107">
        <v>0.4</v>
      </c>
    </row>
    <row r="6104" spans="1:13">
      <c r="A6104" s="57">
        <f>'Infographic data 1'!$E$9</f>
        <v>38037.824444224134</v>
      </c>
      <c r="B6104" s="54">
        <v>6103</v>
      </c>
      <c r="C6104" s="57">
        <v>37598.204444224131</v>
      </c>
      <c r="E6104" s="57">
        <v>58836.696426144001</v>
      </c>
      <c r="F6104" s="54">
        <v>6103</v>
      </c>
      <c r="G6104" s="57">
        <v>57551.496426144004</v>
      </c>
      <c r="I6104" s="57">
        <v>39857</v>
      </c>
      <c r="J6104" s="54">
        <v>6103</v>
      </c>
      <c r="K6104" s="57">
        <v>39041</v>
      </c>
      <c r="M6104" s="107">
        <v>0.4</v>
      </c>
    </row>
    <row r="6105" spans="1:13">
      <c r="A6105" s="57">
        <f>'Infographic data 1'!$E$9</f>
        <v>38037.824444224134</v>
      </c>
      <c r="B6105" s="54">
        <v>6104</v>
      </c>
      <c r="C6105" s="57">
        <v>37593.894444224134</v>
      </c>
      <c r="E6105" s="57">
        <v>58836.696426144001</v>
      </c>
      <c r="F6105" s="54">
        <v>6104</v>
      </c>
      <c r="G6105" s="57">
        <v>57538.896426143998</v>
      </c>
      <c r="I6105" s="57">
        <v>39857</v>
      </c>
      <c r="J6105" s="54">
        <v>6104</v>
      </c>
      <c r="K6105" s="57">
        <v>39033</v>
      </c>
      <c r="M6105" s="107">
        <v>0.4</v>
      </c>
    </row>
    <row r="6106" spans="1:13">
      <c r="A6106" s="57">
        <f>'Infographic data 1'!$E$9</f>
        <v>38037.824444224134</v>
      </c>
      <c r="B6106" s="54">
        <v>6105</v>
      </c>
      <c r="C6106" s="57">
        <v>37589.584444224136</v>
      </c>
      <c r="E6106" s="57">
        <v>58836.696426144001</v>
      </c>
      <c r="F6106" s="54">
        <v>6105</v>
      </c>
      <c r="G6106" s="57">
        <v>57526.296426143999</v>
      </c>
      <c r="I6106" s="57">
        <v>39857</v>
      </c>
      <c r="J6106" s="54">
        <v>6105</v>
      </c>
      <c r="K6106" s="57">
        <v>39025</v>
      </c>
      <c r="M6106" s="107">
        <v>0.4</v>
      </c>
    </row>
    <row r="6107" spans="1:13">
      <c r="A6107" s="57">
        <f>'Infographic data 1'!$E$9</f>
        <v>38037.824444224134</v>
      </c>
      <c r="B6107" s="54">
        <v>6106</v>
      </c>
      <c r="C6107" s="57">
        <v>37585.274444224131</v>
      </c>
      <c r="E6107" s="57">
        <v>58836.696426144001</v>
      </c>
      <c r="F6107" s="54">
        <v>6106</v>
      </c>
      <c r="G6107" s="57">
        <v>57513.696426144001</v>
      </c>
      <c r="I6107" s="57">
        <v>39857</v>
      </c>
      <c r="J6107" s="54">
        <v>6106</v>
      </c>
      <c r="K6107" s="57">
        <v>39017</v>
      </c>
      <c r="M6107" s="107">
        <v>0.4</v>
      </c>
    </row>
    <row r="6108" spans="1:13">
      <c r="A6108" s="57">
        <f>'Infographic data 1'!$E$9</f>
        <v>38037.824444224134</v>
      </c>
      <c r="B6108" s="54">
        <v>6107</v>
      </c>
      <c r="C6108" s="57">
        <v>37580.964444224133</v>
      </c>
      <c r="E6108" s="57">
        <v>58836.696426144001</v>
      </c>
      <c r="F6108" s="54">
        <v>6107</v>
      </c>
      <c r="G6108" s="57">
        <v>57501.096426144002</v>
      </c>
      <c r="I6108" s="57">
        <v>39857</v>
      </c>
      <c r="J6108" s="54">
        <v>6107</v>
      </c>
      <c r="K6108" s="57">
        <v>39009</v>
      </c>
      <c r="M6108" s="107">
        <v>0.4</v>
      </c>
    </row>
    <row r="6109" spans="1:13">
      <c r="A6109" s="57">
        <f>'Infographic data 1'!$E$9</f>
        <v>38037.824444224134</v>
      </c>
      <c r="B6109" s="54">
        <v>6108</v>
      </c>
      <c r="C6109" s="57">
        <v>37576.654444224136</v>
      </c>
      <c r="E6109" s="57">
        <v>58836.696426144001</v>
      </c>
      <c r="F6109" s="54">
        <v>6108</v>
      </c>
      <c r="G6109" s="57">
        <v>57488.496426144004</v>
      </c>
      <c r="I6109" s="57">
        <v>39857</v>
      </c>
      <c r="J6109" s="54">
        <v>6108</v>
      </c>
      <c r="K6109" s="57">
        <v>39001</v>
      </c>
      <c r="M6109" s="107">
        <v>0.4</v>
      </c>
    </row>
    <row r="6110" spans="1:13">
      <c r="A6110" s="57">
        <f>'Infographic data 1'!$E$9</f>
        <v>38037.824444224134</v>
      </c>
      <c r="B6110" s="54">
        <v>6109</v>
      </c>
      <c r="C6110" s="57">
        <v>37572.344444224131</v>
      </c>
      <c r="E6110" s="57">
        <v>58836.696426144001</v>
      </c>
      <c r="F6110" s="54">
        <v>6109</v>
      </c>
      <c r="G6110" s="57">
        <v>57475.896426143998</v>
      </c>
      <c r="I6110" s="57">
        <v>39857</v>
      </c>
      <c r="J6110" s="54">
        <v>6109</v>
      </c>
      <c r="K6110" s="57">
        <v>38993</v>
      </c>
      <c r="M6110" s="107">
        <v>0.4</v>
      </c>
    </row>
    <row r="6111" spans="1:13">
      <c r="A6111" s="57">
        <f>'Infographic data 1'!$E$9</f>
        <v>38037.824444224134</v>
      </c>
      <c r="B6111" s="54">
        <v>6110</v>
      </c>
      <c r="C6111" s="57">
        <v>37568.034444224133</v>
      </c>
      <c r="E6111" s="57">
        <v>58836.696426144001</v>
      </c>
      <c r="F6111" s="54">
        <v>6110</v>
      </c>
      <c r="G6111" s="57">
        <v>57463.296426143999</v>
      </c>
      <c r="I6111" s="57">
        <v>39857</v>
      </c>
      <c r="J6111" s="54">
        <v>6110</v>
      </c>
      <c r="K6111" s="57">
        <v>38985</v>
      </c>
      <c r="M6111" s="107">
        <v>0.4</v>
      </c>
    </row>
    <row r="6112" spans="1:13">
      <c r="A6112" s="57">
        <f>'Infographic data 1'!$E$9</f>
        <v>38037.824444224134</v>
      </c>
      <c r="B6112" s="54">
        <v>6111</v>
      </c>
      <c r="C6112" s="57">
        <v>37563.724444224135</v>
      </c>
      <c r="E6112" s="57">
        <v>58836.696426144001</v>
      </c>
      <c r="F6112" s="54">
        <v>6111</v>
      </c>
      <c r="G6112" s="57">
        <v>57450.696426144001</v>
      </c>
      <c r="I6112" s="57">
        <v>39857</v>
      </c>
      <c r="J6112" s="54">
        <v>6111</v>
      </c>
      <c r="K6112" s="57">
        <v>38977</v>
      </c>
      <c r="M6112" s="107">
        <v>0.4</v>
      </c>
    </row>
    <row r="6113" spans="1:13">
      <c r="A6113" s="57">
        <f>'Infographic data 1'!$E$9</f>
        <v>38037.824444224134</v>
      </c>
      <c r="B6113" s="54">
        <v>6112</v>
      </c>
      <c r="C6113" s="57">
        <v>37559.41444422413</v>
      </c>
      <c r="E6113" s="57">
        <v>58836.696426144001</v>
      </c>
      <c r="F6113" s="54">
        <v>6112</v>
      </c>
      <c r="G6113" s="57">
        <v>57438.096426144002</v>
      </c>
      <c r="I6113" s="57">
        <v>39857</v>
      </c>
      <c r="J6113" s="54">
        <v>6112</v>
      </c>
      <c r="K6113" s="57">
        <v>38969</v>
      </c>
      <c r="M6113" s="107">
        <v>0.4</v>
      </c>
    </row>
    <row r="6114" spans="1:13">
      <c r="A6114" s="57">
        <f>'Infographic data 1'!$E$9</f>
        <v>38037.824444224134</v>
      </c>
      <c r="B6114" s="54">
        <v>6113</v>
      </c>
      <c r="C6114" s="57">
        <v>37555.104444224133</v>
      </c>
      <c r="E6114" s="57">
        <v>58836.696426144001</v>
      </c>
      <c r="F6114" s="54">
        <v>6113</v>
      </c>
      <c r="G6114" s="57">
        <v>57425.496426144004</v>
      </c>
      <c r="I6114" s="57">
        <v>39857</v>
      </c>
      <c r="J6114" s="54">
        <v>6113</v>
      </c>
      <c r="K6114" s="57">
        <v>38961</v>
      </c>
      <c r="M6114" s="107">
        <v>0.4</v>
      </c>
    </row>
    <row r="6115" spans="1:13">
      <c r="A6115" s="57">
        <f>'Infographic data 1'!$E$9</f>
        <v>38037.824444224134</v>
      </c>
      <c r="B6115" s="54">
        <v>6114</v>
      </c>
      <c r="C6115" s="57">
        <v>37550.794444224135</v>
      </c>
      <c r="E6115" s="57">
        <v>58836.696426144001</v>
      </c>
      <c r="F6115" s="54">
        <v>6114</v>
      </c>
      <c r="G6115" s="57">
        <v>57412.896426143998</v>
      </c>
      <c r="I6115" s="57">
        <v>39857</v>
      </c>
      <c r="J6115" s="54">
        <v>6114</v>
      </c>
      <c r="K6115" s="57">
        <v>38953</v>
      </c>
      <c r="M6115" s="107">
        <v>0.4</v>
      </c>
    </row>
    <row r="6116" spans="1:13">
      <c r="A6116" s="57">
        <f>'Infographic data 1'!$E$9</f>
        <v>38037.824444224134</v>
      </c>
      <c r="B6116" s="54">
        <v>6115</v>
      </c>
      <c r="C6116" s="57">
        <v>37546.484444224137</v>
      </c>
      <c r="E6116" s="57">
        <v>58836.696426144001</v>
      </c>
      <c r="F6116" s="54">
        <v>6115</v>
      </c>
      <c r="G6116" s="57">
        <v>57400.296426143999</v>
      </c>
      <c r="I6116" s="57">
        <v>39857</v>
      </c>
      <c r="J6116" s="54">
        <v>6115</v>
      </c>
      <c r="K6116" s="57">
        <v>38945</v>
      </c>
      <c r="M6116" s="107">
        <v>0.4</v>
      </c>
    </row>
    <row r="6117" spans="1:13">
      <c r="A6117" s="57">
        <f>'Infographic data 1'!$E$9</f>
        <v>38037.824444224134</v>
      </c>
      <c r="B6117" s="54">
        <v>6116</v>
      </c>
      <c r="C6117" s="57">
        <v>37542.174444224132</v>
      </c>
      <c r="E6117" s="57">
        <v>58836.696426144001</v>
      </c>
      <c r="F6117" s="54">
        <v>6116</v>
      </c>
      <c r="G6117" s="57">
        <v>57387.696426144001</v>
      </c>
      <c r="I6117" s="57">
        <v>39857</v>
      </c>
      <c r="J6117" s="54">
        <v>6116</v>
      </c>
      <c r="K6117" s="57">
        <v>38937</v>
      </c>
      <c r="M6117" s="107">
        <v>0.4</v>
      </c>
    </row>
    <row r="6118" spans="1:13">
      <c r="A6118" s="57">
        <f>'Infographic data 1'!$E$9</f>
        <v>38037.824444224134</v>
      </c>
      <c r="B6118" s="54">
        <v>6117</v>
      </c>
      <c r="C6118" s="57">
        <v>37537.864444224135</v>
      </c>
      <c r="E6118" s="57">
        <v>58836.696426144001</v>
      </c>
      <c r="F6118" s="54">
        <v>6117</v>
      </c>
      <c r="G6118" s="57">
        <v>57375.096426144002</v>
      </c>
      <c r="I6118" s="57">
        <v>39857</v>
      </c>
      <c r="J6118" s="54">
        <v>6117</v>
      </c>
      <c r="K6118" s="57">
        <v>38929</v>
      </c>
      <c r="M6118" s="107">
        <v>0.4</v>
      </c>
    </row>
    <row r="6119" spans="1:13">
      <c r="A6119" s="57">
        <f>'Infographic data 1'!$E$9</f>
        <v>38037.824444224134</v>
      </c>
      <c r="B6119" s="54">
        <v>6118</v>
      </c>
      <c r="C6119" s="57">
        <v>37533.554444224137</v>
      </c>
      <c r="E6119" s="57">
        <v>58836.696426144001</v>
      </c>
      <c r="F6119" s="54">
        <v>6118</v>
      </c>
      <c r="G6119" s="57">
        <v>57362.496426144004</v>
      </c>
      <c r="I6119" s="57">
        <v>39857</v>
      </c>
      <c r="J6119" s="54">
        <v>6118</v>
      </c>
      <c r="K6119" s="57">
        <v>38921</v>
      </c>
      <c r="M6119" s="107">
        <v>0.4</v>
      </c>
    </row>
    <row r="6120" spans="1:13">
      <c r="A6120" s="57">
        <f>'Infographic data 1'!$E$9</f>
        <v>38037.824444224134</v>
      </c>
      <c r="B6120" s="54">
        <v>6119</v>
      </c>
      <c r="C6120" s="57">
        <v>37529.244444224132</v>
      </c>
      <c r="E6120" s="57">
        <v>58836.696426144001</v>
      </c>
      <c r="F6120" s="54">
        <v>6119</v>
      </c>
      <c r="G6120" s="57">
        <v>57349.896426143998</v>
      </c>
      <c r="I6120" s="57">
        <v>39857</v>
      </c>
      <c r="J6120" s="54">
        <v>6119</v>
      </c>
      <c r="K6120" s="57">
        <v>38913</v>
      </c>
      <c r="M6120" s="107">
        <v>0.4</v>
      </c>
    </row>
    <row r="6121" spans="1:13">
      <c r="A6121" s="57">
        <f>'Infographic data 1'!$E$9</f>
        <v>38037.824444224134</v>
      </c>
      <c r="B6121" s="54">
        <v>6120</v>
      </c>
      <c r="C6121" s="57">
        <v>37524.934444224134</v>
      </c>
      <c r="E6121" s="57">
        <v>58836.696426144001</v>
      </c>
      <c r="F6121" s="54">
        <v>6120</v>
      </c>
      <c r="G6121" s="57">
        <v>57337.296426143999</v>
      </c>
      <c r="I6121" s="57">
        <v>39857</v>
      </c>
      <c r="J6121" s="54">
        <v>6120</v>
      </c>
      <c r="K6121" s="57">
        <v>38905</v>
      </c>
      <c r="M6121" s="107">
        <v>0.4</v>
      </c>
    </row>
    <row r="6122" spans="1:13">
      <c r="A6122" s="57">
        <f>'Infographic data 1'!$E$9</f>
        <v>38037.824444224134</v>
      </c>
      <c r="B6122" s="54">
        <v>6121</v>
      </c>
      <c r="C6122" s="57">
        <v>37520.624444224137</v>
      </c>
      <c r="E6122" s="57">
        <v>58836.696426144001</v>
      </c>
      <c r="F6122" s="54">
        <v>6121</v>
      </c>
      <c r="G6122" s="57">
        <v>57324.696426144001</v>
      </c>
      <c r="I6122" s="57">
        <v>39857</v>
      </c>
      <c r="J6122" s="54">
        <v>6121</v>
      </c>
      <c r="K6122" s="57">
        <v>38897</v>
      </c>
      <c r="M6122" s="107">
        <v>0.4</v>
      </c>
    </row>
    <row r="6123" spans="1:13">
      <c r="A6123" s="57">
        <f>'Infographic data 1'!$E$9</f>
        <v>38037.824444224134</v>
      </c>
      <c r="B6123" s="54">
        <v>6122</v>
      </c>
      <c r="C6123" s="57">
        <v>37516.314444224132</v>
      </c>
      <c r="E6123" s="57">
        <v>58836.696426144001</v>
      </c>
      <c r="F6123" s="54">
        <v>6122</v>
      </c>
      <c r="G6123" s="57">
        <v>57312.096426144002</v>
      </c>
      <c r="I6123" s="57">
        <v>39857</v>
      </c>
      <c r="J6123" s="54">
        <v>6122</v>
      </c>
      <c r="K6123" s="57">
        <v>38889</v>
      </c>
      <c r="M6123" s="107">
        <v>0.4</v>
      </c>
    </row>
    <row r="6124" spans="1:13">
      <c r="A6124" s="57">
        <f>'Infographic data 1'!$E$9</f>
        <v>38037.824444224134</v>
      </c>
      <c r="B6124" s="54">
        <v>6123</v>
      </c>
      <c r="C6124" s="57">
        <v>37512.004444224134</v>
      </c>
      <c r="E6124" s="57">
        <v>58836.696426144001</v>
      </c>
      <c r="F6124" s="54">
        <v>6123</v>
      </c>
      <c r="G6124" s="57">
        <v>57299.496426144004</v>
      </c>
      <c r="I6124" s="57">
        <v>39857</v>
      </c>
      <c r="J6124" s="54">
        <v>6123</v>
      </c>
      <c r="K6124" s="57">
        <v>38881</v>
      </c>
      <c r="M6124" s="107">
        <v>0.4</v>
      </c>
    </row>
    <row r="6125" spans="1:13">
      <c r="A6125" s="57">
        <f>'Infographic data 1'!$E$9</f>
        <v>38037.824444224134</v>
      </c>
      <c r="B6125" s="54">
        <v>6124</v>
      </c>
      <c r="C6125" s="57">
        <v>37507.694444224137</v>
      </c>
      <c r="E6125" s="57">
        <v>58836.696426144001</v>
      </c>
      <c r="F6125" s="54">
        <v>6124</v>
      </c>
      <c r="G6125" s="57">
        <v>57286.896426143998</v>
      </c>
      <c r="I6125" s="57">
        <v>39857</v>
      </c>
      <c r="J6125" s="54">
        <v>6124</v>
      </c>
      <c r="K6125" s="57">
        <v>38873</v>
      </c>
      <c r="M6125" s="107">
        <v>0.4</v>
      </c>
    </row>
    <row r="6126" spans="1:13">
      <c r="A6126" s="57">
        <f>'Infographic data 1'!$E$9</f>
        <v>38037.824444224134</v>
      </c>
      <c r="B6126" s="54">
        <v>6125</v>
      </c>
      <c r="C6126" s="57">
        <v>37503.384444224132</v>
      </c>
      <c r="E6126" s="57">
        <v>58836.696426144001</v>
      </c>
      <c r="F6126" s="54">
        <v>6125</v>
      </c>
      <c r="G6126" s="57">
        <v>57274.296426143999</v>
      </c>
      <c r="I6126" s="57">
        <v>39857</v>
      </c>
      <c r="J6126" s="54">
        <v>6125</v>
      </c>
      <c r="K6126" s="57">
        <v>38865</v>
      </c>
      <c r="M6126" s="107">
        <v>0.4</v>
      </c>
    </row>
    <row r="6127" spans="1:13">
      <c r="A6127" s="57">
        <f>'Infographic data 1'!$E$9</f>
        <v>38037.824444224134</v>
      </c>
      <c r="B6127" s="54">
        <v>6126</v>
      </c>
      <c r="C6127" s="57">
        <v>37499.074444224134</v>
      </c>
      <c r="E6127" s="57">
        <v>58836.696426144001</v>
      </c>
      <c r="F6127" s="54">
        <v>6126</v>
      </c>
      <c r="G6127" s="57">
        <v>57261.696426144001</v>
      </c>
      <c r="I6127" s="57">
        <v>39857</v>
      </c>
      <c r="J6127" s="54">
        <v>6126</v>
      </c>
      <c r="K6127" s="57">
        <v>38857</v>
      </c>
      <c r="M6127" s="107">
        <v>0.4</v>
      </c>
    </row>
    <row r="6128" spans="1:13">
      <c r="A6128" s="57">
        <f>'Infographic data 1'!$E$9</f>
        <v>38037.824444224134</v>
      </c>
      <c r="B6128" s="54">
        <v>6127</v>
      </c>
      <c r="C6128" s="57">
        <v>37494.764444224136</v>
      </c>
      <c r="E6128" s="57">
        <v>58836.696426144001</v>
      </c>
      <c r="F6128" s="54">
        <v>6127</v>
      </c>
      <c r="G6128" s="57">
        <v>57249.096426144002</v>
      </c>
      <c r="I6128" s="57">
        <v>39857</v>
      </c>
      <c r="J6128" s="54">
        <v>6127</v>
      </c>
      <c r="K6128" s="57">
        <v>38849</v>
      </c>
      <c r="M6128" s="107">
        <v>0.4</v>
      </c>
    </row>
    <row r="6129" spans="1:13">
      <c r="A6129" s="57">
        <f>'Infographic data 1'!$E$9</f>
        <v>38037.824444224134</v>
      </c>
      <c r="B6129" s="54">
        <v>6128</v>
      </c>
      <c r="C6129" s="57">
        <v>37490.454444224131</v>
      </c>
      <c r="E6129" s="57">
        <v>58836.696426144001</v>
      </c>
      <c r="F6129" s="54">
        <v>6128</v>
      </c>
      <c r="G6129" s="57">
        <v>57236.496426144004</v>
      </c>
      <c r="I6129" s="57">
        <v>39857</v>
      </c>
      <c r="J6129" s="54">
        <v>6128</v>
      </c>
      <c r="K6129" s="57">
        <v>38841</v>
      </c>
      <c r="M6129" s="107">
        <v>0.4</v>
      </c>
    </row>
    <row r="6130" spans="1:13">
      <c r="A6130" s="57">
        <f>'Infographic data 1'!$E$9</f>
        <v>38037.824444224134</v>
      </c>
      <c r="B6130" s="54">
        <v>6129</v>
      </c>
      <c r="C6130" s="57">
        <v>37486.144444224134</v>
      </c>
      <c r="E6130" s="57">
        <v>58836.696426144001</v>
      </c>
      <c r="F6130" s="54">
        <v>6129</v>
      </c>
      <c r="G6130" s="57">
        <v>57223.896426143998</v>
      </c>
      <c r="I6130" s="57">
        <v>39857</v>
      </c>
      <c r="J6130" s="54">
        <v>6129</v>
      </c>
      <c r="K6130" s="57">
        <v>38833</v>
      </c>
      <c r="M6130" s="107">
        <v>0.4</v>
      </c>
    </row>
    <row r="6131" spans="1:13">
      <c r="A6131" s="57">
        <f>'Infographic data 1'!$E$9</f>
        <v>38037.824444224134</v>
      </c>
      <c r="B6131" s="54">
        <v>6130</v>
      </c>
      <c r="C6131" s="57">
        <v>37481.834444224136</v>
      </c>
      <c r="E6131" s="57">
        <v>58836.696426144001</v>
      </c>
      <c r="F6131" s="54">
        <v>6130</v>
      </c>
      <c r="G6131" s="57">
        <v>57211.296426143999</v>
      </c>
      <c r="I6131" s="57">
        <v>39857</v>
      </c>
      <c r="J6131" s="54">
        <v>6130</v>
      </c>
      <c r="K6131" s="57">
        <v>38825</v>
      </c>
      <c r="M6131" s="107">
        <v>0.4</v>
      </c>
    </row>
    <row r="6132" spans="1:13">
      <c r="A6132" s="57">
        <f>'Infographic data 1'!$E$9</f>
        <v>38037.824444224134</v>
      </c>
      <c r="B6132" s="54">
        <v>6131</v>
      </c>
      <c r="C6132" s="57">
        <v>37477.524444224131</v>
      </c>
      <c r="E6132" s="57">
        <v>58836.696426144001</v>
      </c>
      <c r="F6132" s="54">
        <v>6131</v>
      </c>
      <c r="G6132" s="57">
        <v>57198.696426144001</v>
      </c>
      <c r="I6132" s="57">
        <v>39857</v>
      </c>
      <c r="J6132" s="54">
        <v>6131</v>
      </c>
      <c r="K6132" s="57">
        <v>38817</v>
      </c>
      <c r="M6132" s="107">
        <v>0.4</v>
      </c>
    </row>
    <row r="6133" spans="1:13">
      <c r="A6133" s="57">
        <f>'Infographic data 1'!$E$9</f>
        <v>38037.824444224134</v>
      </c>
      <c r="B6133" s="54">
        <v>6132</v>
      </c>
      <c r="C6133" s="57">
        <v>37473.214444224133</v>
      </c>
      <c r="E6133" s="57">
        <v>58836.696426144001</v>
      </c>
      <c r="F6133" s="54">
        <v>6132</v>
      </c>
      <c r="G6133" s="57">
        <v>57186.096426144002</v>
      </c>
      <c r="I6133" s="57">
        <v>39857</v>
      </c>
      <c r="J6133" s="54">
        <v>6132</v>
      </c>
      <c r="K6133" s="57">
        <v>38809</v>
      </c>
      <c r="M6133" s="107">
        <v>0.4</v>
      </c>
    </row>
    <row r="6134" spans="1:13">
      <c r="A6134" s="57">
        <f>'Infographic data 1'!$E$9</f>
        <v>38037.824444224134</v>
      </c>
      <c r="B6134" s="54">
        <v>6133</v>
      </c>
      <c r="C6134" s="57">
        <v>37468.904444224136</v>
      </c>
      <c r="E6134" s="57">
        <v>58836.696426144001</v>
      </c>
      <c r="F6134" s="54">
        <v>6133</v>
      </c>
      <c r="G6134" s="57">
        <v>57173.496426144004</v>
      </c>
      <c r="I6134" s="57">
        <v>39857</v>
      </c>
      <c r="J6134" s="54">
        <v>6133</v>
      </c>
      <c r="K6134" s="57">
        <v>38801</v>
      </c>
      <c r="M6134" s="107">
        <v>0.4</v>
      </c>
    </row>
    <row r="6135" spans="1:13">
      <c r="A6135" s="57">
        <f>'Infographic data 1'!$E$9</f>
        <v>38037.824444224134</v>
      </c>
      <c r="B6135" s="54">
        <v>6134</v>
      </c>
      <c r="C6135" s="57">
        <v>37464.594444224131</v>
      </c>
      <c r="E6135" s="57">
        <v>58836.696426144001</v>
      </c>
      <c r="F6135" s="54">
        <v>6134</v>
      </c>
      <c r="G6135" s="57">
        <v>57160.896426143998</v>
      </c>
      <c r="I6135" s="57">
        <v>39857</v>
      </c>
      <c r="J6135" s="54">
        <v>6134</v>
      </c>
      <c r="K6135" s="57">
        <v>38793</v>
      </c>
      <c r="M6135" s="107">
        <v>0.4</v>
      </c>
    </row>
    <row r="6136" spans="1:13">
      <c r="A6136" s="57">
        <f>'Infographic data 1'!$E$9</f>
        <v>38037.824444224134</v>
      </c>
      <c r="B6136" s="54">
        <v>6135</v>
      </c>
      <c r="C6136" s="57">
        <v>37460.284444224133</v>
      </c>
      <c r="E6136" s="57">
        <v>58836.696426144001</v>
      </c>
      <c r="F6136" s="54">
        <v>6135</v>
      </c>
      <c r="G6136" s="57">
        <v>57148.296426143999</v>
      </c>
      <c r="I6136" s="57">
        <v>39857</v>
      </c>
      <c r="J6136" s="54">
        <v>6135</v>
      </c>
      <c r="K6136" s="57">
        <v>38785</v>
      </c>
      <c r="M6136" s="107">
        <v>0.4</v>
      </c>
    </row>
    <row r="6137" spans="1:13">
      <c r="A6137" s="57">
        <f>'Infographic data 1'!$E$9</f>
        <v>38037.824444224134</v>
      </c>
      <c r="B6137" s="54">
        <v>6136</v>
      </c>
      <c r="C6137" s="57">
        <v>37455.974444224135</v>
      </c>
      <c r="E6137" s="57">
        <v>58836.696426144001</v>
      </c>
      <c r="F6137" s="54">
        <v>6136</v>
      </c>
      <c r="G6137" s="57">
        <v>57135.696426144001</v>
      </c>
      <c r="I6137" s="57">
        <v>39857</v>
      </c>
      <c r="J6137" s="54">
        <v>6136</v>
      </c>
      <c r="K6137" s="57">
        <v>38777</v>
      </c>
      <c r="M6137" s="107">
        <v>0.4</v>
      </c>
    </row>
    <row r="6138" spans="1:13">
      <c r="A6138" s="57">
        <f>'Infographic data 1'!$E$9</f>
        <v>38037.824444224134</v>
      </c>
      <c r="B6138" s="54">
        <v>6137</v>
      </c>
      <c r="C6138" s="57">
        <v>37451.66444422413</v>
      </c>
      <c r="E6138" s="57">
        <v>58836.696426144001</v>
      </c>
      <c r="F6138" s="54">
        <v>6137</v>
      </c>
      <c r="G6138" s="57">
        <v>57123.096426144002</v>
      </c>
      <c r="I6138" s="57">
        <v>39857</v>
      </c>
      <c r="J6138" s="54">
        <v>6137</v>
      </c>
      <c r="K6138" s="57">
        <v>38769</v>
      </c>
      <c r="M6138" s="107">
        <v>0.4</v>
      </c>
    </row>
    <row r="6139" spans="1:13">
      <c r="A6139" s="57">
        <f>'Infographic data 1'!$E$9</f>
        <v>38037.824444224134</v>
      </c>
      <c r="B6139" s="54">
        <v>6138</v>
      </c>
      <c r="C6139" s="57">
        <v>37447.354444224133</v>
      </c>
      <c r="E6139" s="57">
        <v>58836.696426144001</v>
      </c>
      <c r="F6139" s="54">
        <v>6138</v>
      </c>
      <c r="G6139" s="57">
        <v>57110.496426144004</v>
      </c>
      <c r="I6139" s="57">
        <v>39857</v>
      </c>
      <c r="J6139" s="54">
        <v>6138</v>
      </c>
      <c r="K6139" s="57">
        <v>38761</v>
      </c>
      <c r="M6139" s="107">
        <v>0.4</v>
      </c>
    </row>
    <row r="6140" spans="1:13">
      <c r="A6140" s="57">
        <f>'Infographic data 1'!$E$9</f>
        <v>38037.824444224134</v>
      </c>
      <c r="B6140" s="54">
        <v>6139</v>
      </c>
      <c r="C6140" s="57">
        <v>37443.044444224135</v>
      </c>
      <c r="E6140" s="57">
        <v>58836.696426144001</v>
      </c>
      <c r="F6140" s="54">
        <v>6139</v>
      </c>
      <c r="G6140" s="57">
        <v>57097.896426143998</v>
      </c>
      <c r="I6140" s="57">
        <v>39857</v>
      </c>
      <c r="J6140" s="54">
        <v>6139</v>
      </c>
      <c r="K6140" s="57">
        <v>38753</v>
      </c>
      <c r="M6140" s="107">
        <v>0.4</v>
      </c>
    </row>
    <row r="6141" spans="1:13">
      <c r="A6141" s="57">
        <f>'Infographic data 1'!$E$9</f>
        <v>38037.824444224134</v>
      </c>
      <c r="B6141" s="54">
        <v>6140</v>
      </c>
      <c r="C6141" s="57">
        <v>37438.734444224137</v>
      </c>
      <c r="E6141" s="57">
        <v>58836.696426144001</v>
      </c>
      <c r="F6141" s="54">
        <v>6140</v>
      </c>
      <c r="G6141" s="57">
        <v>57085.296426143999</v>
      </c>
      <c r="I6141" s="57">
        <v>39857</v>
      </c>
      <c r="J6141" s="54">
        <v>6140</v>
      </c>
      <c r="K6141" s="57">
        <v>38745</v>
      </c>
      <c r="M6141" s="107">
        <v>0.4</v>
      </c>
    </row>
    <row r="6142" spans="1:13">
      <c r="A6142" s="57">
        <f>'Infographic data 1'!$E$9</f>
        <v>38037.824444224134</v>
      </c>
      <c r="B6142" s="54">
        <v>6141</v>
      </c>
      <c r="C6142" s="57">
        <v>37434.424444224132</v>
      </c>
      <c r="E6142" s="57">
        <v>58836.696426144001</v>
      </c>
      <c r="F6142" s="54">
        <v>6141</v>
      </c>
      <c r="G6142" s="57">
        <v>57072.696426144001</v>
      </c>
      <c r="I6142" s="57">
        <v>39857</v>
      </c>
      <c r="J6142" s="54">
        <v>6141</v>
      </c>
      <c r="K6142" s="57">
        <v>38737</v>
      </c>
      <c r="M6142" s="107">
        <v>0.4</v>
      </c>
    </row>
    <row r="6143" spans="1:13">
      <c r="A6143" s="57">
        <f>'Infographic data 1'!$E$9</f>
        <v>38037.824444224134</v>
      </c>
      <c r="B6143" s="54">
        <v>6142</v>
      </c>
      <c r="C6143" s="57">
        <v>37430.114444224135</v>
      </c>
      <c r="E6143" s="57">
        <v>58836.696426144001</v>
      </c>
      <c r="F6143" s="54">
        <v>6142</v>
      </c>
      <c r="G6143" s="57">
        <v>57060.096426144002</v>
      </c>
      <c r="I6143" s="57">
        <v>39857</v>
      </c>
      <c r="J6143" s="54">
        <v>6142</v>
      </c>
      <c r="K6143" s="57">
        <v>38729</v>
      </c>
      <c r="M6143" s="107">
        <v>0.4</v>
      </c>
    </row>
    <row r="6144" spans="1:13">
      <c r="A6144" s="57">
        <f>'Infographic data 1'!$E$9</f>
        <v>38037.824444224134</v>
      </c>
      <c r="B6144" s="54">
        <v>6143</v>
      </c>
      <c r="C6144" s="57">
        <v>37425.804444224137</v>
      </c>
      <c r="E6144" s="57">
        <v>58836.696426144001</v>
      </c>
      <c r="F6144" s="54">
        <v>6143</v>
      </c>
      <c r="G6144" s="57">
        <v>57047.496426144004</v>
      </c>
      <c r="I6144" s="57">
        <v>39857</v>
      </c>
      <c r="J6144" s="54">
        <v>6143</v>
      </c>
      <c r="K6144" s="57">
        <v>38721</v>
      </c>
      <c r="M6144" s="107">
        <v>0.4</v>
      </c>
    </row>
    <row r="6145" spans="1:13">
      <c r="A6145" s="57">
        <f>'Infographic data 1'!$E$9</f>
        <v>38037.824444224134</v>
      </c>
      <c r="B6145" s="54">
        <v>6144</v>
      </c>
      <c r="C6145" s="57">
        <v>37421.494444224132</v>
      </c>
      <c r="E6145" s="57">
        <v>58836.696426144001</v>
      </c>
      <c r="F6145" s="54">
        <v>6144</v>
      </c>
      <c r="G6145" s="57">
        <v>57034.896426143998</v>
      </c>
      <c r="I6145" s="57">
        <v>39857</v>
      </c>
      <c r="J6145" s="54">
        <v>6144</v>
      </c>
      <c r="K6145" s="57">
        <v>38713</v>
      </c>
      <c r="M6145" s="107">
        <v>0.4</v>
      </c>
    </row>
    <row r="6146" spans="1:13">
      <c r="A6146" s="57">
        <f>'Infographic data 1'!$E$9</f>
        <v>38037.824444224134</v>
      </c>
      <c r="B6146" s="54">
        <v>6145</v>
      </c>
      <c r="C6146" s="57">
        <v>37417.184444224134</v>
      </c>
      <c r="E6146" s="57">
        <v>58836.696426144001</v>
      </c>
      <c r="F6146" s="54">
        <v>6145</v>
      </c>
      <c r="G6146" s="57">
        <v>57022.296426143999</v>
      </c>
      <c r="I6146" s="57">
        <v>39857</v>
      </c>
      <c r="J6146" s="54">
        <v>6145</v>
      </c>
      <c r="K6146" s="57">
        <v>38705</v>
      </c>
      <c r="M6146" s="107">
        <v>0.4</v>
      </c>
    </row>
    <row r="6147" spans="1:13">
      <c r="A6147" s="57">
        <f>'Infographic data 1'!$E$9</f>
        <v>38037.824444224134</v>
      </c>
      <c r="B6147" s="54">
        <v>6146</v>
      </c>
      <c r="C6147" s="57">
        <v>37412.874444224137</v>
      </c>
      <c r="E6147" s="57">
        <v>58836.696426144001</v>
      </c>
      <c r="F6147" s="54">
        <v>6146</v>
      </c>
      <c r="G6147" s="57">
        <v>57009.696426144001</v>
      </c>
      <c r="I6147" s="57">
        <v>39857</v>
      </c>
      <c r="J6147" s="54">
        <v>6146</v>
      </c>
      <c r="K6147" s="57">
        <v>38697</v>
      </c>
      <c r="M6147" s="107">
        <v>0.4</v>
      </c>
    </row>
    <row r="6148" spans="1:13">
      <c r="A6148" s="57">
        <f>'Infographic data 1'!$E$9</f>
        <v>38037.824444224134</v>
      </c>
      <c r="B6148" s="54">
        <v>6147</v>
      </c>
      <c r="C6148" s="57">
        <v>37408.564444224132</v>
      </c>
      <c r="E6148" s="57">
        <v>58836.696426144001</v>
      </c>
      <c r="F6148" s="54">
        <v>6147</v>
      </c>
      <c r="G6148" s="57">
        <v>56997.096426144002</v>
      </c>
      <c r="I6148" s="57">
        <v>39857</v>
      </c>
      <c r="J6148" s="54">
        <v>6147</v>
      </c>
      <c r="K6148" s="57">
        <v>38689</v>
      </c>
      <c r="M6148" s="107">
        <v>0.4</v>
      </c>
    </row>
    <row r="6149" spans="1:13">
      <c r="A6149" s="57">
        <f>'Infographic data 1'!$E$9</f>
        <v>38037.824444224134</v>
      </c>
      <c r="B6149" s="54">
        <v>6148</v>
      </c>
      <c r="C6149" s="57">
        <v>37404.254444224134</v>
      </c>
      <c r="E6149" s="57">
        <v>58836.696426144001</v>
      </c>
      <c r="F6149" s="54">
        <v>6148</v>
      </c>
      <c r="G6149" s="57">
        <v>56984.496426144004</v>
      </c>
      <c r="I6149" s="57">
        <v>39857</v>
      </c>
      <c r="J6149" s="54">
        <v>6148</v>
      </c>
      <c r="K6149" s="57">
        <v>38681</v>
      </c>
      <c r="M6149" s="107">
        <v>0.4</v>
      </c>
    </row>
    <row r="6150" spans="1:13">
      <c r="A6150" s="57">
        <f>'Infographic data 1'!$E$9</f>
        <v>38037.824444224134</v>
      </c>
      <c r="B6150" s="54">
        <v>6149</v>
      </c>
      <c r="C6150" s="57">
        <v>37399.944444224137</v>
      </c>
      <c r="E6150" s="57">
        <v>58836.696426144001</v>
      </c>
      <c r="F6150" s="54">
        <v>6149</v>
      </c>
      <c r="G6150" s="57">
        <v>56971.896426143998</v>
      </c>
      <c r="I6150" s="57">
        <v>39857</v>
      </c>
      <c r="J6150" s="54">
        <v>6149</v>
      </c>
      <c r="K6150" s="57">
        <v>38673</v>
      </c>
      <c r="M6150" s="107">
        <v>0.4</v>
      </c>
    </row>
    <row r="6151" spans="1:13">
      <c r="A6151" s="57">
        <f>'Infographic data 1'!$E$9</f>
        <v>38037.824444224134</v>
      </c>
      <c r="B6151" s="54">
        <v>6150</v>
      </c>
      <c r="C6151" s="57">
        <v>37395.634444224132</v>
      </c>
      <c r="E6151" s="57">
        <v>58836.696426144001</v>
      </c>
      <c r="F6151" s="54">
        <v>6150</v>
      </c>
      <c r="G6151" s="57">
        <v>56959.296426143999</v>
      </c>
      <c r="I6151" s="57">
        <v>39857</v>
      </c>
      <c r="J6151" s="54">
        <v>6150</v>
      </c>
      <c r="K6151" s="57">
        <v>38665</v>
      </c>
      <c r="M6151" s="107">
        <v>0.4</v>
      </c>
    </row>
    <row r="6152" spans="1:13">
      <c r="A6152" s="57">
        <f>'Infographic data 1'!$E$9</f>
        <v>38037.824444224134</v>
      </c>
      <c r="B6152" s="54">
        <v>6151</v>
      </c>
      <c r="C6152" s="57">
        <v>37391.324444224134</v>
      </c>
      <c r="E6152" s="57">
        <v>58836.696426144001</v>
      </c>
      <c r="F6152" s="54">
        <v>6151</v>
      </c>
      <c r="G6152" s="57">
        <v>56946.696426144001</v>
      </c>
      <c r="I6152" s="57">
        <v>39857</v>
      </c>
      <c r="J6152" s="54">
        <v>6151</v>
      </c>
      <c r="K6152" s="57">
        <v>38657</v>
      </c>
      <c r="M6152" s="107">
        <v>0.4</v>
      </c>
    </row>
    <row r="6153" spans="1:13">
      <c r="A6153" s="57">
        <f>'Infographic data 1'!$E$9</f>
        <v>38037.824444224134</v>
      </c>
      <c r="B6153" s="54">
        <v>6152</v>
      </c>
      <c r="C6153" s="57">
        <v>37387.014444224136</v>
      </c>
      <c r="E6153" s="57">
        <v>58836.696426144001</v>
      </c>
      <c r="F6153" s="54">
        <v>6152</v>
      </c>
      <c r="G6153" s="57">
        <v>56934.096426144002</v>
      </c>
      <c r="I6153" s="57">
        <v>39857</v>
      </c>
      <c r="J6153" s="54">
        <v>6152</v>
      </c>
      <c r="K6153" s="57">
        <v>38649</v>
      </c>
      <c r="M6153" s="107">
        <v>0.4</v>
      </c>
    </row>
    <row r="6154" spans="1:13">
      <c r="A6154" s="57">
        <f>'Infographic data 1'!$E$9</f>
        <v>38037.824444224134</v>
      </c>
      <c r="B6154" s="54">
        <v>6153</v>
      </c>
      <c r="C6154" s="57">
        <v>37382.704444224131</v>
      </c>
      <c r="E6154" s="57">
        <v>58836.696426144001</v>
      </c>
      <c r="F6154" s="54">
        <v>6153</v>
      </c>
      <c r="G6154" s="57">
        <v>56921.496426144004</v>
      </c>
      <c r="I6154" s="57">
        <v>39857</v>
      </c>
      <c r="J6154" s="54">
        <v>6153</v>
      </c>
      <c r="K6154" s="57">
        <v>38641</v>
      </c>
      <c r="M6154" s="107">
        <v>0.4</v>
      </c>
    </row>
    <row r="6155" spans="1:13">
      <c r="A6155" s="57">
        <f>'Infographic data 1'!$E$9</f>
        <v>38037.824444224134</v>
      </c>
      <c r="B6155" s="54">
        <v>6154</v>
      </c>
      <c r="C6155" s="57">
        <v>37378.394444224134</v>
      </c>
      <c r="E6155" s="57">
        <v>58836.696426144001</v>
      </c>
      <c r="F6155" s="54">
        <v>6154</v>
      </c>
      <c r="G6155" s="57">
        <v>56908.896426143998</v>
      </c>
      <c r="I6155" s="57">
        <v>39857</v>
      </c>
      <c r="J6155" s="54">
        <v>6154</v>
      </c>
      <c r="K6155" s="57">
        <v>38633</v>
      </c>
      <c r="M6155" s="107">
        <v>0.4</v>
      </c>
    </row>
    <row r="6156" spans="1:13">
      <c r="A6156" s="57">
        <f>'Infographic data 1'!$E$9</f>
        <v>38037.824444224134</v>
      </c>
      <c r="B6156" s="54">
        <v>6155</v>
      </c>
      <c r="C6156" s="57">
        <v>37374.084444224136</v>
      </c>
      <c r="E6156" s="57">
        <v>58836.696426144001</v>
      </c>
      <c r="F6156" s="54">
        <v>6155</v>
      </c>
      <c r="G6156" s="57">
        <v>56896.296426143999</v>
      </c>
      <c r="I6156" s="57">
        <v>39857</v>
      </c>
      <c r="J6156" s="54">
        <v>6155</v>
      </c>
      <c r="K6156" s="57">
        <v>38625</v>
      </c>
      <c r="M6156" s="107">
        <v>0.4</v>
      </c>
    </row>
    <row r="6157" spans="1:13">
      <c r="A6157" s="57">
        <f>'Infographic data 1'!$E$9</f>
        <v>38037.824444224134</v>
      </c>
      <c r="B6157" s="54">
        <v>6156</v>
      </c>
      <c r="C6157" s="57">
        <v>37369.774444224131</v>
      </c>
      <c r="E6157" s="57">
        <v>58836.696426144001</v>
      </c>
      <c r="F6157" s="54">
        <v>6156</v>
      </c>
      <c r="G6157" s="57">
        <v>56883.696426144001</v>
      </c>
      <c r="I6157" s="57">
        <v>39857</v>
      </c>
      <c r="J6157" s="54">
        <v>6156</v>
      </c>
      <c r="K6157" s="57">
        <v>38617</v>
      </c>
      <c r="M6157" s="107">
        <v>0.4</v>
      </c>
    </row>
    <row r="6158" spans="1:13">
      <c r="A6158" s="57">
        <f>'Infographic data 1'!$E$9</f>
        <v>38037.824444224134</v>
      </c>
      <c r="B6158" s="54">
        <v>6157</v>
      </c>
      <c r="C6158" s="57">
        <v>37365.464444224133</v>
      </c>
      <c r="E6158" s="57">
        <v>58836.696426144001</v>
      </c>
      <c r="F6158" s="54">
        <v>6157</v>
      </c>
      <c r="G6158" s="57">
        <v>56871.096426144002</v>
      </c>
      <c r="I6158" s="57">
        <v>39857</v>
      </c>
      <c r="J6158" s="54">
        <v>6157</v>
      </c>
      <c r="K6158" s="57">
        <v>38609</v>
      </c>
      <c r="M6158" s="107">
        <v>0.4</v>
      </c>
    </row>
    <row r="6159" spans="1:13">
      <c r="A6159" s="57">
        <f>'Infographic data 1'!$E$9</f>
        <v>38037.824444224134</v>
      </c>
      <c r="B6159" s="54">
        <v>6158</v>
      </c>
      <c r="C6159" s="57">
        <v>37361.154444224136</v>
      </c>
      <c r="E6159" s="57">
        <v>58836.696426144001</v>
      </c>
      <c r="F6159" s="54">
        <v>6158</v>
      </c>
      <c r="G6159" s="57">
        <v>56858.496426144004</v>
      </c>
      <c r="I6159" s="57">
        <v>39857</v>
      </c>
      <c r="J6159" s="54">
        <v>6158</v>
      </c>
      <c r="K6159" s="57">
        <v>38601</v>
      </c>
      <c r="M6159" s="107">
        <v>0.4</v>
      </c>
    </row>
    <row r="6160" spans="1:13">
      <c r="A6160" s="57">
        <f>'Infographic data 1'!$E$9</f>
        <v>38037.824444224134</v>
      </c>
      <c r="B6160" s="54">
        <v>6159</v>
      </c>
      <c r="C6160" s="57">
        <v>37356.844444224131</v>
      </c>
      <c r="E6160" s="57">
        <v>58836.696426144001</v>
      </c>
      <c r="F6160" s="54">
        <v>6159</v>
      </c>
      <c r="G6160" s="57">
        <v>56845.896426143998</v>
      </c>
      <c r="I6160" s="57">
        <v>39857</v>
      </c>
      <c r="J6160" s="54">
        <v>6159</v>
      </c>
      <c r="K6160" s="57">
        <v>38593</v>
      </c>
      <c r="M6160" s="107">
        <v>0.4</v>
      </c>
    </row>
    <row r="6161" spans="1:13">
      <c r="A6161" s="57">
        <f>'Infographic data 1'!$E$9</f>
        <v>38037.824444224134</v>
      </c>
      <c r="B6161" s="54">
        <v>6160</v>
      </c>
      <c r="C6161" s="57">
        <v>37352.534444224133</v>
      </c>
      <c r="E6161" s="57">
        <v>58836.696426144001</v>
      </c>
      <c r="F6161" s="54">
        <v>6160</v>
      </c>
      <c r="G6161" s="57">
        <v>56833.296426143999</v>
      </c>
      <c r="I6161" s="57">
        <v>39857</v>
      </c>
      <c r="J6161" s="54">
        <v>6160</v>
      </c>
      <c r="K6161" s="57">
        <v>38585</v>
      </c>
      <c r="M6161" s="107">
        <v>0.4</v>
      </c>
    </row>
    <row r="6162" spans="1:13">
      <c r="A6162" s="57">
        <f>'Infographic data 1'!$E$9</f>
        <v>38037.824444224134</v>
      </c>
      <c r="B6162" s="54">
        <v>6161</v>
      </c>
      <c r="C6162" s="57">
        <v>37348.224444224135</v>
      </c>
      <c r="E6162" s="57">
        <v>58836.696426144001</v>
      </c>
      <c r="F6162" s="54">
        <v>6161</v>
      </c>
      <c r="G6162" s="57">
        <v>56820.696426144001</v>
      </c>
      <c r="I6162" s="57">
        <v>39857</v>
      </c>
      <c r="J6162" s="54">
        <v>6161</v>
      </c>
      <c r="K6162" s="57">
        <v>38577</v>
      </c>
      <c r="M6162" s="107">
        <v>0.4</v>
      </c>
    </row>
    <row r="6163" spans="1:13">
      <c r="A6163" s="57">
        <f>'Infographic data 1'!$E$9</f>
        <v>38037.824444224134</v>
      </c>
      <c r="B6163" s="54">
        <v>6162</v>
      </c>
      <c r="C6163" s="57">
        <v>37343.91444422413</v>
      </c>
      <c r="E6163" s="57">
        <v>58836.696426144001</v>
      </c>
      <c r="F6163" s="54">
        <v>6162</v>
      </c>
      <c r="G6163" s="57">
        <v>56808.096426144002</v>
      </c>
      <c r="I6163" s="57">
        <v>39857</v>
      </c>
      <c r="J6163" s="54">
        <v>6162</v>
      </c>
      <c r="K6163" s="57">
        <v>38569</v>
      </c>
      <c r="M6163" s="107">
        <v>0.4</v>
      </c>
    </row>
    <row r="6164" spans="1:13">
      <c r="A6164" s="57">
        <f>'Infographic data 1'!$E$9</f>
        <v>38037.824444224134</v>
      </c>
      <c r="B6164" s="54">
        <v>6163</v>
      </c>
      <c r="C6164" s="57">
        <v>37339.604444224133</v>
      </c>
      <c r="E6164" s="57">
        <v>58836.696426144001</v>
      </c>
      <c r="F6164" s="54">
        <v>6163</v>
      </c>
      <c r="G6164" s="57">
        <v>56795.496426144004</v>
      </c>
      <c r="I6164" s="57">
        <v>39857</v>
      </c>
      <c r="J6164" s="54">
        <v>6163</v>
      </c>
      <c r="K6164" s="57">
        <v>38561</v>
      </c>
      <c r="M6164" s="107">
        <v>0.4</v>
      </c>
    </row>
    <row r="6165" spans="1:13">
      <c r="A6165" s="57">
        <f>'Infographic data 1'!$E$9</f>
        <v>38037.824444224134</v>
      </c>
      <c r="B6165" s="54">
        <v>6164</v>
      </c>
      <c r="C6165" s="57">
        <v>37335.294444224135</v>
      </c>
      <c r="E6165" s="57">
        <v>58836.696426144001</v>
      </c>
      <c r="F6165" s="54">
        <v>6164</v>
      </c>
      <c r="G6165" s="57">
        <v>56782.896426143998</v>
      </c>
      <c r="I6165" s="57">
        <v>39857</v>
      </c>
      <c r="J6165" s="54">
        <v>6164</v>
      </c>
      <c r="K6165" s="57">
        <v>38553</v>
      </c>
      <c r="M6165" s="107">
        <v>0.4</v>
      </c>
    </row>
    <row r="6166" spans="1:13">
      <c r="A6166" s="57">
        <f>'Infographic data 1'!$E$9</f>
        <v>38037.824444224134</v>
      </c>
      <c r="B6166" s="54">
        <v>6165</v>
      </c>
      <c r="C6166" s="57">
        <v>37330.984444224137</v>
      </c>
      <c r="E6166" s="57">
        <v>58836.696426144001</v>
      </c>
      <c r="F6166" s="54">
        <v>6165</v>
      </c>
      <c r="G6166" s="57">
        <v>56770.296426143999</v>
      </c>
      <c r="I6166" s="57">
        <v>39857</v>
      </c>
      <c r="J6166" s="54">
        <v>6165</v>
      </c>
      <c r="K6166" s="57">
        <v>38545</v>
      </c>
      <c r="M6166" s="107">
        <v>0.4</v>
      </c>
    </row>
    <row r="6167" spans="1:13">
      <c r="A6167" s="57">
        <f>'Infographic data 1'!$E$9</f>
        <v>38037.824444224134</v>
      </c>
      <c r="B6167" s="54">
        <v>6166</v>
      </c>
      <c r="C6167" s="57">
        <v>37326.674444224132</v>
      </c>
      <c r="E6167" s="57">
        <v>58836.696426144001</v>
      </c>
      <c r="F6167" s="54">
        <v>6166</v>
      </c>
      <c r="G6167" s="57">
        <v>56757.696426144001</v>
      </c>
      <c r="I6167" s="57">
        <v>39857</v>
      </c>
      <c r="J6167" s="54">
        <v>6166</v>
      </c>
      <c r="K6167" s="57">
        <v>38537</v>
      </c>
      <c r="M6167" s="107">
        <v>0.4</v>
      </c>
    </row>
    <row r="6168" spans="1:13">
      <c r="A6168" s="57">
        <f>'Infographic data 1'!$E$9</f>
        <v>38037.824444224134</v>
      </c>
      <c r="B6168" s="54">
        <v>6167</v>
      </c>
      <c r="C6168" s="57">
        <v>37322.364444224135</v>
      </c>
      <c r="E6168" s="57">
        <v>58836.696426144001</v>
      </c>
      <c r="F6168" s="54">
        <v>6167</v>
      </c>
      <c r="G6168" s="57">
        <v>56745.096426144002</v>
      </c>
      <c r="I6168" s="57">
        <v>39857</v>
      </c>
      <c r="J6168" s="54">
        <v>6167</v>
      </c>
      <c r="K6168" s="57">
        <v>38529</v>
      </c>
      <c r="M6168" s="107">
        <v>0.4</v>
      </c>
    </row>
    <row r="6169" spans="1:13">
      <c r="A6169" s="57">
        <f>'Infographic data 1'!$E$9</f>
        <v>38037.824444224134</v>
      </c>
      <c r="B6169" s="54">
        <v>6168</v>
      </c>
      <c r="C6169" s="57">
        <v>37318.054444224137</v>
      </c>
      <c r="E6169" s="57">
        <v>58836.696426144001</v>
      </c>
      <c r="F6169" s="54">
        <v>6168</v>
      </c>
      <c r="G6169" s="57">
        <v>56732.496426144004</v>
      </c>
      <c r="I6169" s="57">
        <v>39857</v>
      </c>
      <c r="J6169" s="54">
        <v>6168</v>
      </c>
      <c r="K6169" s="57">
        <v>38521</v>
      </c>
      <c r="M6169" s="107">
        <v>0.4</v>
      </c>
    </row>
    <row r="6170" spans="1:13">
      <c r="A6170" s="57">
        <f>'Infographic data 1'!$E$9</f>
        <v>38037.824444224134</v>
      </c>
      <c r="B6170" s="54">
        <v>6169</v>
      </c>
      <c r="C6170" s="57">
        <v>37313.744444224132</v>
      </c>
      <c r="E6170" s="57">
        <v>58836.696426144001</v>
      </c>
      <c r="F6170" s="54">
        <v>6169</v>
      </c>
      <c r="G6170" s="57">
        <v>56719.896426143998</v>
      </c>
      <c r="I6170" s="57">
        <v>39857</v>
      </c>
      <c r="J6170" s="54">
        <v>6169</v>
      </c>
      <c r="K6170" s="57">
        <v>38513</v>
      </c>
      <c r="M6170" s="107">
        <v>0.4</v>
      </c>
    </row>
    <row r="6171" spans="1:13">
      <c r="A6171" s="57">
        <f>'Infographic data 1'!$E$9</f>
        <v>38037.824444224134</v>
      </c>
      <c r="B6171" s="54">
        <v>6170</v>
      </c>
      <c r="C6171" s="57">
        <v>37309.434444224134</v>
      </c>
      <c r="E6171" s="57">
        <v>58836.696426144001</v>
      </c>
      <c r="F6171" s="54">
        <v>6170</v>
      </c>
      <c r="G6171" s="57">
        <v>56707.296426143999</v>
      </c>
      <c r="I6171" s="57">
        <v>39857</v>
      </c>
      <c r="J6171" s="54">
        <v>6170</v>
      </c>
      <c r="K6171" s="57">
        <v>38505</v>
      </c>
      <c r="M6171" s="107">
        <v>0.4</v>
      </c>
    </row>
    <row r="6172" spans="1:13">
      <c r="A6172" s="57">
        <f>'Infographic data 1'!$E$9</f>
        <v>38037.824444224134</v>
      </c>
      <c r="B6172" s="54">
        <v>6171</v>
      </c>
      <c r="C6172" s="57">
        <v>37305.124444224137</v>
      </c>
      <c r="E6172" s="57">
        <v>58836.696426144001</v>
      </c>
      <c r="F6172" s="54">
        <v>6171</v>
      </c>
      <c r="G6172" s="57">
        <v>56694.696426144001</v>
      </c>
      <c r="I6172" s="57">
        <v>39857</v>
      </c>
      <c r="J6172" s="54">
        <v>6171</v>
      </c>
      <c r="K6172" s="57">
        <v>38497</v>
      </c>
      <c r="M6172" s="107">
        <v>0.4</v>
      </c>
    </row>
    <row r="6173" spans="1:13">
      <c r="A6173" s="57">
        <f>'Infographic data 1'!$E$9</f>
        <v>38037.824444224134</v>
      </c>
      <c r="B6173" s="54">
        <v>6172</v>
      </c>
      <c r="C6173" s="57">
        <v>37300.814444224132</v>
      </c>
      <c r="E6173" s="57">
        <v>58836.696426144001</v>
      </c>
      <c r="F6173" s="54">
        <v>6172</v>
      </c>
      <c r="G6173" s="57">
        <v>56682.096426144002</v>
      </c>
      <c r="I6173" s="57">
        <v>39857</v>
      </c>
      <c r="J6173" s="54">
        <v>6172</v>
      </c>
      <c r="K6173" s="57">
        <v>38489</v>
      </c>
      <c r="M6173" s="107">
        <v>0.4</v>
      </c>
    </row>
    <row r="6174" spans="1:13">
      <c r="A6174" s="57">
        <f>'Infographic data 1'!$E$9</f>
        <v>38037.824444224134</v>
      </c>
      <c r="B6174" s="54">
        <v>6173</v>
      </c>
      <c r="C6174" s="57">
        <v>37296.504444224134</v>
      </c>
      <c r="E6174" s="57">
        <v>58836.696426144001</v>
      </c>
      <c r="F6174" s="54">
        <v>6173</v>
      </c>
      <c r="G6174" s="57">
        <v>56669.496426144004</v>
      </c>
      <c r="I6174" s="57">
        <v>39857</v>
      </c>
      <c r="J6174" s="54">
        <v>6173</v>
      </c>
      <c r="K6174" s="57">
        <v>38481</v>
      </c>
      <c r="M6174" s="107">
        <v>0.4</v>
      </c>
    </row>
    <row r="6175" spans="1:13">
      <c r="A6175" s="57">
        <f>'Infographic data 1'!$E$9</f>
        <v>38037.824444224134</v>
      </c>
      <c r="B6175" s="54">
        <v>6174</v>
      </c>
      <c r="C6175" s="57">
        <v>37292.194444224137</v>
      </c>
      <c r="E6175" s="57">
        <v>58836.696426144001</v>
      </c>
      <c r="F6175" s="54">
        <v>6174</v>
      </c>
      <c r="G6175" s="57">
        <v>56656.896426143998</v>
      </c>
      <c r="I6175" s="57">
        <v>39857</v>
      </c>
      <c r="J6175" s="54">
        <v>6174</v>
      </c>
      <c r="K6175" s="57">
        <v>38473</v>
      </c>
      <c r="M6175" s="107">
        <v>0.4</v>
      </c>
    </row>
    <row r="6176" spans="1:13">
      <c r="A6176" s="57">
        <f>'Infographic data 1'!$E$9</f>
        <v>38037.824444224134</v>
      </c>
      <c r="B6176" s="54">
        <v>6175</v>
      </c>
      <c r="C6176" s="57">
        <v>37287.884444224132</v>
      </c>
      <c r="E6176" s="57">
        <v>58836.696426144001</v>
      </c>
      <c r="F6176" s="54">
        <v>6175</v>
      </c>
      <c r="G6176" s="57">
        <v>56644.296426143999</v>
      </c>
      <c r="I6176" s="57">
        <v>39857</v>
      </c>
      <c r="J6176" s="54">
        <v>6175</v>
      </c>
      <c r="K6176" s="57">
        <v>38465</v>
      </c>
      <c r="M6176" s="107">
        <v>0.4</v>
      </c>
    </row>
    <row r="6177" spans="1:13">
      <c r="A6177" s="57">
        <f>'Infographic data 1'!$E$9</f>
        <v>38037.824444224134</v>
      </c>
      <c r="B6177" s="54">
        <v>6176</v>
      </c>
      <c r="C6177" s="57">
        <v>37283.574444224134</v>
      </c>
      <c r="E6177" s="57">
        <v>58836.696426144001</v>
      </c>
      <c r="F6177" s="54">
        <v>6176</v>
      </c>
      <c r="G6177" s="57">
        <v>56631.696426144001</v>
      </c>
      <c r="I6177" s="57">
        <v>39857</v>
      </c>
      <c r="J6177" s="54">
        <v>6176</v>
      </c>
      <c r="K6177" s="57">
        <v>38457</v>
      </c>
      <c r="M6177" s="107">
        <v>0.4</v>
      </c>
    </row>
    <row r="6178" spans="1:13">
      <c r="A6178" s="57">
        <f>'Infographic data 1'!$E$9</f>
        <v>38037.824444224134</v>
      </c>
      <c r="B6178" s="54">
        <v>6177</v>
      </c>
      <c r="C6178" s="57">
        <v>37279.264444224136</v>
      </c>
      <c r="E6178" s="57">
        <v>58836.696426144001</v>
      </c>
      <c r="F6178" s="54">
        <v>6177</v>
      </c>
      <c r="G6178" s="57">
        <v>56619.096426144002</v>
      </c>
      <c r="I6178" s="57">
        <v>39857</v>
      </c>
      <c r="J6178" s="54">
        <v>6177</v>
      </c>
      <c r="K6178" s="57">
        <v>38449</v>
      </c>
      <c r="M6178" s="107">
        <v>0.4</v>
      </c>
    </row>
    <row r="6179" spans="1:13">
      <c r="A6179" s="57">
        <f>'Infographic data 1'!$E$9</f>
        <v>38037.824444224134</v>
      </c>
      <c r="B6179" s="54">
        <v>6178</v>
      </c>
      <c r="C6179" s="57">
        <v>37274.954444224131</v>
      </c>
      <c r="E6179" s="57">
        <v>58836.696426144001</v>
      </c>
      <c r="F6179" s="54">
        <v>6178</v>
      </c>
      <c r="G6179" s="57">
        <v>56606.496426144004</v>
      </c>
      <c r="I6179" s="57">
        <v>39857</v>
      </c>
      <c r="J6179" s="54">
        <v>6178</v>
      </c>
      <c r="K6179" s="57">
        <v>38441</v>
      </c>
      <c r="M6179" s="107">
        <v>0.4</v>
      </c>
    </row>
    <row r="6180" spans="1:13">
      <c r="A6180" s="57">
        <f>'Infographic data 1'!$E$9</f>
        <v>38037.824444224134</v>
      </c>
      <c r="B6180" s="54">
        <v>6179</v>
      </c>
      <c r="C6180" s="57">
        <v>37270.644444224134</v>
      </c>
      <c r="E6180" s="57">
        <v>58836.696426144001</v>
      </c>
      <c r="F6180" s="54">
        <v>6179</v>
      </c>
      <c r="G6180" s="57">
        <v>56593.896426143998</v>
      </c>
      <c r="I6180" s="57">
        <v>39857</v>
      </c>
      <c r="J6180" s="54">
        <v>6179</v>
      </c>
      <c r="K6180" s="57">
        <v>38433</v>
      </c>
      <c r="M6180" s="107">
        <v>0.4</v>
      </c>
    </row>
    <row r="6181" spans="1:13">
      <c r="A6181" s="57">
        <f>'Infographic data 1'!$E$9</f>
        <v>38037.824444224134</v>
      </c>
      <c r="B6181" s="54">
        <v>6180</v>
      </c>
      <c r="C6181" s="57">
        <v>37266.334444224136</v>
      </c>
      <c r="E6181" s="57">
        <v>58836.696426144001</v>
      </c>
      <c r="F6181" s="54">
        <v>6180</v>
      </c>
      <c r="G6181" s="57">
        <v>56581.296426143999</v>
      </c>
      <c r="I6181" s="57">
        <v>39857</v>
      </c>
      <c r="J6181" s="54">
        <v>6180</v>
      </c>
      <c r="K6181" s="57">
        <v>38425</v>
      </c>
      <c r="M6181" s="107">
        <v>0.4</v>
      </c>
    </row>
    <row r="6182" spans="1:13">
      <c r="A6182" s="57">
        <f>'Infographic data 1'!$E$9</f>
        <v>38037.824444224134</v>
      </c>
      <c r="B6182" s="54">
        <v>6181</v>
      </c>
      <c r="C6182" s="57">
        <v>37262.024444224131</v>
      </c>
      <c r="E6182" s="57">
        <v>58836.696426144001</v>
      </c>
      <c r="F6182" s="54">
        <v>6181</v>
      </c>
      <c r="G6182" s="57">
        <v>56568.696426144001</v>
      </c>
      <c r="I6182" s="57">
        <v>39857</v>
      </c>
      <c r="J6182" s="54">
        <v>6181</v>
      </c>
      <c r="K6182" s="57">
        <v>38417</v>
      </c>
      <c r="M6182" s="107">
        <v>0.4</v>
      </c>
    </row>
    <row r="6183" spans="1:13">
      <c r="A6183" s="57">
        <f>'Infographic data 1'!$E$9</f>
        <v>38037.824444224134</v>
      </c>
      <c r="B6183" s="54">
        <v>6182</v>
      </c>
      <c r="C6183" s="57">
        <v>37257.714444224133</v>
      </c>
      <c r="E6183" s="57">
        <v>58836.696426144001</v>
      </c>
      <c r="F6183" s="54">
        <v>6182</v>
      </c>
      <c r="G6183" s="57">
        <v>56556.096426144002</v>
      </c>
      <c r="I6183" s="57">
        <v>39857</v>
      </c>
      <c r="J6183" s="54">
        <v>6182</v>
      </c>
      <c r="K6183" s="57">
        <v>38409</v>
      </c>
      <c r="M6183" s="107">
        <v>0.4</v>
      </c>
    </row>
    <row r="6184" spans="1:13">
      <c r="A6184" s="57">
        <f>'Infographic data 1'!$E$9</f>
        <v>38037.824444224134</v>
      </c>
      <c r="B6184" s="54">
        <v>6183</v>
      </c>
      <c r="C6184" s="57">
        <v>37253.404444224136</v>
      </c>
      <c r="E6184" s="57">
        <v>58836.696426144001</v>
      </c>
      <c r="F6184" s="54">
        <v>6183</v>
      </c>
      <c r="G6184" s="57">
        <v>56543.496426144004</v>
      </c>
      <c r="I6184" s="57">
        <v>39857</v>
      </c>
      <c r="J6184" s="54">
        <v>6183</v>
      </c>
      <c r="K6184" s="57">
        <v>38401</v>
      </c>
      <c r="M6184" s="107">
        <v>0.4</v>
      </c>
    </row>
    <row r="6185" spans="1:13">
      <c r="A6185" s="57">
        <f>'Infographic data 1'!$E$9</f>
        <v>38037.824444224134</v>
      </c>
      <c r="B6185" s="54">
        <v>6184</v>
      </c>
      <c r="C6185" s="57">
        <v>37249.094444224131</v>
      </c>
      <c r="E6185" s="57">
        <v>58836.696426144001</v>
      </c>
      <c r="F6185" s="54">
        <v>6184</v>
      </c>
      <c r="G6185" s="57">
        <v>56530.896426143998</v>
      </c>
      <c r="I6185" s="57">
        <v>39857</v>
      </c>
      <c r="J6185" s="54">
        <v>6184</v>
      </c>
      <c r="K6185" s="57">
        <v>38393</v>
      </c>
      <c r="M6185" s="107">
        <v>0.4</v>
      </c>
    </row>
    <row r="6186" spans="1:13">
      <c r="A6186" s="57">
        <f>'Infographic data 1'!$E$9</f>
        <v>38037.824444224134</v>
      </c>
      <c r="B6186" s="54">
        <v>6185</v>
      </c>
      <c r="C6186" s="57">
        <v>37244.784444224133</v>
      </c>
      <c r="E6186" s="57">
        <v>58836.696426144001</v>
      </c>
      <c r="F6186" s="54">
        <v>6185</v>
      </c>
      <c r="G6186" s="57">
        <v>56518.296426143999</v>
      </c>
      <c r="I6186" s="57">
        <v>39857</v>
      </c>
      <c r="J6186" s="54">
        <v>6185</v>
      </c>
      <c r="K6186" s="57">
        <v>38385</v>
      </c>
      <c r="M6186" s="107">
        <v>0.4</v>
      </c>
    </row>
    <row r="6187" spans="1:13">
      <c r="A6187" s="57">
        <f>'Infographic data 1'!$E$9</f>
        <v>38037.824444224134</v>
      </c>
      <c r="B6187" s="54">
        <v>6186</v>
      </c>
      <c r="C6187" s="57">
        <v>37240.474444224135</v>
      </c>
      <c r="E6187" s="57">
        <v>58836.696426144001</v>
      </c>
      <c r="F6187" s="54">
        <v>6186</v>
      </c>
      <c r="G6187" s="57">
        <v>56505.696426144001</v>
      </c>
      <c r="I6187" s="57">
        <v>39857</v>
      </c>
      <c r="J6187" s="54">
        <v>6186</v>
      </c>
      <c r="K6187" s="57">
        <v>38377</v>
      </c>
      <c r="M6187" s="107">
        <v>0.4</v>
      </c>
    </row>
    <row r="6188" spans="1:13">
      <c r="A6188" s="57">
        <f>'Infographic data 1'!$E$9</f>
        <v>38037.824444224134</v>
      </c>
      <c r="B6188" s="54">
        <v>6187</v>
      </c>
      <c r="C6188" s="57">
        <v>37236.16444422413</v>
      </c>
      <c r="E6188" s="57">
        <v>58836.696426144001</v>
      </c>
      <c r="F6188" s="54">
        <v>6187</v>
      </c>
      <c r="G6188" s="57">
        <v>56493.096426144002</v>
      </c>
      <c r="I6188" s="57">
        <v>39857</v>
      </c>
      <c r="J6188" s="54">
        <v>6187</v>
      </c>
      <c r="K6188" s="57">
        <v>38369</v>
      </c>
      <c r="M6188" s="107">
        <v>0.4</v>
      </c>
    </row>
    <row r="6189" spans="1:13">
      <c r="A6189" s="57">
        <f>'Infographic data 1'!$E$9</f>
        <v>38037.824444224134</v>
      </c>
      <c r="B6189" s="54">
        <v>6188</v>
      </c>
      <c r="C6189" s="57">
        <v>37231.854444224133</v>
      </c>
      <c r="E6189" s="57">
        <v>58836.696426144001</v>
      </c>
      <c r="F6189" s="54">
        <v>6188</v>
      </c>
      <c r="G6189" s="57">
        <v>56480.496426144004</v>
      </c>
      <c r="I6189" s="57">
        <v>39857</v>
      </c>
      <c r="J6189" s="54">
        <v>6188</v>
      </c>
      <c r="K6189" s="57">
        <v>38361</v>
      </c>
      <c r="M6189" s="107">
        <v>0.4</v>
      </c>
    </row>
    <row r="6190" spans="1:13">
      <c r="A6190" s="57">
        <f>'Infographic data 1'!$E$9</f>
        <v>38037.824444224134</v>
      </c>
      <c r="B6190" s="54">
        <v>6189</v>
      </c>
      <c r="C6190" s="57">
        <v>37227.544444224135</v>
      </c>
      <c r="E6190" s="57">
        <v>58836.696426144001</v>
      </c>
      <c r="F6190" s="54">
        <v>6189</v>
      </c>
      <c r="G6190" s="57">
        <v>56467.896426143998</v>
      </c>
      <c r="I6190" s="57">
        <v>39857</v>
      </c>
      <c r="J6190" s="54">
        <v>6189</v>
      </c>
      <c r="K6190" s="57">
        <v>38353</v>
      </c>
      <c r="M6190" s="107">
        <v>0.4</v>
      </c>
    </row>
    <row r="6191" spans="1:13">
      <c r="A6191" s="57">
        <f>'Infographic data 1'!$E$9</f>
        <v>38037.824444224134</v>
      </c>
      <c r="B6191" s="54">
        <v>6190</v>
      </c>
      <c r="C6191" s="57">
        <v>37223.234444224137</v>
      </c>
      <c r="E6191" s="57">
        <v>58836.696426144001</v>
      </c>
      <c r="F6191" s="54">
        <v>6190</v>
      </c>
      <c r="G6191" s="57">
        <v>56455.296426143999</v>
      </c>
      <c r="I6191" s="57">
        <v>39857</v>
      </c>
      <c r="J6191" s="54">
        <v>6190</v>
      </c>
      <c r="K6191" s="57">
        <v>38345</v>
      </c>
      <c r="M6191" s="107">
        <v>0.4</v>
      </c>
    </row>
    <row r="6192" spans="1:13">
      <c r="A6192" s="57">
        <f>'Infographic data 1'!$E$9</f>
        <v>38037.824444224134</v>
      </c>
      <c r="B6192" s="54">
        <v>6191</v>
      </c>
      <c r="C6192" s="57">
        <v>37218.924444224132</v>
      </c>
      <c r="E6192" s="57">
        <v>58836.696426144001</v>
      </c>
      <c r="F6192" s="54">
        <v>6191</v>
      </c>
      <c r="G6192" s="57">
        <v>56442.696426144001</v>
      </c>
      <c r="I6192" s="57">
        <v>39857</v>
      </c>
      <c r="J6192" s="54">
        <v>6191</v>
      </c>
      <c r="K6192" s="57">
        <v>38337</v>
      </c>
      <c r="M6192" s="107">
        <v>0.4</v>
      </c>
    </row>
    <row r="6193" spans="1:13">
      <c r="A6193" s="57">
        <f>'Infographic data 1'!$E$9</f>
        <v>38037.824444224134</v>
      </c>
      <c r="B6193" s="54">
        <v>6192</v>
      </c>
      <c r="C6193" s="57">
        <v>37214.614444224135</v>
      </c>
      <c r="E6193" s="57">
        <v>58836.696426144001</v>
      </c>
      <c r="F6193" s="54">
        <v>6192</v>
      </c>
      <c r="G6193" s="57">
        <v>56430.096426144002</v>
      </c>
      <c r="I6193" s="57">
        <v>39857</v>
      </c>
      <c r="J6193" s="54">
        <v>6192</v>
      </c>
      <c r="K6193" s="57">
        <v>38329</v>
      </c>
      <c r="M6193" s="107">
        <v>0.4</v>
      </c>
    </row>
    <row r="6194" spans="1:13">
      <c r="A6194" s="57">
        <f>'Infographic data 1'!$E$9</f>
        <v>38037.824444224134</v>
      </c>
      <c r="B6194" s="54">
        <v>6193</v>
      </c>
      <c r="C6194" s="57">
        <v>37210.304444224137</v>
      </c>
      <c r="E6194" s="57">
        <v>58836.696426144001</v>
      </c>
      <c r="F6194" s="54">
        <v>6193</v>
      </c>
      <c r="G6194" s="57">
        <v>56417.496426144004</v>
      </c>
      <c r="I6194" s="57">
        <v>39857</v>
      </c>
      <c r="J6194" s="54">
        <v>6193</v>
      </c>
      <c r="K6194" s="57">
        <v>38321</v>
      </c>
      <c r="M6194" s="107">
        <v>0.4</v>
      </c>
    </row>
    <row r="6195" spans="1:13">
      <c r="A6195" s="57">
        <f>'Infographic data 1'!$E$9</f>
        <v>38037.824444224134</v>
      </c>
      <c r="B6195" s="54">
        <v>6194</v>
      </c>
      <c r="C6195" s="57">
        <v>37205.994444224132</v>
      </c>
      <c r="E6195" s="57">
        <v>58836.696426144001</v>
      </c>
      <c r="F6195" s="54">
        <v>6194</v>
      </c>
      <c r="G6195" s="57">
        <v>56404.896426143998</v>
      </c>
      <c r="I6195" s="57">
        <v>39857</v>
      </c>
      <c r="J6195" s="54">
        <v>6194</v>
      </c>
      <c r="K6195" s="57">
        <v>38313</v>
      </c>
      <c r="M6195" s="107">
        <v>0.4</v>
      </c>
    </row>
    <row r="6196" spans="1:13">
      <c r="A6196" s="57">
        <f>'Infographic data 1'!$E$9</f>
        <v>38037.824444224134</v>
      </c>
      <c r="B6196" s="54">
        <v>6195</v>
      </c>
      <c r="C6196" s="57">
        <v>37201.684444224134</v>
      </c>
      <c r="E6196" s="57">
        <v>58836.696426144001</v>
      </c>
      <c r="F6196" s="54">
        <v>6195</v>
      </c>
      <c r="G6196" s="57">
        <v>56392.296426143999</v>
      </c>
      <c r="I6196" s="57">
        <v>39857</v>
      </c>
      <c r="J6196" s="54">
        <v>6195</v>
      </c>
      <c r="K6196" s="57">
        <v>38305</v>
      </c>
      <c r="M6196" s="107">
        <v>0.4</v>
      </c>
    </row>
    <row r="6197" spans="1:13">
      <c r="A6197" s="57">
        <f>'Infographic data 1'!$E$9</f>
        <v>38037.824444224134</v>
      </c>
      <c r="B6197" s="54">
        <v>6196</v>
      </c>
      <c r="C6197" s="57">
        <v>37197.374444224137</v>
      </c>
      <c r="E6197" s="57">
        <v>58836.696426144001</v>
      </c>
      <c r="F6197" s="54">
        <v>6196</v>
      </c>
      <c r="G6197" s="57">
        <v>56379.696426144001</v>
      </c>
      <c r="I6197" s="57">
        <v>39857</v>
      </c>
      <c r="J6197" s="54">
        <v>6196</v>
      </c>
      <c r="K6197" s="57">
        <v>38297</v>
      </c>
      <c r="M6197" s="107">
        <v>0.4</v>
      </c>
    </row>
    <row r="6198" spans="1:13">
      <c r="A6198" s="57">
        <f>'Infographic data 1'!$E$9</f>
        <v>38037.824444224134</v>
      </c>
      <c r="B6198" s="54">
        <v>6197</v>
      </c>
      <c r="C6198" s="57">
        <v>37193.064444224132</v>
      </c>
      <c r="E6198" s="57">
        <v>58836.696426144001</v>
      </c>
      <c r="F6198" s="54">
        <v>6197</v>
      </c>
      <c r="G6198" s="57">
        <v>56367.096426144002</v>
      </c>
      <c r="I6198" s="57">
        <v>39857</v>
      </c>
      <c r="J6198" s="54">
        <v>6197</v>
      </c>
      <c r="K6198" s="57">
        <v>38289</v>
      </c>
      <c r="M6198" s="107">
        <v>0.4</v>
      </c>
    </row>
    <row r="6199" spans="1:13">
      <c r="A6199" s="57">
        <f>'Infographic data 1'!$E$9</f>
        <v>38037.824444224134</v>
      </c>
      <c r="B6199" s="54">
        <v>6198</v>
      </c>
      <c r="C6199" s="57">
        <v>37188.754444224134</v>
      </c>
      <c r="E6199" s="57">
        <v>58836.696426144001</v>
      </c>
      <c r="F6199" s="54">
        <v>6198</v>
      </c>
      <c r="G6199" s="57">
        <v>56354.496426144004</v>
      </c>
      <c r="I6199" s="57">
        <v>39857</v>
      </c>
      <c r="J6199" s="54">
        <v>6198</v>
      </c>
      <c r="K6199" s="57">
        <v>38281</v>
      </c>
      <c r="M6199" s="107">
        <v>0.4</v>
      </c>
    </row>
    <row r="6200" spans="1:13">
      <c r="A6200" s="57">
        <f>'Infographic data 1'!$E$9</f>
        <v>38037.824444224134</v>
      </c>
      <c r="B6200" s="54">
        <v>6199</v>
      </c>
      <c r="C6200" s="57">
        <v>37184.444444224137</v>
      </c>
      <c r="E6200" s="57">
        <v>58836.696426144001</v>
      </c>
      <c r="F6200" s="54">
        <v>6199</v>
      </c>
      <c r="G6200" s="57">
        <v>56341.896426143998</v>
      </c>
      <c r="I6200" s="57">
        <v>39857</v>
      </c>
      <c r="J6200" s="54">
        <v>6199</v>
      </c>
      <c r="K6200" s="57">
        <v>38273</v>
      </c>
      <c r="M6200" s="107">
        <v>0.4</v>
      </c>
    </row>
    <row r="6201" spans="1:13">
      <c r="A6201" s="57">
        <f>'Infographic data 1'!$E$9</f>
        <v>38037.824444224134</v>
      </c>
      <c r="B6201" s="54">
        <v>6200</v>
      </c>
      <c r="C6201" s="57">
        <v>37180.134444224132</v>
      </c>
      <c r="E6201" s="57">
        <v>58836.696426144001</v>
      </c>
      <c r="F6201" s="54">
        <v>6200</v>
      </c>
      <c r="G6201" s="57">
        <v>56329.296426143999</v>
      </c>
      <c r="I6201" s="57">
        <v>39857</v>
      </c>
      <c r="J6201" s="54">
        <v>6200</v>
      </c>
      <c r="K6201" s="57">
        <v>38265</v>
      </c>
      <c r="M6201" s="107">
        <v>0.4</v>
      </c>
    </row>
    <row r="6202" spans="1:13">
      <c r="A6202" s="57">
        <f>'Infographic data 1'!$E$9</f>
        <v>38037.824444224134</v>
      </c>
      <c r="B6202" s="54">
        <v>6201</v>
      </c>
      <c r="C6202" s="57">
        <v>37175.824444224134</v>
      </c>
      <c r="E6202" s="57">
        <v>58836.696426144001</v>
      </c>
      <c r="F6202" s="54">
        <v>6201</v>
      </c>
      <c r="G6202" s="57">
        <v>56316.696426144001</v>
      </c>
      <c r="I6202" s="57">
        <v>39857</v>
      </c>
      <c r="J6202" s="54">
        <v>6201</v>
      </c>
      <c r="K6202" s="57">
        <v>38257</v>
      </c>
      <c r="M6202" s="107">
        <v>0.4</v>
      </c>
    </row>
    <row r="6203" spans="1:13">
      <c r="A6203" s="57">
        <f>'Infographic data 1'!$E$9</f>
        <v>38037.824444224134</v>
      </c>
      <c r="B6203" s="54">
        <v>6202</v>
      </c>
      <c r="C6203" s="57">
        <v>37171.514444224136</v>
      </c>
      <c r="E6203" s="57">
        <v>58836.696426144001</v>
      </c>
      <c r="F6203" s="54">
        <v>6202</v>
      </c>
      <c r="G6203" s="57">
        <v>56304.096426144002</v>
      </c>
      <c r="I6203" s="57">
        <v>39857</v>
      </c>
      <c r="J6203" s="54">
        <v>6202</v>
      </c>
      <c r="K6203" s="57">
        <v>38249</v>
      </c>
      <c r="M6203" s="107">
        <v>0.4</v>
      </c>
    </row>
    <row r="6204" spans="1:13">
      <c r="A6204" s="57">
        <f>'Infographic data 1'!$E$9</f>
        <v>38037.824444224134</v>
      </c>
      <c r="B6204" s="54">
        <v>6203</v>
      </c>
      <c r="C6204" s="57">
        <v>37167.204444224131</v>
      </c>
      <c r="E6204" s="57">
        <v>58836.696426144001</v>
      </c>
      <c r="F6204" s="54">
        <v>6203</v>
      </c>
      <c r="G6204" s="57">
        <v>56291.496426144004</v>
      </c>
      <c r="I6204" s="57">
        <v>39857</v>
      </c>
      <c r="J6204" s="54">
        <v>6203</v>
      </c>
      <c r="K6204" s="57">
        <v>38241</v>
      </c>
      <c r="M6204" s="107">
        <v>0.4</v>
      </c>
    </row>
    <row r="6205" spans="1:13">
      <c r="A6205" s="57">
        <f>'Infographic data 1'!$E$9</f>
        <v>38037.824444224134</v>
      </c>
      <c r="B6205" s="54">
        <v>6204</v>
      </c>
      <c r="C6205" s="57">
        <v>37162.894444224134</v>
      </c>
      <c r="E6205" s="57">
        <v>58836.696426144001</v>
      </c>
      <c r="F6205" s="54">
        <v>6204</v>
      </c>
      <c r="G6205" s="57">
        <v>56278.896426143998</v>
      </c>
      <c r="I6205" s="57">
        <v>39857</v>
      </c>
      <c r="J6205" s="54">
        <v>6204</v>
      </c>
      <c r="K6205" s="57">
        <v>38233</v>
      </c>
      <c r="M6205" s="107">
        <v>0.4</v>
      </c>
    </row>
    <row r="6206" spans="1:13">
      <c r="A6206" s="57">
        <f>'Infographic data 1'!$E$9</f>
        <v>38037.824444224134</v>
      </c>
      <c r="B6206" s="54">
        <v>6205</v>
      </c>
      <c r="C6206" s="57">
        <v>37158.584444224136</v>
      </c>
      <c r="E6206" s="57">
        <v>58836.696426144001</v>
      </c>
      <c r="F6206" s="54">
        <v>6205</v>
      </c>
      <c r="G6206" s="57">
        <v>56266.296426143999</v>
      </c>
      <c r="I6206" s="57">
        <v>39857</v>
      </c>
      <c r="J6206" s="54">
        <v>6205</v>
      </c>
      <c r="K6206" s="57">
        <v>38225</v>
      </c>
      <c r="M6206" s="107">
        <v>0.4</v>
      </c>
    </row>
    <row r="6207" spans="1:13">
      <c r="A6207" s="57">
        <f>'Infographic data 1'!$E$9</f>
        <v>38037.824444224134</v>
      </c>
      <c r="B6207" s="54">
        <v>6206</v>
      </c>
      <c r="C6207" s="57">
        <v>37154.274444224131</v>
      </c>
      <c r="E6207" s="57">
        <v>58836.696426144001</v>
      </c>
      <c r="F6207" s="54">
        <v>6206</v>
      </c>
      <c r="G6207" s="57">
        <v>56253.696426144001</v>
      </c>
      <c r="I6207" s="57">
        <v>39857</v>
      </c>
      <c r="J6207" s="54">
        <v>6206</v>
      </c>
      <c r="K6207" s="57">
        <v>38217</v>
      </c>
      <c r="M6207" s="107">
        <v>0.4</v>
      </c>
    </row>
    <row r="6208" spans="1:13">
      <c r="A6208" s="57">
        <f>'Infographic data 1'!$E$9</f>
        <v>38037.824444224134</v>
      </c>
      <c r="B6208" s="54">
        <v>6207</v>
      </c>
      <c r="C6208" s="57">
        <v>37149.964444224133</v>
      </c>
      <c r="E6208" s="57">
        <v>58836.696426144001</v>
      </c>
      <c r="F6208" s="54">
        <v>6207</v>
      </c>
      <c r="G6208" s="57">
        <v>56241.096426144002</v>
      </c>
      <c r="I6208" s="57">
        <v>39857</v>
      </c>
      <c r="J6208" s="54">
        <v>6207</v>
      </c>
      <c r="K6208" s="57">
        <v>38209</v>
      </c>
      <c r="M6208" s="107">
        <v>0.4</v>
      </c>
    </row>
    <row r="6209" spans="1:13">
      <c r="A6209" s="57">
        <f>'Infographic data 1'!$E$9</f>
        <v>38037.824444224134</v>
      </c>
      <c r="B6209" s="54">
        <v>6208</v>
      </c>
      <c r="C6209" s="57">
        <v>37145.654444224136</v>
      </c>
      <c r="E6209" s="57">
        <v>58836.696426144001</v>
      </c>
      <c r="F6209" s="54">
        <v>6208</v>
      </c>
      <c r="G6209" s="57">
        <v>56228.496426144004</v>
      </c>
      <c r="I6209" s="57">
        <v>39857</v>
      </c>
      <c r="J6209" s="54">
        <v>6208</v>
      </c>
      <c r="K6209" s="57">
        <v>38201</v>
      </c>
      <c r="M6209" s="107">
        <v>0.4</v>
      </c>
    </row>
    <row r="6210" spans="1:13">
      <c r="A6210" s="57">
        <f>'Infographic data 1'!$E$9</f>
        <v>38037.824444224134</v>
      </c>
      <c r="B6210" s="54">
        <v>6209</v>
      </c>
      <c r="C6210" s="57">
        <v>37141.344444224131</v>
      </c>
      <c r="E6210" s="57">
        <v>58836.696426144001</v>
      </c>
      <c r="F6210" s="54">
        <v>6209</v>
      </c>
      <c r="G6210" s="57">
        <v>56215.896426143998</v>
      </c>
      <c r="I6210" s="57">
        <v>39857</v>
      </c>
      <c r="J6210" s="54">
        <v>6209</v>
      </c>
      <c r="K6210" s="57">
        <v>38193</v>
      </c>
      <c r="M6210" s="107">
        <v>0.4</v>
      </c>
    </row>
    <row r="6211" spans="1:13">
      <c r="A6211" s="57">
        <f>'Infographic data 1'!$E$9</f>
        <v>38037.824444224134</v>
      </c>
      <c r="B6211" s="54">
        <v>6210</v>
      </c>
      <c r="C6211" s="57">
        <v>37137.034444224133</v>
      </c>
      <c r="E6211" s="57">
        <v>58836.696426144001</v>
      </c>
      <c r="F6211" s="54">
        <v>6210</v>
      </c>
      <c r="G6211" s="57">
        <v>56203.296426143999</v>
      </c>
      <c r="I6211" s="57">
        <v>39857</v>
      </c>
      <c r="J6211" s="54">
        <v>6210</v>
      </c>
      <c r="K6211" s="57">
        <v>38185</v>
      </c>
      <c r="M6211" s="107">
        <v>0.4</v>
      </c>
    </row>
    <row r="6212" spans="1:13">
      <c r="A6212" s="57">
        <f>'Infographic data 1'!$E$9</f>
        <v>38037.824444224134</v>
      </c>
      <c r="B6212" s="54">
        <v>6211</v>
      </c>
      <c r="C6212" s="57">
        <v>37132.724444224135</v>
      </c>
      <c r="E6212" s="57">
        <v>58836.696426144001</v>
      </c>
      <c r="F6212" s="54">
        <v>6211</v>
      </c>
      <c r="G6212" s="57">
        <v>56190.696426144001</v>
      </c>
      <c r="I6212" s="57">
        <v>39857</v>
      </c>
      <c r="J6212" s="54">
        <v>6211</v>
      </c>
      <c r="K6212" s="57">
        <v>38177</v>
      </c>
      <c r="M6212" s="107">
        <v>0.4</v>
      </c>
    </row>
    <row r="6213" spans="1:13">
      <c r="A6213" s="57">
        <f>'Infographic data 1'!$E$9</f>
        <v>38037.824444224134</v>
      </c>
      <c r="B6213" s="54">
        <v>6212</v>
      </c>
      <c r="C6213" s="57">
        <v>37128.41444422413</v>
      </c>
      <c r="E6213" s="57">
        <v>58836.696426144001</v>
      </c>
      <c r="F6213" s="54">
        <v>6212</v>
      </c>
      <c r="G6213" s="57">
        <v>56178.096426144002</v>
      </c>
      <c r="I6213" s="57">
        <v>39857</v>
      </c>
      <c r="J6213" s="54">
        <v>6212</v>
      </c>
      <c r="K6213" s="57">
        <v>38169</v>
      </c>
      <c r="M6213" s="107">
        <v>0.4</v>
      </c>
    </row>
    <row r="6214" spans="1:13">
      <c r="A6214" s="57">
        <f>'Infographic data 1'!$E$9</f>
        <v>38037.824444224134</v>
      </c>
      <c r="B6214" s="54">
        <v>6213</v>
      </c>
      <c r="C6214" s="57">
        <v>37124.104444224133</v>
      </c>
      <c r="E6214" s="57">
        <v>58836.696426144001</v>
      </c>
      <c r="F6214" s="54">
        <v>6213</v>
      </c>
      <c r="G6214" s="57">
        <v>56165.496426144004</v>
      </c>
      <c r="I6214" s="57">
        <v>39857</v>
      </c>
      <c r="J6214" s="54">
        <v>6213</v>
      </c>
      <c r="K6214" s="57">
        <v>38161</v>
      </c>
      <c r="M6214" s="107">
        <v>0.4</v>
      </c>
    </row>
    <row r="6215" spans="1:13">
      <c r="A6215" s="57">
        <f>'Infographic data 1'!$E$9</f>
        <v>38037.824444224134</v>
      </c>
      <c r="B6215" s="54">
        <v>6214</v>
      </c>
      <c r="C6215" s="57">
        <v>37119.794444224135</v>
      </c>
      <c r="E6215" s="57">
        <v>58836.696426144001</v>
      </c>
      <c r="F6215" s="54">
        <v>6214</v>
      </c>
      <c r="G6215" s="57">
        <v>56152.896426143998</v>
      </c>
      <c r="I6215" s="57">
        <v>39857</v>
      </c>
      <c r="J6215" s="54">
        <v>6214</v>
      </c>
      <c r="K6215" s="57">
        <v>38153</v>
      </c>
      <c r="M6215" s="107">
        <v>0.4</v>
      </c>
    </row>
    <row r="6216" spans="1:13">
      <c r="A6216" s="57">
        <f>'Infographic data 1'!$E$9</f>
        <v>38037.824444224134</v>
      </c>
      <c r="B6216" s="54">
        <v>6215</v>
      </c>
      <c r="C6216" s="57">
        <v>37115.484444224137</v>
      </c>
      <c r="E6216" s="57">
        <v>58836.696426144001</v>
      </c>
      <c r="F6216" s="54">
        <v>6215</v>
      </c>
      <c r="G6216" s="57">
        <v>56140.296426143999</v>
      </c>
      <c r="I6216" s="57">
        <v>39857</v>
      </c>
      <c r="J6216" s="54">
        <v>6215</v>
      </c>
      <c r="K6216" s="57">
        <v>38145</v>
      </c>
      <c r="M6216" s="107">
        <v>0.4</v>
      </c>
    </row>
    <row r="6217" spans="1:13">
      <c r="A6217" s="57">
        <f>'Infographic data 1'!$E$9</f>
        <v>38037.824444224134</v>
      </c>
      <c r="B6217" s="54">
        <v>6216</v>
      </c>
      <c r="C6217" s="57">
        <v>37111.174444224132</v>
      </c>
      <c r="E6217" s="57">
        <v>58836.696426144001</v>
      </c>
      <c r="F6217" s="54">
        <v>6216</v>
      </c>
      <c r="G6217" s="57">
        <v>56127.696426144001</v>
      </c>
      <c r="I6217" s="57">
        <v>39857</v>
      </c>
      <c r="J6217" s="54">
        <v>6216</v>
      </c>
      <c r="K6217" s="57">
        <v>38137</v>
      </c>
      <c r="M6217" s="107">
        <v>0.4</v>
      </c>
    </row>
    <row r="6218" spans="1:13">
      <c r="A6218" s="57">
        <f>'Infographic data 1'!$E$9</f>
        <v>38037.824444224134</v>
      </c>
      <c r="B6218" s="54">
        <v>6217</v>
      </c>
      <c r="C6218" s="57">
        <v>37106.864444224135</v>
      </c>
      <c r="E6218" s="57">
        <v>58836.696426144001</v>
      </c>
      <c r="F6218" s="54">
        <v>6217</v>
      </c>
      <c r="G6218" s="57">
        <v>56115.096426144002</v>
      </c>
      <c r="I6218" s="57">
        <v>39857</v>
      </c>
      <c r="J6218" s="54">
        <v>6217</v>
      </c>
      <c r="K6218" s="57">
        <v>38129</v>
      </c>
      <c r="M6218" s="107">
        <v>0.4</v>
      </c>
    </row>
    <row r="6219" spans="1:13">
      <c r="A6219" s="57">
        <f>'Infographic data 1'!$E$9</f>
        <v>38037.824444224134</v>
      </c>
      <c r="B6219" s="54">
        <v>6218</v>
      </c>
      <c r="C6219" s="57">
        <v>37102.554444224137</v>
      </c>
      <c r="E6219" s="57">
        <v>58836.696426144001</v>
      </c>
      <c r="F6219" s="54">
        <v>6218</v>
      </c>
      <c r="G6219" s="57">
        <v>56102.496426144004</v>
      </c>
      <c r="I6219" s="57">
        <v>39857</v>
      </c>
      <c r="J6219" s="54">
        <v>6218</v>
      </c>
      <c r="K6219" s="57">
        <v>38121</v>
      </c>
      <c r="M6219" s="107">
        <v>0.4</v>
      </c>
    </row>
    <row r="6220" spans="1:13">
      <c r="A6220" s="57">
        <f>'Infographic data 1'!$E$9</f>
        <v>38037.824444224134</v>
      </c>
      <c r="B6220" s="54">
        <v>6219</v>
      </c>
      <c r="C6220" s="57">
        <v>37098.244444224132</v>
      </c>
      <c r="E6220" s="57">
        <v>58836.696426144001</v>
      </c>
      <c r="F6220" s="54">
        <v>6219</v>
      </c>
      <c r="G6220" s="57">
        <v>56089.896426143998</v>
      </c>
      <c r="I6220" s="57">
        <v>39857</v>
      </c>
      <c r="J6220" s="54">
        <v>6219</v>
      </c>
      <c r="K6220" s="57">
        <v>38113</v>
      </c>
      <c r="M6220" s="107">
        <v>0.4</v>
      </c>
    </row>
    <row r="6221" spans="1:13">
      <c r="A6221" s="57">
        <f>'Infographic data 1'!$E$9</f>
        <v>38037.824444224134</v>
      </c>
      <c r="B6221" s="54">
        <v>6220</v>
      </c>
      <c r="C6221" s="57">
        <v>37093.934444224134</v>
      </c>
      <c r="E6221" s="57">
        <v>58836.696426144001</v>
      </c>
      <c r="F6221" s="54">
        <v>6220</v>
      </c>
      <c r="G6221" s="57">
        <v>56077.296426143999</v>
      </c>
      <c r="I6221" s="57">
        <v>39857</v>
      </c>
      <c r="J6221" s="54">
        <v>6220</v>
      </c>
      <c r="K6221" s="57">
        <v>38105</v>
      </c>
      <c r="M6221" s="107">
        <v>0.4</v>
      </c>
    </row>
    <row r="6222" spans="1:13">
      <c r="A6222" s="57">
        <f>'Infographic data 1'!$E$9</f>
        <v>38037.824444224134</v>
      </c>
      <c r="B6222" s="54">
        <v>6221</v>
      </c>
      <c r="C6222" s="57">
        <v>37089.624444224137</v>
      </c>
      <c r="E6222" s="57">
        <v>58836.696426144001</v>
      </c>
      <c r="F6222" s="54">
        <v>6221</v>
      </c>
      <c r="G6222" s="57">
        <v>56064.696426144001</v>
      </c>
      <c r="I6222" s="57">
        <v>39857</v>
      </c>
      <c r="J6222" s="54">
        <v>6221</v>
      </c>
      <c r="K6222" s="57">
        <v>38097</v>
      </c>
      <c r="M6222" s="107">
        <v>0.4</v>
      </c>
    </row>
    <row r="6223" spans="1:13">
      <c r="A6223" s="57">
        <f>'Infographic data 1'!$E$9</f>
        <v>38037.824444224134</v>
      </c>
      <c r="B6223" s="54">
        <v>6222</v>
      </c>
      <c r="C6223" s="57">
        <v>37085.314444224132</v>
      </c>
      <c r="E6223" s="57">
        <v>58836.696426144001</v>
      </c>
      <c r="F6223" s="54">
        <v>6222</v>
      </c>
      <c r="G6223" s="57">
        <v>56052.096426144002</v>
      </c>
      <c r="I6223" s="57">
        <v>39857</v>
      </c>
      <c r="J6223" s="54">
        <v>6222</v>
      </c>
      <c r="K6223" s="57">
        <v>38089</v>
      </c>
      <c r="M6223" s="107">
        <v>0.4</v>
      </c>
    </row>
    <row r="6224" spans="1:13">
      <c r="A6224" s="57">
        <f>'Infographic data 1'!$E$9</f>
        <v>38037.824444224134</v>
      </c>
      <c r="B6224" s="54">
        <v>6223</v>
      </c>
      <c r="C6224" s="57">
        <v>37081.004444224134</v>
      </c>
      <c r="E6224" s="57">
        <v>58836.696426144001</v>
      </c>
      <c r="F6224" s="54">
        <v>6223</v>
      </c>
      <c r="G6224" s="57">
        <v>56039.496426144004</v>
      </c>
      <c r="I6224" s="57">
        <v>39857</v>
      </c>
      <c r="J6224" s="54">
        <v>6223</v>
      </c>
      <c r="K6224" s="57">
        <v>38081</v>
      </c>
      <c r="M6224" s="107">
        <v>0.4</v>
      </c>
    </row>
    <row r="6225" spans="1:13">
      <c r="A6225" s="57">
        <f>'Infographic data 1'!$E$9</f>
        <v>38037.824444224134</v>
      </c>
      <c r="B6225" s="54">
        <v>6224</v>
      </c>
      <c r="C6225" s="57">
        <v>37076.694444224137</v>
      </c>
      <c r="E6225" s="57">
        <v>58836.696426144001</v>
      </c>
      <c r="F6225" s="54">
        <v>6224</v>
      </c>
      <c r="G6225" s="57">
        <v>56026.896426143998</v>
      </c>
      <c r="I6225" s="57">
        <v>39857</v>
      </c>
      <c r="J6225" s="54">
        <v>6224</v>
      </c>
      <c r="K6225" s="57">
        <v>38073</v>
      </c>
      <c r="M6225" s="107">
        <v>0.4</v>
      </c>
    </row>
    <row r="6226" spans="1:13">
      <c r="A6226" s="57">
        <f>'Infographic data 1'!$E$9</f>
        <v>38037.824444224134</v>
      </c>
      <c r="B6226" s="54">
        <v>6225</v>
      </c>
      <c r="C6226" s="57">
        <v>37072.384444224132</v>
      </c>
      <c r="E6226" s="57">
        <v>58836.696426144001</v>
      </c>
      <c r="F6226" s="54">
        <v>6225</v>
      </c>
      <c r="G6226" s="57">
        <v>56014.296426143999</v>
      </c>
      <c r="I6226" s="57">
        <v>39857</v>
      </c>
      <c r="J6226" s="54">
        <v>6225</v>
      </c>
      <c r="K6226" s="57">
        <v>38065</v>
      </c>
      <c r="M6226" s="107">
        <v>0.4</v>
      </c>
    </row>
    <row r="6227" spans="1:13">
      <c r="A6227" s="57">
        <f>'Infographic data 1'!$E$9</f>
        <v>38037.824444224134</v>
      </c>
      <c r="B6227" s="54">
        <v>6226</v>
      </c>
      <c r="C6227" s="57">
        <v>37068.074444224134</v>
      </c>
      <c r="E6227" s="57">
        <v>58836.696426144001</v>
      </c>
      <c r="F6227" s="54">
        <v>6226</v>
      </c>
      <c r="G6227" s="57">
        <v>56001.696426144001</v>
      </c>
      <c r="I6227" s="57">
        <v>39857</v>
      </c>
      <c r="J6227" s="54">
        <v>6226</v>
      </c>
      <c r="K6227" s="57">
        <v>38057</v>
      </c>
      <c r="M6227" s="107">
        <v>0.4</v>
      </c>
    </row>
    <row r="6228" spans="1:13">
      <c r="A6228" s="57">
        <f>'Infographic data 1'!$E$9</f>
        <v>38037.824444224134</v>
      </c>
      <c r="B6228" s="54">
        <v>6227</v>
      </c>
      <c r="C6228" s="57">
        <v>37063.764444224136</v>
      </c>
      <c r="E6228" s="57">
        <v>58836.696426144001</v>
      </c>
      <c r="F6228" s="54">
        <v>6227</v>
      </c>
      <c r="G6228" s="57">
        <v>55989.096426144002</v>
      </c>
      <c r="I6228" s="57">
        <v>39857</v>
      </c>
      <c r="J6228" s="54">
        <v>6227</v>
      </c>
      <c r="K6228" s="57">
        <v>38049</v>
      </c>
      <c r="M6228" s="107">
        <v>0.4</v>
      </c>
    </row>
    <row r="6229" spans="1:13">
      <c r="A6229" s="57">
        <f>'Infographic data 1'!$E$9</f>
        <v>38037.824444224134</v>
      </c>
      <c r="B6229" s="54">
        <v>6228</v>
      </c>
      <c r="C6229" s="57">
        <v>37059.454444224131</v>
      </c>
      <c r="E6229" s="57">
        <v>58836.696426144001</v>
      </c>
      <c r="F6229" s="54">
        <v>6228</v>
      </c>
      <c r="G6229" s="57">
        <v>55976.496426144004</v>
      </c>
      <c r="I6229" s="57">
        <v>39857</v>
      </c>
      <c r="J6229" s="54">
        <v>6228</v>
      </c>
      <c r="K6229" s="57">
        <v>38041</v>
      </c>
      <c r="M6229" s="107">
        <v>0.4</v>
      </c>
    </row>
    <row r="6230" spans="1:13">
      <c r="A6230" s="57">
        <f>'Infographic data 1'!$E$9</f>
        <v>38037.824444224134</v>
      </c>
      <c r="B6230" s="54">
        <v>6229</v>
      </c>
      <c r="C6230" s="57">
        <v>37055.144444224134</v>
      </c>
      <c r="E6230" s="57">
        <v>58836.696426144001</v>
      </c>
      <c r="F6230" s="54">
        <v>6229</v>
      </c>
      <c r="G6230" s="57">
        <v>55963.896426143998</v>
      </c>
      <c r="I6230" s="57">
        <v>39857</v>
      </c>
      <c r="J6230" s="54">
        <v>6229</v>
      </c>
      <c r="K6230" s="57">
        <v>38033</v>
      </c>
      <c r="M6230" s="107">
        <v>0.4</v>
      </c>
    </row>
    <row r="6231" spans="1:13">
      <c r="A6231" s="57">
        <f>'Infographic data 1'!$E$9</f>
        <v>38037.824444224134</v>
      </c>
      <c r="B6231" s="54">
        <v>6230</v>
      </c>
      <c r="C6231" s="57">
        <v>37050.834444224136</v>
      </c>
      <c r="E6231" s="57">
        <v>58836.696426144001</v>
      </c>
      <c r="F6231" s="54">
        <v>6230</v>
      </c>
      <c r="G6231" s="57">
        <v>55951.296426143999</v>
      </c>
      <c r="I6231" s="57">
        <v>39857</v>
      </c>
      <c r="J6231" s="54">
        <v>6230</v>
      </c>
      <c r="K6231" s="57">
        <v>38025</v>
      </c>
      <c r="M6231" s="107">
        <v>0.4</v>
      </c>
    </row>
    <row r="6232" spans="1:13">
      <c r="A6232" s="57">
        <f>'Infographic data 1'!$E$9</f>
        <v>38037.824444224134</v>
      </c>
      <c r="B6232" s="54">
        <v>6231</v>
      </c>
      <c r="C6232" s="57">
        <v>37046.524444224131</v>
      </c>
      <c r="E6232" s="57">
        <v>58836.696426144001</v>
      </c>
      <c r="F6232" s="54">
        <v>6231</v>
      </c>
      <c r="G6232" s="57">
        <v>55938.696426144001</v>
      </c>
      <c r="I6232" s="57">
        <v>39857</v>
      </c>
      <c r="J6232" s="54">
        <v>6231</v>
      </c>
      <c r="K6232" s="57">
        <v>38017</v>
      </c>
      <c r="M6232" s="107">
        <v>0.4</v>
      </c>
    </row>
    <row r="6233" spans="1:13">
      <c r="A6233" s="57">
        <f>'Infographic data 1'!$E$9</f>
        <v>38037.824444224134</v>
      </c>
      <c r="B6233" s="54">
        <v>6232</v>
      </c>
      <c r="C6233" s="57">
        <v>37042.214444224133</v>
      </c>
      <c r="E6233" s="57">
        <v>58836.696426144001</v>
      </c>
      <c r="F6233" s="54">
        <v>6232</v>
      </c>
      <c r="G6233" s="57">
        <v>55926.096426144002</v>
      </c>
      <c r="I6233" s="57">
        <v>39857</v>
      </c>
      <c r="J6233" s="54">
        <v>6232</v>
      </c>
      <c r="K6233" s="57">
        <v>38009</v>
      </c>
      <c r="M6233" s="107">
        <v>0.4</v>
      </c>
    </row>
    <row r="6234" spans="1:13">
      <c r="A6234" s="57">
        <f>'Infographic data 1'!$E$9</f>
        <v>38037.824444224134</v>
      </c>
      <c r="B6234" s="54">
        <v>6233</v>
      </c>
      <c r="C6234" s="57">
        <v>37037.904444224136</v>
      </c>
      <c r="E6234" s="57">
        <v>58836.696426144001</v>
      </c>
      <c r="F6234" s="54">
        <v>6233</v>
      </c>
      <c r="G6234" s="57">
        <v>55913.496426144004</v>
      </c>
      <c r="I6234" s="57">
        <v>39857</v>
      </c>
      <c r="J6234" s="54">
        <v>6233</v>
      </c>
      <c r="K6234" s="57">
        <v>38001</v>
      </c>
      <c r="M6234" s="107">
        <v>0.4</v>
      </c>
    </row>
    <row r="6235" spans="1:13">
      <c r="A6235" s="57">
        <f>'Infographic data 1'!$E$9</f>
        <v>38037.824444224134</v>
      </c>
      <c r="B6235" s="54">
        <v>6234</v>
      </c>
      <c r="C6235" s="57">
        <v>37033.594444224131</v>
      </c>
      <c r="E6235" s="57">
        <v>58836.696426144001</v>
      </c>
      <c r="F6235" s="54">
        <v>6234</v>
      </c>
      <c r="G6235" s="57">
        <v>55900.896426143998</v>
      </c>
      <c r="I6235" s="57">
        <v>39857</v>
      </c>
      <c r="J6235" s="54">
        <v>6234</v>
      </c>
      <c r="K6235" s="57">
        <v>37993</v>
      </c>
      <c r="M6235" s="107">
        <v>0.4</v>
      </c>
    </row>
    <row r="6236" spans="1:13">
      <c r="A6236" s="57">
        <f>'Infographic data 1'!$E$9</f>
        <v>38037.824444224134</v>
      </c>
      <c r="B6236" s="54">
        <v>6235</v>
      </c>
      <c r="C6236" s="57">
        <v>37029.284444224133</v>
      </c>
      <c r="E6236" s="57">
        <v>58836.696426144001</v>
      </c>
      <c r="F6236" s="54">
        <v>6235</v>
      </c>
      <c r="G6236" s="57">
        <v>55888.296426143999</v>
      </c>
      <c r="I6236" s="57">
        <v>39857</v>
      </c>
      <c r="J6236" s="54">
        <v>6235</v>
      </c>
      <c r="K6236" s="57">
        <v>37985</v>
      </c>
      <c r="M6236" s="107">
        <v>0.4</v>
      </c>
    </row>
    <row r="6237" spans="1:13">
      <c r="A6237" s="57">
        <f>'Infographic data 1'!$E$9</f>
        <v>38037.824444224134</v>
      </c>
      <c r="B6237" s="54">
        <v>6236</v>
      </c>
      <c r="C6237" s="57">
        <v>37024.974444224135</v>
      </c>
      <c r="E6237" s="57">
        <v>58836.696426144001</v>
      </c>
      <c r="F6237" s="54">
        <v>6236</v>
      </c>
      <c r="G6237" s="57">
        <v>55875.696426144001</v>
      </c>
      <c r="I6237" s="57">
        <v>39857</v>
      </c>
      <c r="J6237" s="54">
        <v>6236</v>
      </c>
      <c r="K6237" s="57">
        <v>37977</v>
      </c>
      <c r="M6237" s="107">
        <v>0.4</v>
      </c>
    </row>
    <row r="6238" spans="1:13">
      <c r="A6238" s="57">
        <f>'Infographic data 1'!$E$9</f>
        <v>38037.824444224134</v>
      </c>
      <c r="B6238" s="54">
        <v>6237</v>
      </c>
      <c r="C6238" s="57">
        <v>37020.664444224138</v>
      </c>
      <c r="E6238" s="57">
        <v>58836.696426144001</v>
      </c>
      <c r="F6238" s="54">
        <v>6237</v>
      </c>
      <c r="G6238" s="57">
        <v>55863.096426144002</v>
      </c>
      <c r="I6238" s="57">
        <v>39857</v>
      </c>
      <c r="J6238" s="54">
        <v>6237</v>
      </c>
      <c r="K6238" s="57">
        <v>37969</v>
      </c>
      <c r="M6238" s="107">
        <v>0.4</v>
      </c>
    </row>
    <row r="6239" spans="1:13">
      <c r="A6239" s="57">
        <f>'Infographic data 1'!$E$9</f>
        <v>38037.824444224134</v>
      </c>
      <c r="B6239" s="54">
        <v>6238</v>
      </c>
      <c r="C6239" s="57">
        <v>37016.354444224133</v>
      </c>
      <c r="E6239" s="57">
        <v>58836.696426144001</v>
      </c>
      <c r="F6239" s="54">
        <v>6238</v>
      </c>
      <c r="G6239" s="57">
        <v>55850.496426144004</v>
      </c>
      <c r="I6239" s="57">
        <v>39857</v>
      </c>
      <c r="J6239" s="54">
        <v>6238</v>
      </c>
      <c r="K6239" s="57">
        <v>37961</v>
      </c>
      <c r="M6239" s="107">
        <v>0.4</v>
      </c>
    </row>
    <row r="6240" spans="1:13">
      <c r="A6240" s="57">
        <f>'Infographic data 1'!$E$9</f>
        <v>38037.824444224134</v>
      </c>
      <c r="B6240" s="54">
        <v>6239</v>
      </c>
      <c r="C6240" s="57">
        <v>37012.044444224135</v>
      </c>
      <c r="E6240" s="57">
        <v>58836.696426144001</v>
      </c>
      <c r="F6240" s="54">
        <v>6239</v>
      </c>
      <c r="G6240" s="57">
        <v>55837.896426143998</v>
      </c>
      <c r="I6240" s="57">
        <v>39857</v>
      </c>
      <c r="J6240" s="54">
        <v>6239</v>
      </c>
      <c r="K6240" s="57">
        <v>37953</v>
      </c>
      <c r="M6240" s="107">
        <v>0.4</v>
      </c>
    </row>
    <row r="6241" spans="1:13">
      <c r="A6241" s="57">
        <f>'Infographic data 1'!$E$9</f>
        <v>38037.824444224134</v>
      </c>
      <c r="B6241" s="54">
        <v>6240</v>
      </c>
      <c r="C6241" s="57">
        <v>37007.734444224137</v>
      </c>
      <c r="E6241" s="57">
        <v>58836.696426144001</v>
      </c>
      <c r="F6241" s="54">
        <v>6240</v>
      </c>
      <c r="G6241" s="57">
        <v>55825.296426143999</v>
      </c>
      <c r="I6241" s="57">
        <v>39857</v>
      </c>
      <c r="J6241" s="54">
        <v>6240</v>
      </c>
      <c r="K6241" s="57">
        <v>37945</v>
      </c>
      <c r="M6241" s="107">
        <v>0.4</v>
      </c>
    </row>
    <row r="6242" spans="1:13">
      <c r="A6242" s="57">
        <f>'Infographic data 1'!$E$9</f>
        <v>38037.824444224134</v>
      </c>
      <c r="B6242" s="54">
        <v>6241</v>
      </c>
      <c r="C6242" s="57">
        <v>37003.424444224132</v>
      </c>
      <c r="E6242" s="57">
        <v>58836.696426144001</v>
      </c>
      <c r="F6242" s="54">
        <v>6241</v>
      </c>
      <c r="G6242" s="57">
        <v>55812.696426144001</v>
      </c>
      <c r="I6242" s="57">
        <v>39857</v>
      </c>
      <c r="J6242" s="54">
        <v>6241</v>
      </c>
      <c r="K6242" s="57">
        <v>37937</v>
      </c>
      <c r="M6242" s="107">
        <v>0.4</v>
      </c>
    </row>
    <row r="6243" spans="1:13">
      <c r="A6243" s="57">
        <f>'Infographic data 1'!$E$9</f>
        <v>38037.824444224134</v>
      </c>
      <c r="B6243" s="54">
        <v>6242</v>
      </c>
      <c r="C6243" s="57">
        <v>36999.114444224135</v>
      </c>
      <c r="E6243" s="57">
        <v>58836.696426144001</v>
      </c>
      <c r="F6243" s="54">
        <v>6242</v>
      </c>
      <c r="G6243" s="57">
        <v>55800.096426144002</v>
      </c>
      <c r="I6243" s="57">
        <v>39857</v>
      </c>
      <c r="J6243" s="54">
        <v>6242</v>
      </c>
      <c r="K6243" s="57">
        <v>37929</v>
      </c>
      <c r="M6243" s="107">
        <v>0.4</v>
      </c>
    </row>
    <row r="6244" spans="1:13">
      <c r="A6244" s="57">
        <f>'Infographic data 1'!$E$9</f>
        <v>38037.824444224134</v>
      </c>
      <c r="B6244" s="54">
        <v>6243</v>
      </c>
      <c r="C6244" s="57">
        <v>36994.804444224137</v>
      </c>
      <c r="E6244" s="57">
        <v>58836.696426144001</v>
      </c>
      <c r="F6244" s="54">
        <v>6243</v>
      </c>
      <c r="G6244" s="57">
        <v>55787.496426144004</v>
      </c>
      <c r="I6244" s="57">
        <v>39857</v>
      </c>
      <c r="J6244" s="54">
        <v>6243</v>
      </c>
      <c r="K6244" s="57">
        <v>37921</v>
      </c>
      <c r="M6244" s="107">
        <v>0.4</v>
      </c>
    </row>
    <row r="6245" spans="1:13">
      <c r="A6245" s="57">
        <f>'Infographic data 1'!$E$9</f>
        <v>38037.824444224134</v>
      </c>
      <c r="B6245" s="54">
        <v>6244</v>
      </c>
      <c r="C6245" s="57">
        <v>36990.494444224132</v>
      </c>
      <c r="E6245" s="57">
        <v>58836.696426144001</v>
      </c>
      <c r="F6245" s="54">
        <v>6244</v>
      </c>
      <c r="G6245" s="57">
        <v>55774.896426143998</v>
      </c>
      <c r="I6245" s="57">
        <v>39857</v>
      </c>
      <c r="J6245" s="54">
        <v>6244</v>
      </c>
      <c r="K6245" s="57">
        <v>37913</v>
      </c>
      <c r="M6245" s="107">
        <v>0.4</v>
      </c>
    </row>
    <row r="6246" spans="1:13">
      <c r="A6246" s="57">
        <f>'Infographic data 1'!$E$9</f>
        <v>38037.824444224134</v>
      </c>
      <c r="B6246" s="54">
        <v>6245</v>
      </c>
      <c r="C6246" s="57">
        <v>36986.184444224134</v>
      </c>
      <c r="E6246" s="57">
        <v>58836.696426144001</v>
      </c>
      <c r="F6246" s="54">
        <v>6245</v>
      </c>
      <c r="G6246" s="57">
        <v>55762.296426143999</v>
      </c>
      <c r="I6246" s="57">
        <v>39857</v>
      </c>
      <c r="J6246" s="54">
        <v>6245</v>
      </c>
      <c r="K6246" s="57">
        <v>37905</v>
      </c>
      <c r="M6246" s="107">
        <v>0.4</v>
      </c>
    </row>
    <row r="6247" spans="1:13">
      <c r="A6247" s="57">
        <f>'Infographic data 1'!$E$9</f>
        <v>38037.824444224134</v>
      </c>
      <c r="B6247" s="54">
        <v>6246</v>
      </c>
      <c r="C6247" s="57">
        <v>36981.874444224137</v>
      </c>
      <c r="E6247" s="57">
        <v>58836.696426144001</v>
      </c>
      <c r="F6247" s="54">
        <v>6246</v>
      </c>
      <c r="G6247" s="57">
        <v>55749.696426144001</v>
      </c>
      <c r="I6247" s="57">
        <v>39857</v>
      </c>
      <c r="J6247" s="54">
        <v>6246</v>
      </c>
      <c r="K6247" s="57">
        <v>37897</v>
      </c>
      <c r="M6247" s="107">
        <v>0.4</v>
      </c>
    </row>
    <row r="6248" spans="1:13">
      <c r="A6248" s="57">
        <f>'Infographic data 1'!$E$9</f>
        <v>38037.824444224134</v>
      </c>
      <c r="B6248" s="54">
        <v>6247</v>
      </c>
      <c r="C6248" s="57">
        <v>36977.564444224132</v>
      </c>
      <c r="E6248" s="57">
        <v>58836.696426144001</v>
      </c>
      <c r="F6248" s="54">
        <v>6247</v>
      </c>
      <c r="G6248" s="57">
        <v>55737.096426144002</v>
      </c>
      <c r="I6248" s="57">
        <v>39857</v>
      </c>
      <c r="J6248" s="54">
        <v>6247</v>
      </c>
      <c r="K6248" s="57">
        <v>37889</v>
      </c>
      <c r="M6248" s="107">
        <v>0.4</v>
      </c>
    </row>
    <row r="6249" spans="1:13">
      <c r="A6249" s="57">
        <f>'Infographic data 1'!$E$9</f>
        <v>38037.824444224134</v>
      </c>
      <c r="B6249" s="54">
        <v>6248</v>
      </c>
      <c r="C6249" s="57">
        <v>36973.254444224134</v>
      </c>
      <c r="E6249" s="57">
        <v>58836.696426144001</v>
      </c>
      <c r="F6249" s="54">
        <v>6248</v>
      </c>
      <c r="G6249" s="57">
        <v>55724.496426144004</v>
      </c>
      <c r="I6249" s="57">
        <v>39857</v>
      </c>
      <c r="J6249" s="54">
        <v>6248</v>
      </c>
      <c r="K6249" s="57">
        <v>37881</v>
      </c>
      <c r="M6249" s="107">
        <v>0.4</v>
      </c>
    </row>
    <row r="6250" spans="1:13">
      <c r="A6250" s="57">
        <f>'Infographic data 1'!$E$9</f>
        <v>38037.824444224134</v>
      </c>
      <c r="B6250" s="54">
        <v>6249</v>
      </c>
      <c r="C6250" s="57">
        <v>36968.944444224137</v>
      </c>
      <c r="E6250" s="57">
        <v>58836.696426144001</v>
      </c>
      <c r="F6250" s="54">
        <v>6249</v>
      </c>
      <c r="G6250" s="57">
        <v>55711.896426143998</v>
      </c>
      <c r="I6250" s="57">
        <v>39857</v>
      </c>
      <c r="J6250" s="54">
        <v>6249</v>
      </c>
      <c r="K6250" s="57">
        <v>37873</v>
      </c>
      <c r="M6250" s="107">
        <v>0.4</v>
      </c>
    </row>
    <row r="6251" spans="1:13">
      <c r="A6251" s="57">
        <f>'Infographic data 1'!$E$9</f>
        <v>38037.824444224134</v>
      </c>
      <c r="B6251" s="54">
        <v>6250</v>
      </c>
      <c r="C6251" s="57">
        <v>36964.634444224132</v>
      </c>
      <c r="E6251" s="57">
        <v>58836.696426144001</v>
      </c>
      <c r="F6251" s="54">
        <v>6250</v>
      </c>
      <c r="G6251" s="57">
        <v>55699.296426143999</v>
      </c>
      <c r="I6251" s="57">
        <v>39857</v>
      </c>
      <c r="J6251" s="54">
        <v>6250</v>
      </c>
      <c r="K6251" s="57">
        <v>37865</v>
      </c>
      <c r="M6251" s="107">
        <v>0.4</v>
      </c>
    </row>
    <row r="6252" spans="1:13">
      <c r="A6252" s="57">
        <f>'Infographic data 1'!$E$9</f>
        <v>38037.824444224134</v>
      </c>
      <c r="B6252" s="54">
        <v>6251</v>
      </c>
      <c r="C6252" s="57">
        <v>36960.324444224134</v>
      </c>
      <c r="E6252" s="57">
        <v>58836.696426144001</v>
      </c>
      <c r="F6252" s="54">
        <v>6251</v>
      </c>
      <c r="G6252" s="57">
        <v>55686.696426144001</v>
      </c>
      <c r="I6252" s="57">
        <v>39857</v>
      </c>
      <c r="J6252" s="54">
        <v>6251</v>
      </c>
      <c r="K6252" s="57">
        <v>37857</v>
      </c>
      <c r="M6252" s="107">
        <v>0.4</v>
      </c>
    </row>
    <row r="6253" spans="1:13">
      <c r="A6253" s="57">
        <f>'Infographic data 1'!$E$9</f>
        <v>38037.824444224134</v>
      </c>
      <c r="B6253" s="54">
        <v>6252</v>
      </c>
      <c r="C6253" s="57">
        <v>36956.014444224136</v>
      </c>
      <c r="E6253" s="57">
        <v>58836.696426144001</v>
      </c>
      <c r="F6253" s="54">
        <v>6252</v>
      </c>
      <c r="G6253" s="57">
        <v>55674.096426144002</v>
      </c>
      <c r="I6253" s="57">
        <v>39857</v>
      </c>
      <c r="J6253" s="54">
        <v>6252</v>
      </c>
      <c r="K6253" s="57">
        <v>37849</v>
      </c>
      <c r="M6253" s="107">
        <v>0.4</v>
      </c>
    </row>
    <row r="6254" spans="1:13">
      <c r="A6254" s="57">
        <f>'Infographic data 1'!$E$9</f>
        <v>38037.824444224134</v>
      </c>
      <c r="B6254" s="54">
        <v>6253</v>
      </c>
      <c r="C6254" s="57">
        <v>36951.704444224131</v>
      </c>
      <c r="E6254" s="57">
        <v>58836.696426144001</v>
      </c>
      <c r="F6254" s="54">
        <v>6253</v>
      </c>
      <c r="G6254" s="57">
        <v>55661.496426144004</v>
      </c>
      <c r="I6254" s="57">
        <v>39857</v>
      </c>
      <c r="J6254" s="54">
        <v>6253</v>
      </c>
      <c r="K6254" s="57">
        <v>37841</v>
      </c>
      <c r="M6254" s="107">
        <v>0.4</v>
      </c>
    </row>
    <row r="6255" spans="1:13">
      <c r="A6255" s="57">
        <f>'Infographic data 1'!$E$9</f>
        <v>38037.824444224134</v>
      </c>
      <c r="B6255" s="54">
        <v>6254</v>
      </c>
      <c r="C6255" s="57">
        <v>36947.394444224134</v>
      </c>
      <c r="E6255" s="57">
        <v>58836.696426144001</v>
      </c>
      <c r="F6255" s="54">
        <v>6254</v>
      </c>
      <c r="G6255" s="57">
        <v>55648.896426143998</v>
      </c>
      <c r="I6255" s="57">
        <v>39857</v>
      </c>
      <c r="J6255" s="54">
        <v>6254</v>
      </c>
      <c r="K6255" s="57">
        <v>37833</v>
      </c>
      <c r="M6255" s="107">
        <v>0.4</v>
      </c>
    </row>
    <row r="6256" spans="1:13">
      <c r="A6256" s="57">
        <f>'Infographic data 1'!$E$9</f>
        <v>38037.824444224134</v>
      </c>
      <c r="B6256" s="54">
        <v>6255</v>
      </c>
      <c r="C6256" s="57">
        <v>36943.084444224136</v>
      </c>
      <c r="E6256" s="57">
        <v>58836.696426144001</v>
      </c>
      <c r="F6256" s="54">
        <v>6255</v>
      </c>
      <c r="G6256" s="57">
        <v>55636.296426143999</v>
      </c>
      <c r="I6256" s="57">
        <v>39857</v>
      </c>
      <c r="J6256" s="54">
        <v>6255</v>
      </c>
      <c r="K6256" s="57">
        <v>37825</v>
      </c>
      <c r="M6256" s="107">
        <v>0.4</v>
      </c>
    </row>
    <row r="6257" spans="1:13">
      <c r="A6257" s="57">
        <f>'Infographic data 1'!$E$9</f>
        <v>38037.824444224134</v>
      </c>
      <c r="B6257" s="54">
        <v>6256</v>
      </c>
      <c r="C6257" s="57">
        <v>36938.774444224131</v>
      </c>
      <c r="E6257" s="57">
        <v>58836.696426144001</v>
      </c>
      <c r="F6257" s="54">
        <v>6256</v>
      </c>
      <c r="G6257" s="57">
        <v>55623.696426144001</v>
      </c>
      <c r="I6257" s="57">
        <v>39857</v>
      </c>
      <c r="J6257" s="54">
        <v>6256</v>
      </c>
      <c r="K6257" s="57">
        <v>37817</v>
      </c>
      <c r="M6257" s="107">
        <v>0.4</v>
      </c>
    </row>
    <row r="6258" spans="1:13">
      <c r="A6258" s="57">
        <f>'Infographic data 1'!$E$9</f>
        <v>38037.824444224134</v>
      </c>
      <c r="B6258" s="54">
        <v>6257</v>
      </c>
      <c r="C6258" s="57">
        <v>36934.464444224133</v>
      </c>
      <c r="E6258" s="57">
        <v>58836.696426144001</v>
      </c>
      <c r="F6258" s="54">
        <v>6257</v>
      </c>
      <c r="G6258" s="57">
        <v>55611.096426144002</v>
      </c>
      <c r="I6258" s="57">
        <v>39857</v>
      </c>
      <c r="J6258" s="54">
        <v>6257</v>
      </c>
      <c r="K6258" s="57">
        <v>37809</v>
      </c>
      <c r="M6258" s="107">
        <v>0.4</v>
      </c>
    </row>
    <row r="6259" spans="1:13">
      <c r="A6259" s="57">
        <f>'Infographic data 1'!$E$9</f>
        <v>38037.824444224134</v>
      </c>
      <c r="B6259" s="54">
        <v>6258</v>
      </c>
      <c r="C6259" s="57">
        <v>36930.154444224136</v>
      </c>
      <c r="E6259" s="57">
        <v>58836.696426144001</v>
      </c>
      <c r="F6259" s="54">
        <v>6258</v>
      </c>
      <c r="G6259" s="57">
        <v>55598.496426144004</v>
      </c>
      <c r="I6259" s="57">
        <v>39857</v>
      </c>
      <c r="J6259" s="54">
        <v>6258</v>
      </c>
      <c r="K6259" s="57">
        <v>37801</v>
      </c>
      <c r="M6259" s="107">
        <v>0.4</v>
      </c>
    </row>
    <row r="6260" spans="1:13">
      <c r="A6260" s="57">
        <f>'Infographic data 1'!$E$9</f>
        <v>38037.824444224134</v>
      </c>
      <c r="B6260" s="54">
        <v>6259</v>
      </c>
      <c r="C6260" s="57">
        <v>36925.844444224131</v>
      </c>
      <c r="E6260" s="57">
        <v>58836.696426144001</v>
      </c>
      <c r="F6260" s="54">
        <v>6259</v>
      </c>
      <c r="G6260" s="57">
        <v>55585.896426143998</v>
      </c>
      <c r="I6260" s="57">
        <v>39857</v>
      </c>
      <c r="J6260" s="54">
        <v>6259</v>
      </c>
      <c r="K6260" s="57">
        <v>37793</v>
      </c>
      <c r="M6260" s="107">
        <v>0.4</v>
      </c>
    </row>
    <row r="6261" spans="1:13">
      <c r="A6261" s="57">
        <f>'Infographic data 1'!$E$9</f>
        <v>38037.824444224134</v>
      </c>
      <c r="B6261" s="54">
        <v>6260</v>
      </c>
      <c r="C6261" s="57">
        <v>36921.534444224133</v>
      </c>
      <c r="E6261" s="57">
        <v>58836.696426144001</v>
      </c>
      <c r="F6261" s="54">
        <v>6260</v>
      </c>
      <c r="G6261" s="57">
        <v>55573.296426143999</v>
      </c>
      <c r="I6261" s="57">
        <v>39857</v>
      </c>
      <c r="J6261" s="54">
        <v>6260</v>
      </c>
      <c r="K6261" s="57">
        <v>37785</v>
      </c>
      <c r="M6261" s="107">
        <v>0.4</v>
      </c>
    </row>
    <row r="6262" spans="1:13">
      <c r="A6262" s="57">
        <f>'Infographic data 1'!$E$9</f>
        <v>38037.824444224134</v>
      </c>
      <c r="B6262" s="54">
        <v>6261</v>
      </c>
      <c r="C6262" s="57">
        <v>36917.224444224135</v>
      </c>
      <c r="E6262" s="57">
        <v>58836.696426144001</v>
      </c>
      <c r="F6262" s="54">
        <v>6261</v>
      </c>
      <c r="G6262" s="57">
        <v>55560.696426144001</v>
      </c>
      <c r="I6262" s="57">
        <v>39857</v>
      </c>
      <c r="J6262" s="54">
        <v>6261</v>
      </c>
      <c r="K6262" s="57">
        <v>37777</v>
      </c>
      <c r="M6262" s="107">
        <v>0.4</v>
      </c>
    </row>
    <row r="6263" spans="1:13">
      <c r="A6263" s="57">
        <f>'Infographic data 1'!$E$9</f>
        <v>38037.824444224134</v>
      </c>
      <c r="B6263" s="54">
        <v>6262</v>
      </c>
      <c r="C6263" s="57">
        <v>36912.914444224138</v>
      </c>
      <c r="E6263" s="57">
        <v>58836.696426144001</v>
      </c>
      <c r="F6263" s="54">
        <v>6262</v>
      </c>
      <c r="G6263" s="57">
        <v>55548.096426144002</v>
      </c>
      <c r="I6263" s="57">
        <v>39857</v>
      </c>
      <c r="J6263" s="54">
        <v>6262</v>
      </c>
      <c r="K6263" s="57">
        <v>37769</v>
      </c>
      <c r="M6263" s="107">
        <v>0.4</v>
      </c>
    </row>
    <row r="6264" spans="1:13">
      <c r="A6264" s="57">
        <f>'Infographic data 1'!$E$9</f>
        <v>38037.824444224134</v>
      </c>
      <c r="B6264" s="54">
        <v>6263</v>
      </c>
      <c r="C6264" s="57">
        <v>36908.604444224133</v>
      </c>
      <c r="E6264" s="57">
        <v>58836.696426144001</v>
      </c>
      <c r="F6264" s="54">
        <v>6263</v>
      </c>
      <c r="G6264" s="57">
        <v>55535.496426144004</v>
      </c>
      <c r="I6264" s="57">
        <v>39857</v>
      </c>
      <c r="J6264" s="54">
        <v>6263</v>
      </c>
      <c r="K6264" s="57">
        <v>37761</v>
      </c>
      <c r="M6264" s="107">
        <v>0.4</v>
      </c>
    </row>
    <row r="6265" spans="1:13">
      <c r="A6265" s="57">
        <f>'Infographic data 1'!$E$9</f>
        <v>38037.824444224134</v>
      </c>
      <c r="B6265" s="54">
        <v>6264</v>
      </c>
      <c r="C6265" s="57">
        <v>36904.294444224135</v>
      </c>
      <c r="E6265" s="57">
        <v>58836.696426144001</v>
      </c>
      <c r="F6265" s="54">
        <v>6264</v>
      </c>
      <c r="G6265" s="57">
        <v>55522.896426143998</v>
      </c>
      <c r="I6265" s="57">
        <v>39857</v>
      </c>
      <c r="J6265" s="54">
        <v>6264</v>
      </c>
      <c r="K6265" s="57">
        <v>37753</v>
      </c>
      <c r="M6265" s="107">
        <v>0.4</v>
      </c>
    </row>
    <row r="6266" spans="1:13">
      <c r="A6266" s="57">
        <f>'Infographic data 1'!$E$9</f>
        <v>38037.824444224134</v>
      </c>
      <c r="B6266" s="54">
        <v>6265</v>
      </c>
      <c r="C6266" s="57">
        <v>36899.984444224137</v>
      </c>
      <c r="E6266" s="57">
        <v>58836.696426144001</v>
      </c>
      <c r="F6266" s="54">
        <v>6265</v>
      </c>
      <c r="G6266" s="57">
        <v>55510.296426143999</v>
      </c>
      <c r="I6266" s="57">
        <v>39857</v>
      </c>
      <c r="J6266" s="54">
        <v>6265</v>
      </c>
      <c r="K6266" s="57">
        <v>37745</v>
      </c>
      <c r="M6266" s="107">
        <v>0.4</v>
      </c>
    </row>
    <row r="6267" spans="1:13">
      <c r="A6267" s="57">
        <f>'Infographic data 1'!$E$9</f>
        <v>38037.824444224134</v>
      </c>
      <c r="B6267" s="54">
        <v>6266</v>
      </c>
      <c r="C6267" s="57">
        <v>36895.674444224132</v>
      </c>
      <c r="E6267" s="57">
        <v>58836.696426144001</v>
      </c>
      <c r="F6267" s="54">
        <v>6266</v>
      </c>
      <c r="G6267" s="57">
        <v>55497.696426144001</v>
      </c>
      <c r="I6267" s="57">
        <v>39857</v>
      </c>
      <c r="J6267" s="54">
        <v>6266</v>
      </c>
      <c r="K6267" s="57">
        <v>37737</v>
      </c>
      <c r="M6267" s="107">
        <v>0.4</v>
      </c>
    </row>
    <row r="6268" spans="1:13">
      <c r="A6268" s="57">
        <f>'Infographic data 1'!$E$9</f>
        <v>38037.824444224134</v>
      </c>
      <c r="B6268" s="54">
        <v>6267</v>
      </c>
      <c r="C6268" s="57">
        <v>36891.364444224135</v>
      </c>
      <c r="E6268" s="57">
        <v>58836.696426144001</v>
      </c>
      <c r="F6268" s="54">
        <v>6267</v>
      </c>
      <c r="G6268" s="57">
        <v>55485.096426144002</v>
      </c>
      <c r="I6268" s="57">
        <v>39857</v>
      </c>
      <c r="J6268" s="54">
        <v>6267</v>
      </c>
      <c r="K6268" s="57">
        <v>37729</v>
      </c>
      <c r="M6268" s="107">
        <v>0.4</v>
      </c>
    </row>
    <row r="6269" spans="1:13">
      <c r="A6269" s="57">
        <f>'Infographic data 1'!$E$9</f>
        <v>38037.824444224134</v>
      </c>
      <c r="B6269" s="54">
        <v>6268</v>
      </c>
      <c r="C6269" s="57">
        <v>36887.054444224137</v>
      </c>
      <c r="E6269" s="57">
        <v>58836.696426144001</v>
      </c>
      <c r="F6269" s="54">
        <v>6268</v>
      </c>
      <c r="G6269" s="57">
        <v>55472.496426144004</v>
      </c>
      <c r="I6269" s="57">
        <v>39857</v>
      </c>
      <c r="J6269" s="54">
        <v>6268</v>
      </c>
      <c r="K6269" s="57">
        <v>37721</v>
      </c>
      <c r="M6269" s="107">
        <v>0.4</v>
      </c>
    </row>
    <row r="6270" spans="1:13">
      <c r="A6270" s="57">
        <f>'Infographic data 1'!$E$9</f>
        <v>38037.824444224134</v>
      </c>
      <c r="B6270" s="54">
        <v>6269</v>
      </c>
      <c r="C6270" s="57">
        <v>36882.744444224132</v>
      </c>
      <c r="E6270" s="57">
        <v>58836.696426144001</v>
      </c>
      <c r="F6270" s="54">
        <v>6269</v>
      </c>
      <c r="G6270" s="57">
        <v>55459.896426143998</v>
      </c>
      <c r="I6270" s="57">
        <v>39857</v>
      </c>
      <c r="J6270" s="54">
        <v>6269</v>
      </c>
      <c r="K6270" s="57">
        <v>37713</v>
      </c>
      <c r="M6270" s="107">
        <v>0.4</v>
      </c>
    </row>
    <row r="6271" spans="1:13">
      <c r="A6271" s="57">
        <f>'Infographic data 1'!$E$9</f>
        <v>38037.824444224134</v>
      </c>
      <c r="B6271" s="54">
        <v>6270</v>
      </c>
      <c r="C6271" s="57">
        <v>36878.434444224134</v>
      </c>
      <c r="E6271" s="57">
        <v>58836.696426144001</v>
      </c>
      <c r="F6271" s="54">
        <v>6270</v>
      </c>
      <c r="G6271" s="57">
        <v>55447.296426143999</v>
      </c>
      <c r="I6271" s="57">
        <v>39857</v>
      </c>
      <c r="J6271" s="54">
        <v>6270</v>
      </c>
      <c r="K6271" s="57">
        <v>37705</v>
      </c>
      <c r="M6271" s="107">
        <v>0.4</v>
      </c>
    </row>
    <row r="6272" spans="1:13">
      <c r="A6272" s="57">
        <f>'Infographic data 1'!$E$9</f>
        <v>38037.824444224134</v>
      </c>
      <c r="B6272" s="54">
        <v>6271</v>
      </c>
      <c r="C6272" s="57">
        <v>36874.124444224137</v>
      </c>
      <c r="E6272" s="57">
        <v>58836.696426144001</v>
      </c>
      <c r="F6272" s="54">
        <v>6271</v>
      </c>
      <c r="G6272" s="57">
        <v>55434.696426144001</v>
      </c>
      <c r="I6272" s="57">
        <v>39857</v>
      </c>
      <c r="J6272" s="54">
        <v>6271</v>
      </c>
      <c r="K6272" s="57">
        <v>37697</v>
      </c>
      <c r="M6272" s="107">
        <v>0.4</v>
      </c>
    </row>
    <row r="6273" spans="1:13">
      <c r="A6273" s="57">
        <f>'Infographic data 1'!$E$9</f>
        <v>38037.824444224134</v>
      </c>
      <c r="B6273" s="54">
        <v>6272</v>
      </c>
      <c r="C6273" s="57">
        <v>36869.814444224132</v>
      </c>
      <c r="E6273" s="57">
        <v>58836.696426144001</v>
      </c>
      <c r="F6273" s="54">
        <v>6272</v>
      </c>
      <c r="G6273" s="57">
        <v>55422.096426144002</v>
      </c>
      <c r="I6273" s="57">
        <v>39857</v>
      </c>
      <c r="J6273" s="54">
        <v>6272</v>
      </c>
      <c r="K6273" s="57">
        <v>37689</v>
      </c>
      <c r="M6273" s="107">
        <v>0.4</v>
      </c>
    </row>
    <row r="6274" spans="1:13">
      <c r="A6274" s="57">
        <f>'Infographic data 1'!$E$9</f>
        <v>38037.824444224134</v>
      </c>
      <c r="B6274" s="54">
        <v>6273</v>
      </c>
      <c r="C6274" s="57">
        <v>36865.504444224134</v>
      </c>
      <c r="E6274" s="57">
        <v>58836.696426144001</v>
      </c>
      <c r="F6274" s="54">
        <v>6273</v>
      </c>
      <c r="G6274" s="57">
        <v>55409.496426144004</v>
      </c>
      <c r="I6274" s="57">
        <v>39857</v>
      </c>
      <c r="J6274" s="54">
        <v>6273</v>
      </c>
      <c r="K6274" s="57">
        <v>37681</v>
      </c>
      <c r="M6274" s="107">
        <v>0.4</v>
      </c>
    </row>
    <row r="6275" spans="1:13">
      <c r="A6275" s="57">
        <f>'Infographic data 1'!$E$9</f>
        <v>38037.824444224134</v>
      </c>
      <c r="B6275" s="54">
        <v>6274</v>
      </c>
      <c r="C6275" s="57">
        <v>36861.194444224137</v>
      </c>
      <c r="E6275" s="57">
        <v>58836.696426144001</v>
      </c>
      <c r="F6275" s="54">
        <v>6274</v>
      </c>
      <c r="G6275" s="57">
        <v>55396.896426143998</v>
      </c>
      <c r="I6275" s="57">
        <v>39857</v>
      </c>
      <c r="J6275" s="54">
        <v>6274</v>
      </c>
      <c r="K6275" s="57">
        <v>37673</v>
      </c>
      <c r="M6275" s="107">
        <v>0.4</v>
      </c>
    </row>
    <row r="6276" spans="1:13">
      <c r="A6276" s="57">
        <f>'Infographic data 1'!$E$9</f>
        <v>38037.824444224134</v>
      </c>
      <c r="B6276" s="54">
        <v>6275</v>
      </c>
      <c r="C6276" s="57">
        <v>36856.884444224132</v>
      </c>
      <c r="E6276" s="57">
        <v>58836.696426144001</v>
      </c>
      <c r="F6276" s="54">
        <v>6275</v>
      </c>
      <c r="G6276" s="57">
        <v>55384.296426143999</v>
      </c>
      <c r="I6276" s="57">
        <v>39857</v>
      </c>
      <c r="J6276" s="54">
        <v>6275</v>
      </c>
      <c r="K6276" s="57">
        <v>37665</v>
      </c>
      <c r="M6276" s="107">
        <v>0.4</v>
      </c>
    </row>
    <row r="6277" spans="1:13">
      <c r="A6277" s="57">
        <f>'Infographic data 1'!$E$9</f>
        <v>38037.824444224134</v>
      </c>
      <c r="B6277" s="54">
        <v>6276</v>
      </c>
      <c r="C6277" s="57">
        <v>36852.574444224134</v>
      </c>
      <c r="E6277" s="57">
        <v>58836.696426144001</v>
      </c>
      <c r="F6277" s="54">
        <v>6276</v>
      </c>
      <c r="G6277" s="57">
        <v>55371.696426144001</v>
      </c>
      <c r="I6277" s="57">
        <v>39857</v>
      </c>
      <c r="J6277" s="54">
        <v>6276</v>
      </c>
      <c r="K6277" s="57">
        <v>37657</v>
      </c>
      <c r="M6277" s="107">
        <v>0.4</v>
      </c>
    </row>
    <row r="6278" spans="1:13">
      <c r="A6278" s="57">
        <f>'Infographic data 1'!$E$9</f>
        <v>38037.824444224134</v>
      </c>
      <c r="B6278" s="54">
        <v>6277</v>
      </c>
      <c r="C6278" s="57">
        <v>36848.264444224136</v>
      </c>
      <c r="E6278" s="57">
        <v>58836.696426144001</v>
      </c>
      <c r="F6278" s="54">
        <v>6277</v>
      </c>
      <c r="G6278" s="57">
        <v>55359.096426144002</v>
      </c>
      <c r="I6278" s="57">
        <v>39857</v>
      </c>
      <c r="J6278" s="54">
        <v>6277</v>
      </c>
      <c r="K6278" s="57">
        <v>37649</v>
      </c>
      <c r="M6278" s="107">
        <v>0.4</v>
      </c>
    </row>
    <row r="6279" spans="1:13">
      <c r="A6279" s="57">
        <f>'Infographic data 1'!$E$9</f>
        <v>38037.824444224134</v>
      </c>
      <c r="B6279" s="54">
        <v>6278</v>
      </c>
      <c r="C6279" s="57">
        <v>36843.954444224131</v>
      </c>
      <c r="E6279" s="57">
        <v>58836.696426144001</v>
      </c>
      <c r="F6279" s="54">
        <v>6278</v>
      </c>
      <c r="G6279" s="57">
        <v>55346.496426144004</v>
      </c>
      <c r="I6279" s="57">
        <v>39857</v>
      </c>
      <c r="J6279" s="54">
        <v>6278</v>
      </c>
      <c r="K6279" s="57">
        <v>37641</v>
      </c>
      <c r="M6279" s="107">
        <v>0.4</v>
      </c>
    </row>
    <row r="6280" spans="1:13">
      <c r="A6280" s="57">
        <f>'Infographic data 1'!$E$9</f>
        <v>38037.824444224134</v>
      </c>
      <c r="B6280" s="54">
        <v>6279</v>
      </c>
      <c r="C6280" s="57">
        <v>36839.644444224134</v>
      </c>
      <c r="E6280" s="57">
        <v>58836.696426144001</v>
      </c>
      <c r="F6280" s="54">
        <v>6279</v>
      </c>
      <c r="G6280" s="57">
        <v>55333.896426143998</v>
      </c>
      <c r="I6280" s="57">
        <v>39857</v>
      </c>
      <c r="J6280" s="54">
        <v>6279</v>
      </c>
      <c r="K6280" s="57">
        <v>37633</v>
      </c>
      <c r="M6280" s="107">
        <v>0.4</v>
      </c>
    </row>
    <row r="6281" spans="1:13">
      <c r="A6281" s="57">
        <f>'Infographic data 1'!$E$9</f>
        <v>38037.824444224134</v>
      </c>
      <c r="B6281" s="54">
        <v>6280</v>
      </c>
      <c r="C6281" s="57">
        <v>36835.334444224136</v>
      </c>
      <c r="E6281" s="57">
        <v>58836.696426144001</v>
      </c>
      <c r="F6281" s="54">
        <v>6280</v>
      </c>
      <c r="G6281" s="57">
        <v>55321.296426143999</v>
      </c>
      <c r="I6281" s="57">
        <v>39857</v>
      </c>
      <c r="J6281" s="54">
        <v>6280</v>
      </c>
      <c r="K6281" s="57">
        <v>37625</v>
      </c>
      <c r="M6281" s="107">
        <v>0.4</v>
      </c>
    </row>
    <row r="6282" spans="1:13">
      <c r="A6282" s="57">
        <f>'Infographic data 1'!$E$9</f>
        <v>38037.824444224134</v>
      </c>
      <c r="B6282" s="54">
        <v>6281</v>
      </c>
      <c r="C6282" s="57">
        <v>36831.024444224131</v>
      </c>
      <c r="E6282" s="57">
        <v>58836.696426144001</v>
      </c>
      <c r="F6282" s="54">
        <v>6281</v>
      </c>
      <c r="G6282" s="57">
        <v>55308.696426144001</v>
      </c>
      <c r="I6282" s="57">
        <v>39857</v>
      </c>
      <c r="J6282" s="54">
        <v>6281</v>
      </c>
      <c r="K6282" s="57">
        <v>37617</v>
      </c>
      <c r="M6282" s="107">
        <v>0.4</v>
      </c>
    </row>
    <row r="6283" spans="1:13">
      <c r="A6283" s="57">
        <f>'Infographic data 1'!$E$9</f>
        <v>38037.824444224134</v>
      </c>
      <c r="B6283" s="54">
        <v>6282</v>
      </c>
      <c r="C6283" s="57">
        <v>36826.714444224133</v>
      </c>
      <c r="E6283" s="57">
        <v>58836.696426144001</v>
      </c>
      <c r="F6283" s="54">
        <v>6282</v>
      </c>
      <c r="G6283" s="57">
        <v>55296.096426144002</v>
      </c>
      <c r="I6283" s="57">
        <v>39857</v>
      </c>
      <c r="J6283" s="54">
        <v>6282</v>
      </c>
      <c r="K6283" s="57">
        <v>37609</v>
      </c>
      <c r="M6283" s="107">
        <v>0.4</v>
      </c>
    </row>
    <row r="6284" spans="1:13">
      <c r="A6284" s="57">
        <f>'Infographic data 1'!$E$9</f>
        <v>38037.824444224134</v>
      </c>
      <c r="B6284" s="54">
        <v>6283</v>
      </c>
      <c r="C6284" s="57">
        <v>36822.404444224136</v>
      </c>
      <c r="E6284" s="57">
        <v>58836.696426144001</v>
      </c>
      <c r="F6284" s="54">
        <v>6283</v>
      </c>
      <c r="G6284" s="57">
        <v>55283.496426144004</v>
      </c>
      <c r="I6284" s="57">
        <v>39857</v>
      </c>
      <c r="J6284" s="54">
        <v>6283</v>
      </c>
      <c r="K6284" s="57">
        <v>37601</v>
      </c>
      <c r="M6284" s="107">
        <v>0.4</v>
      </c>
    </row>
    <row r="6285" spans="1:13">
      <c r="A6285" s="57">
        <f>'Infographic data 1'!$E$9</f>
        <v>38037.824444224134</v>
      </c>
      <c r="B6285" s="54">
        <v>6284</v>
      </c>
      <c r="C6285" s="57">
        <v>36818.094444224131</v>
      </c>
      <c r="E6285" s="57">
        <v>58836.696426144001</v>
      </c>
      <c r="F6285" s="54">
        <v>6284</v>
      </c>
      <c r="G6285" s="57">
        <v>55270.896426143998</v>
      </c>
      <c r="I6285" s="57">
        <v>39857</v>
      </c>
      <c r="J6285" s="54">
        <v>6284</v>
      </c>
      <c r="K6285" s="57">
        <v>37593</v>
      </c>
      <c r="M6285" s="107">
        <v>0.4</v>
      </c>
    </row>
    <row r="6286" spans="1:13">
      <c r="A6286" s="57">
        <f>'Infographic data 1'!$E$9</f>
        <v>38037.824444224134</v>
      </c>
      <c r="B6286" s="54">
        <v>6285</v>
      </c>
      <c r="C6286" s="57">
        <v>36813.784444224133</v>
      </c>
      <c r="E6286" s="57">
        <v>58836.696426144001</v>
      </c>
      <c r="F6286" s="54">
        <v>6285</v>
      </c>
      <c r="G6286" s="57">
        <v>55258.296426143999</v>
      </c>
      <c r="I6286" s="57">
        <v>39857</v>
      </c>
      <c r="J6286" s="54">
        <v>6285</v>
      </c>
      <c r="K6286" s="57">
        <v>37585</v>
      </c>
      <c r="M6286" s="107">
        <v>0.4</v>
      </c>
    </row>
    <row r="6287" spans="1:13">
      <c r="A6287" s="57">
        <f>'Infographic data 1'!$E$9</f>
        <v>38037.824444224134</v>
      </c>
      <c r="B6287" s="54">
        <v>6286</v>
      </c>
      <c r="C6287" s="57">
        <v>36809.474444224135</v>
      </c>
      <c r="E6287" s="57">
        <v>58836.696426144001</v>
      </c>
      <c r="F6287" s="54">
        <v>6286</v>
      </c>
      <c r="G6287" s="57">
        <v>55245.696426144001</v>
      </c>
      <c r="I6287" s="57">
        <v>39857</v>
      </c>
      <c r="J6287" s="54">
        <v>6286</v>
      </c>
      <c r="K6287" s="57">
        <v>37577</v>
      </c>
      <c r="M6287" s="107">
        <v>0.4</v>
      </c>
    </row>
    <row r="6288" spans="1:13">
      <c r="A6288" s="57">
        <f>'Infographic data 1'!$E$9</f>
        <v>38037.824444224134</v>
      </c>
      <c r="B6288" s="54">
        <v>6287</v>
      </c>
      <c r="C6288" s="57">
        <v>36805.164444224138</v>
      </c>
      <c r="E6288" s="57">
        <v>58836.696426144001</v>
      </c>
      <c r="F6288" s="54">
        <v>6287</v>
      </c>
      <c r="G6288" s="57">
        <v>55233.096426144002</v>
      </c>
      <c r="I6288" s="57">
        <v>39857</v>
      </c>
      <c r="J6288" s="54">
        <v>6287</v>
      </c>
      <c r="K6288" s="57">
        <v>37569</v>
      </c>
      <c r="M6288" s="107">
        <v>0.4</v>
      </c>
    </row>
    <row r="6289" spans="1:13">
      <c r="A6289" s="57">
        <f>'Infographic data 1'!$E$9</f>
        <v>38037.824444224134</v>
      </c>
      <c r="B6289" s="54">
        <v>6288</v>
      </c>
      <c r="C6289" s="57">
        <v>36800.854444224133</v>
      </c>
      <c r="E6289" s="57">
        <v>58836.696426144001</v>
      </c>
      <c r="F6289" s="54">
        <v>6288</v>
      </c>
      <c r="G6289" s="57">
        <v>55220.496426144004</v>
      </c>
      <c r="I6289" s="57">
        <v>39857</v>
      </c>
      <c r="J6289" s="54">
        <v>6288</v>
      </c>
      <c r="K6289" s="57">
        <v>37561</v>
      </c>
      <c r="M6289" s="107">
        <v>0.4</v>
      </c>
    </row>
    <row r="6290" spans="1:13">
      <c r="A6290" s="57">
        <f>'Infographic data 1'!$E$9</f>
        <v>38037.824444224134</v>
      </c>
      <c r="B6290" s="54">
        <v>6289</v>
      </c>
      <c r="C6290" s="57">
        <v>36796.544444224135</v>
      </c>
      <c r="E6290" s="57">
        <v>58836.696426144001</v>
      </c>
      <c r="F6290" s="54">
        <v>6289</v>
      </c>
      <c r="G6290" s="57">
        <v>55207.896426143998</v>
      </c>
      <c r="I6290" s="57">
        <v>39857</v>
      </c>
      <c r="J6290" s="54">
        <v>6289</v>
      </c>
      <c r="K6290" s="57">
        <v>37553</v>
      </c>
      <c r="M6290" s="107">
        <v>0.4</v>
      </c>
    </row>
    <row r="6291" spans="1:13">
      <c r="A6291" s="57">
        <f>'Infographic data 1'!$E$9</f>
        <v>38037.824444224134</v>
      </c>
      <c r="B6291" s="54">
        <v>6290</v>
      </c>
      <c r="C6291" s="57">
        <v>36792.234444224137</v>
      </c>
      <c r="E6291" s="57">
        <v>58836.696426144001</v>
      </c>
      <c r="F6291" s="54">
        <v>6290</v>
      </c>
      <c r="G6291" s="57">
        <v>55195.296426143999</v>
      </c>
      <c r="I6291" s="57">
        <v>39857</v>
      </c>
      <c r="J6291" s="54">
        <v>6290</v>
      </c>
      <c r="K6291" s="57">
        <v>37545</v>
      </c>
      <c r="M6291" s="107">
        <v>0.4</v>
      </c>
    </row>
    <row r="6292" spans="1:13">
      <c r="A6292" s="57">
        <f>'Infographic data 1'!$E$9</f>
        <v>38037.824444224134</v>
      </c>
      <c r="B6292" s="54">
        <v>6291</v>
      </c>
      <c r="C6292" s="57">
        <v>36787.924444224132</v>
      </c>
      <c r="E6292" s="57">
        <v>58836.696426144001</v>
      </c>
      <c r="F6292" s="54">
        <v>6291</v>
      </c>
      <c r="G6292" s="57">
        <v>55182.696426144001</v>
      </c>
      <c r="I6292" s="57">
        <v>39857</v>
      </c>
      <c r="J6292" s="54">
        <v>6291</v>
      </c>
      <c r="K6292" s="57">
        <v>37537</v>
      </c>
      <c r="M6292" s="107">
        <v>0.4</v>
      </c>
    </row>
    <row r="6293" spans="1:13">
      <c r="A6293" s="57">
        <f>'Infographic data 1'!$E$9</f>
        <v>38037.824444224134</v>
      </c>
      <c r="B6293" s="54">
        <v>6292</v>
      </c>
      <c r="C6293" s="57">
        <v>36783.614444224135</v>
      </c>
      <c r="E6293" s="57">
        <v>58836.696426144001</v>
      </c>
      <c r="F6293" s="54">
        <v>6292</v>
      </c>
      <c r="G6293" s="57">
        <v>55170.096426144002</v>
      </c>
      <c r="I6293" s="57">
        <v>39857</v>
      </c>
      <c r="J6293" s="54">
        <v>6292</v>
      </c>
      <c r="K6293" s="57">
        <v>37529</v>
      </c>
      <c r="M6293" s="107">
        <v>0.4</v>
      </c>
    </row>
    <row r="6294" spans="1:13">
      <c r="A6294" s="57">
        <f>'Infographic data 1'!$E$9</f>
        <v>38037.824444224134</v>
      </c>
      <c r="B6294" s="54">
        <v>6293</v>
      </c>
      <c r="C6294" s="57">
        <v>36779.304444224137</v>
      </c>
      <c r="E6294" s="57">
        <v>58836.696426144001</v>
      </c>
      <c r="F6294" s="54">
        <v>6293</v>
      </c>
      <c r="G6294" s="57">
        <v>55157.496426144004</v>
      </c>
      <c r="I6294" s="57">
        <v>39857</v>
      </c>
      <c r="J6294" s="54">
        <v>6293</v>
      </c>
      <c r="K6294" s="57">
        <v>37521</v>
      </c>
      <c r="M6294" s="107">
        <v>0.4</v>
      </c>
    </row>
    <row r="6295" spans="1:13">
      <c r="A6295" s="57">
        <f>'Infographic data 1'!$E$9</f>
        <v>38037.824444224134</v>
      </c>
      <c r="B6295" s="54">
        <v>6294</v>
      </c>
      <c r="C6295" s="57">
        <v>36774.994444224132</v>
      </c>
      <c r="E6295" s="57">
        <v>58836.696426144001</v>
      </c>
      <c r="F6295" s="54">
        <v>6294</v>
      </c>
      <c r="G6295" s="57">
        <v>55144.896426143998</v>
      </c>
      <c r="I6295" s="57">
        <v>39857</v>
      </c>
      <c r="J6295" s="54">
        <v>6294</v>
      </c>
      <c r="K6295" s="57">
        <v>37513</v>
      </c>
      <c r="M6295" s="107">
        <v>0.4</v>
      </c>
    </row>
    <row r="6296" spans="1:13">
      <c r="A6296" s="57">
        <f>'Infographic data 1'!$E$9</f>
        <v>38037.824444224134</v>
      </c>
      <c r="B6296" s="54">
        <v>6295</v>
      </c>
      <c r="C6296" s="57">
        <v>36770.684444224134</v>
      </c>
      <c r="E6296" s="57">
        <v>58836.696426144001</v>
      </c>
      <c r="F6296" s="54">
        <v>6295</v>
      </c>
      <c r="G6296" s="57">
        <v>55132.296426143999</v>
      </c>
      <c r="I6296" s="57">
        <v>39857</v>
      </c>
      <c r="J6296" s="54">
        <v>6295</v>
      </c>
      <c r="K6296" s="57">
        <v>37505</v>
      </c>
      <c r="M6296" s="107">
        <v>0.4</v>
      </c>
    </row>
    <row r="6297" spans="1:13">
      <c r="A6297" s="57">
        <f>'Infographic data 1'!$E$9</f>
        <v>38037.824444224134</v>
      </c>
      <c r="B6297" s="54">
        <v>6296</v>
      </c>
      <c r="C6297" s="57">
        <v>36766.374444224137</v>
      </c>
      <c r="E6297" s="57">
        <v>58836.696426144001</v>
      </c>
      <c r="F6297" s="54">
        <v>6296</v>
      </c>
      <c r="G6297" s="57">
        <v>55119.696426144001</v>
      </c>
      <c r="I6297" s="57">
        <v>39857</v>
      </c>
      <c r="J6297" s="54">
        <v>6296</v>
      </c>
      <c r="K6297" s="57">
        <v>37497</v>
      </c>
      <c r="M6297" s="107">
        <v>0.4</v>
      </c>
    </row>
    <row r="6298" spans="1:13">
      <c r="A6298" s="57">
        <f>'Infographic data 1'!$E$9</f>
        <v>38037.824444224134</v>
      </c>
      <c r="B6298" s="54">
        <v>6297</v>
      </c>
      <c r="C6298" s="57">
        <v>36762.064444224132</v>
      </c>
      <c r="E6298" s="57">
        <v>58836.696426144001</v>
      </c>
      <c r="F6298" s="54">
        <v>6297</v>
      </c>
      <c r="G6298" s="57">
        <v>55107.096426144002</v>
      </c>
      <c r="I6298" s="57">
        <v>39857</v>
      </c>
      <c r="J6298" s="54">
        <v>6297</v>
      </c>
      <c r="K6298" s="57">
        <v>37489</v>
      </c>
      <c r="M6298" s="107">
        <v>0.4</v>
      </c>
    </row>
    <row r="6299" spans="1:13">
      <c r="A6299" s="57">
        <f>'Infographic data 1'!$E$9</f>
        <v>38037.824444224134</v>
      </c>
      <c r="B6299" s="54">
        <v>6298</v>
      </c>
      <c r="C6299" s="57">
        <v>36757.754444224134</v>
      </c>
      <c r="E6299" s="57">
        <v>58836.696426144001</v>
      </c>
      <c r="F6299" s="54">
        <v>6298</v>
      </c>
      <c r="G6299" s="57">
        <v>55094.496426144004</v>
      </c>
      <c r="I6299" s="57">
        <v>39857</v>
      </c>
      <c r="J6299" s="54">
        <v>6298</v>
      </c>
      <c r="K6299" s="57">
        <v>37481</v>
      </c>
      <c r="M6299" s="107">
        <v>0.4</v>
      </c>
    </row>
    <row r="6300" spans="1:13">
      <c r="A6300" s="57">
        <f>'Infographic data 1'!$E$9</f>
        <v>38037.824444224134</v>
      </c>
      <c r="B6300" s="54">
        <v>6299</v>
      </c>
      <c r="C6300" s="57">
        <v>36753.444444224137</v>
      </c>
      <c r="E6300" s="57">
        <v>58836.696426144001</v>
      </c>
      <c r="F6300" s="54">
        <v>6299</v>
      </c>
      <c r="G6300" s="57">
        <v>55081.896426143998</v>
      </c>
      <c r="I6300" s="57">
        <v>39857</v>
      </c>
      <c r="J6300" s="54">
        <v>6299</v>
      </c>
      <c r="K6300" s="57">
        <v>37473</v>
      </c>
      <c r="M6300" s="107">
        <v>0.4</v>
      </c>
    </row>
    <row r="6301" spans="1:13">
      <c r="A6301" s="57">
        <f>'Infographic data 1'!$E$9</f>
        <v>38037.824444224134</v>
      </c>
      <c r="B6301" s="54">
        <v>6300</v>
      </c>
      <c r="C6301" s="57">
        <v>36749.134444224132</v>
      </c>
      <c r="E6301" s="57">
        <v>58836.696426144001</v>
      </c>
      <c r="F6301" s="54">
        <v>6300</v>
      </c>
      <c r="G6301" s="57">
        <v>55069.296426143999</v>
      </c>
      <c r="I6301" s="57">
        <v>39857</v>
      </c>
      <c r="J6301" s="54">
        <v>6300</v>
      </c>
      <c r="K6301" s="57">
        <v>37465</v>
      </c>
      <c r="M6301" s="107">
        <v>0.4</v>
      </c>
    </row>
    <row r="6302" spans="1:13">
      <c r="A6302" s="57">
        <f>'Infographic data 1'!$E$9</f>
        <v>38037.824444224134</v>
      </c>
      <c r="B6302" s="54">
        <v>6301</v>
      </c>
      <c r="C6302" s="57">
        <v>36744.824444224134</v>
      </c>
      <c r="E6302" s="57">
        <v>58836.696426144001</v>
      </c>
      <c r="F6302" s="54">
        <v>6301</v>
      </c>
      <c r="G6302" s="57">
        <v>55056.696426144001</v>
      </c>
      <c r="I6302" s="57">
        <v>39857</v>
      </c>
      <c r="J6302" s="54">
        <v>6301</v>
      </c>
      <c r="K6302" s="57">
        <v>37457</v>
      </c>
      <c r="M6302" s="107">
        <v>0.4</v>
      </c>
    </row>
    <row r="6303" spans="1:13">
      <c r="A6303" s="57">
        <f>'Infographic data 1'!$E$9</f>
        <v>38037.824444224134</v>
      </c>
      <c r="B6303" s="54">
        <v>6302</v>
      </c>
      <c r="C6303" s="57">
        <v>36740.514444224136</v>
      </c>
      <c r="E6303" s="57">
        <v>58836.696426144001</v>
      </c>
      <c r="F6303" s="54">
        <v>6302</v>
      </c>
      <c r="G6303" s="57">
        <v>55044.096426144002</v>
      </c>
      <c r="I6303" s="57">
        <v>39857</v>
      </c>
      <c r="J6303" s="54">
        <v>6302</v>
      </c>
      <c r="K6303" s="57">
        <v>37449</v>
      </c>
      <c r="M6303" s="107">
        <v>0.4</v>
      </c>
    </row>
    <row r="6304" spans="1:13">
      <c r="A6304" s="57">
        <f>'Infographic data 1'!$E$9</f>
        <v>38037.824444224134</v>
      </c>
      <c r="B6304" s="54">
        <v>6303</v>
      </c>
      <c r="C6304" s="57">
        <v>36736.204444224131</v>
      </c>
      <c r="E6304" s="57">
        <v>58836.696426144001</v>
      </c>
      <c r="F6304" s="54">
        <v>6303</v>
      </c>
      <c r="G6304" s="57">
        <v>55031.496426144004</v>
      </c>
      <c r="I6304" s="57">
        <v>39857</v>
      </c>
      <c r="J6304" s="54">
        <v>6303</v>
      </c>
      <c r="K6304" s="57">
        <v>37441</v>
      </c>
      <c r="M6304" s="107">
        <v>0.4</v>
      </c>
    </row>
    <row r="6305" spans="1:13">
      <c r="A6305" s="57">
        <f>'Infographic data 1'!$E$9</f>
        <v>38037.824444224134</v>
      </c>
      <c r="B6305" s="54">
        <v>6304</v>
      </c>
      <c r="C6305" s="57">
        <v>36731.894444224134</v>
      </c>
      <c r="E6305" s="57">
        <v>58836.696426144001</v>
      </c>
      <c r="F6305" s="54">
        <v>6304</v>
      </c>
      <c r="G6305" s="57">
        <v>55018.896426143998</v>
      </c>
      <c r="I6305" s="57">
        <v>39857</v>
      </c>
      <c r="J6305" s="54">
        <v>6304</v>
      </c>
      <c r="K6305" s="57">
        <v>37433</v>
      </c>
      <c r="M6305" s="107">
        <v>0.4</v>
      </c>
    </row>
    <row r="6306" spans="1:13">
      <c r="A6306" s="57">
        <f>'Infographic data 1'!$E$9</f>
        <v>38037.824444224134</v>
      </c>
      <c r="B6306" s="54">
        <v>6305</v>
      </c>
      <c r="C6306" s="57">
        <v>36727.584444224136</v>
      </c>
      <c r="E6306" s="57">
        <v>58836.696426144001</v>
      </c>
      <c r="F6306" s="54">
        <v>6305</v>
      </c>
      <c r="G6306" s="57">
        <v>55006.296426143999</v>
      </c>
      <c r="I6306" s="57">
        <v>39857</v>
      </c>
      <c r="J6306" s="54">
        <v>6305</v>
      </c>
      <c r="K6306" s="57">
        <v>37425</v>
      </c>
      <c r="M6306" s="107">
        <v>0.4</v>
      </c>
    </row>
    <row r="6307" spans="1:13">
      <c r="A6307" s="57">
        <f>'Infographic data 1'!$E$9</f>
        <v>38037.824444224134</v>
      </c>
      <c r="B6307" s="54">
        <v>6306</v>
      </c>
      <c r="C6307" s="57">
        <v>36723.274444224131</v>
      </c>
      <c r="E6307" s="57">
        <v>58836.696426144001</v>
      </c>
      <c r="F6307" s="54">
        <v>6306</v>
      </c>
      <c r="G6307" s="57">
        <v>54993.696426144001</v>
      </c>
      <c r="I6307" s="57">
        <v>39857</v>
      </c>
      <c r="J6307" s="54">
        <v>6306</v>
      </c>
      <c r="K6307" s="57">
        <v>37417</v>
      </c>
      <c r="M6307" s="107">
        <v>0.4</v>
      </c>
    </row>
    <row r="6308" spans="1:13">
      <c r="A6308" s="57">
        <f>'Infographic data 1'!$E$9</f>
        <v>38037.824444224134</v>
      </c>
      <c r="B6308" s="54">
        <v>6307</v>
      </c>
      <c r="C6308" s="57">
        <v>36718.964444224133</v>
      </c>
      <c r="E6308" s="57">
        <v>58836.696426144001</v>
      </c>
      <c r="F6308" s="54">
        <v>6307</v>
      </c>
      <c r="G6308" s="57">
        <v>54981.096426144002</v>
      </c>
      <c r="I6308" s="57">
        <v>39857</v>
      </c>
      <c r="J6308" s="54">
        <v>6307</v>
      </c>
      <c r="K6308" s="57">
        <v>37409</v>
      </c>
      <c r="M6308" s="107">
        <v>0.4</v>
      </c>
    </row>
    <row r="6309" spans="1:13">
      <c r="A6309" s="57">
        <f>'Infographic data 1'!$E$9</f>
        <v>38037.824444224134</v>
      </c>
      <c r="B6309" s="54">
        <v>6308</v>
      </c>
      <c r="C6309" s="57">
        <v>36714.654444224136</v>
      </c>
      <c r="E6309" s="57">
        <v>58836.696426144001</v>
      </c>
      <c r="F6309" s="54">
        <v>6308</v>
      </c>
      <c r="G6309" s="57">
        <v>54968.496426144004</v>
      </c>
      <c r="I6309" s="57">
        <v>39857</v>
      </c>
      <c r="J6309" s="54">
        <v>6308</v>
      </c>
      <c r="K6309" s="57">
        <v>37401</v>
      </c>
      <c r="M6309" s="107">
        <v>0.4</v>
      </c>
    </row>
    <row r="6310" spans="1:13">
      <c r="A6310" s="57">
        <f>'Infographic data 1'!$E$9</f>
        <v>38037.824444224134</v>
      </c>
      <c r="B6310" s="54">
        <v>6309</v>
      </c>
      <c r="C6310" s="57">
        <v>36710.344444224131</v>
      </c>
      <c r="E6310" s="57">
        <v>58836.696426144001</v>
      </c>
      <c r="F6310" s="54">
        <v>6309</v>
      </c>
      <c r="G6310" s="57">
        <v>54955.896426143998</v>
      </c>
      <c r="I6310" s="57">
        <v>39857</v>
      </c>
      <c r="J6310" s="54">
        <v>6309</v>
      </c>
      <c r="K6310" s="57">
        <v>37393</v>
      </c>
      <c r="M6310" s="107">
        <v>0.4</v>
      </c>
    </row>
    <row r="6311" spans="1:13">
      <c r="A6311" s="57">
        <f>'Infographic data 1'!$E$9</f>
        <v>38037.824444224134</v>
      </c>
      <c r="B6311" s="54">
        <v>6310</v>
      </c>
      <c r="C6311" s="57">
        <v>36706.034444224133</v>
      </c>
      <c r="E6311" s="57">
        <v>58836.696426144001</v>
      </c>
      <c r="F6311" s="54">
        <v>6310</v>
      </c>
      <c r="G6311" s="57">
        <v>54943.296426143999</v>
      </c>
      <c r="I6311" s="57">
        <v>39857</v>
      </c>
      <c r="J6311" s="54">
        <v>6310</v>
      </c>
      <c r="K6311" s="57">
        <v>37385</v>
      </c>
      <c r="M6311" s="107">
        <v>0.4</v>
      </c>
    </row>
    <row r="6312" spans="1:13">
      <c r="A6312" s="57">
        <f>'Infographic data 1'!$E$9</f>
        <v>38037.824444224134</v>
      </c>
      <c r="B6312" s="54">
        <v>6311</v>
      </c>
      <c r="C6312" s="57">
        <v>36701.724444224135</v>
      </c>
      <c r="E6312" s="57">
        <v>58836.696426144001</v>
      </c>
      <c r="F6312" s="54">
        <v>6311</v>
      </c>
      <c r="G6312" s="57">
        <v>54930.696426144001</v>
      </c>
      <c r="I6312" s="57">
        <v>39857</v>
      </c>
      <c r="J6312" s="54">
        <v>6311</v>
      </c>
      <c r="K6312" s="57">
        <v>37377</v>
      </c>
      <c r="M6312" s="107">
        <v>0.4</v>
      </c>
    </row>
    <row r="6313" spans="1:13">
      <c r="A6313" s="57">
        <f>'Infographic data 1'!$E$9</f>
        <v>38037.824444224134</v>
      </c>
      <c r="B6313" s="54">
        <v>6312</v>
      </c>
      <c r="C6313" s="57">
        <v>36697.414444224138</v>
      </c>
      <c r="E6313" s="57">
        <v>58836.696426144001</v>
      </c>
      <c r="F6313" s="54">
        <v>6312</v>
      </c>
      <c r="G6313" s="57">
        <v>54918.096426144002</v>
      </c>
      <c r="I6313" s="57">
        <v>39857</v>
      </c>
      <c r="J6313" s="54">
        <v>6312</v>
      </c>
      <c r="K6313" s="57">
        <v>37369</v>
      </c>
      <c r="M6313" s="107">
        <v>0.4</v>
      </c>
    </row>
    <row r="6314" spans="1:13">
      <c r="A6314" s="57">
        <f>'Infographic data 1'!$E$9</f>
        <v>38037.824444224134</v>
      </c>
      <c r="B6314" s="54">
        <v>6313</v>
      </c>
      <c r="C6314" s="57">
        <v>36693.104444224133</v>
      </c>
      <c r="E6314" s="57">
        <v>58836.696426144001</v>
      </c>
      <c r="F6314" s="54">
        <v>6313</v>
      </c>
      <c r="G6314" s="57">
        <v>54905.496426144004</v>
      </c>
      <c r="I6314" s="57">
        <v>39857</v>
      </c>
      <c r="J6314" s="54">
        <v>6313</v>
      </c>
      <c r="K6314" s="57">
        <v>37361</v>
      </c>
      <c r="M6314" s="107">
        <v>0.4</v>
      </c>
    </row>
    <row r="6315" spans="1:13">
      <c r="A6315" s="57">
        <f>'Infographic data 1'!$E$9</f>
        <v>38037.824444224134</v>
      </c>
      <c r="B6315" s="54">
        <v>6314</v>
      </c>
      <c r="C6315" s="57">
        <v>36688.794444224135</v>
      </c>
      <c r="E6315" s="57">
        <v>58836.696426144001</v>
      </c>
      <c r="F6315" s="54">
        <v>6314</v>
      </c>
      <c r="G6315" s="57">
        <v>54892.896426143998</v>
      </c>
      <c r="I6315" s="57">
        <v>39857</v>
      </c>
      <c r="J6315" s="54">
        <v>6314</v>
      </c>
      <c r="K6315" s="57">
        <v>37353</v>
      </c>
      <c r="M6315" s="107">
        <v>0.4</v>
      </c>
    </row>
    <row r="6316" spans="1:13">
      <c r="A6316" s="57">
        <f>'Infographic data 1'!$E$9</f>
        <v>38037.824444224134</v>
      </c>
      <c r="B6316" s="54">
        <v>6315</v>
      </c>
      <c r="C6316" s="57">
        <v>36684.484444224137</v>
      </c>
      <c r="E6316" s="57">
        <v>58836.696426144001</v>
      </c>
      <c r="F6316" s="54">
        <v>6315</v>
      </c>
      <c r="G6316" s="57">
        <v>54880.296426143999</v>
      </c>
      <c r="I6316" s="57">
        <v>39857</v>
      </c>
      <c r="J6316" s="54">
        <v>6315</v>
      </c>
      <c r="K6316" s="57">
        <v>37345</v>
      </c>
      <c r="M6316" s="107">
        <v>0.4</v>
      </c>
    </row>
    <row r="6317" spans="1:13">
      <c r="A6317" s="57">
        <f>'Infographic data 1'!$E$9</f>
        <v>38037.824444224134</v>
      </c>
      <c r="B6317" s="54">
        <v>6316</v>
      </c>
      <c r="C6317" s="57">
        <v>36680.174444224132</v>
      </c>
      <c r="E6317" s="57">
        <v>58836.696426144001</v>
      </c>
      <c r="F6317" s="54">
        <v>6316</v>
      </c>
      <c r="G6317" s="57">
        <v>54867.696426144001</v>
      </c>
      <c r="I6317" s="57">
        <v>39857</v>
      </c>
      <c r="J6317" s="54">
        <v>6316</v>
      </c>
      <c r="K6317" s="57">
        <v>37337</v>
      </c>
      <c r="M6317" s="107">
        <v>0.4</v>
      </c>
    </row>
    <row r="6318" spans="1:13">
      <c r="A6318" s="57">
        <f>'Infographic data 1'!$E$9</f>
        <v>38037.824444224134</v>
      </c>
      <c r="B6318" s="54">
        <v>6317</v>
      </c>
      <c r="C6318" s="57">
        <v>36675.864444224135</v>
      </c>
      <c r="E6318" s="57">
        <v>58836.696426144001</v>
      </c>
      <c r="F6318" s="54">
        <v>6317</v>
      </c>
      <c r="G6318" s="57">
        <v>54855.096426144002</v>
      </c>
      <c r="I6318" s="57">
        <v>39857</v>
      </c>
      <c r="J6318" s="54">
        <v>6317</v>
      </c>
      <c r="K6318" s="57">
        <v>37329</v>
      </c>
      <c r="M6318" s="107">
        <v>0.4</v>
      </c>
    </row>
    <row r="6319" spans="1:13">
      <c r="A6319" s="57">
        <f>'Infographic data 1'!$E$9</f>
        <v>38037.824444224134</v>
      </c>
      <c r="B6319" s="54">
        <v>6318</v>
      </c>
      <c r="C6319" s="57">
        <v>36671.554444224137</v>
      </c>
      <c r="E6319" s="57">
        <v>58836.696426144001</v>
      </c>
      <c r="F6319" s="54">
        <v>6318</v>
      </c>
      <c r="G6319" s="57">
        <v>54842.496426144004</v>
      </c>
      <c r="I6319" s="57">
        <v>39857</v>
      </c>
      <c r="J6319" s="54">
        <v>6318</v>
      </c>
      <c r="K6319" s="57">
        <v>37321</v>
      </c>
      <c r="M6319" s="107">
        <v>0.4</v>
      </c>
    </row>
    <row r="6320" spans="1:13">
      <c r="A6320" s="57">
        <f>'Infographic data 1'!$E$9</f>
        <v>38037.824444224134</v>
      </c>
      <c r="B6320" s="54">
        <v>6319</v>
      </c>
      <c r="C6320" s="57">
        <v>36667.244444224132</v>
      </c>
      <c r="E6320" s="57">
        <v>58836.696426144001</v>
      </c>
      <c r="F6320" s="54">
        <v>6319</v>
      </c>
      <c r="G6320" s="57">
        <v>54829.896426143998</v>
      </c>
      <c r="I6320" s="57">
        <v>39857</v>
      </c>
      <c r="J6320" s="54">
        <v>6319</v>
      </c>
      <c r="K6320" s="57">
        <v>37313</v>
      </c>
      <c r="M6320" s="107">
        <v>0.4</v>
      </c>
    </row>
    <row r="6321" spans="1:13">
      <c r="A6321" s="57">
        <f>'Infographic data 1'!$E$9</f>
        <v>38037.824444224134</v>
      </c>
      <c r="B6321" s="54">
        <v>6320</v>
      </c>
      <c r="C6321" s="57">
        <v>36662.934444224134</v>
      </c>
      <c r="E6321" s="57">
        <v>58836.696426144001</v>
      </c>
      <c r="F6321" s="54">
        <v>6320</v>
      </c>
      <c r="G6321" s="57">
        <v>54817.296426143999</v>
      </c>
      <c r="I6321" s="57">
        <v>39857</v>
      </c>
      <c r="J6321" s="54">
        <v>6320</v>
      </c>
      <c r="K6321" s="57">
        <v>37305</v>
      </c>
      <c r="M6321" s="107">
        <v>0.4</v>
      </c>
    </row>
    <row r="6322" spans="1:13">
      <c r="A6322" s="57">
        <f>'Infographic data 1'!$E$9</f>
        <v>38037.824444224134</v>
      </c>
      <c r="B6322" s="54">
        <v>6321</v>
      </c>
      <c r="C6322" s="57">
        <v>36658.624444224137</v>
      </c>
      <c r="E6322" s="57">
        <v>58836.696426144001</v>
      </c>
      <c r="F6322" s="54">
        <v>6321</v>
      </c>
      <c r="G6322" s="57">
        <v>54804.696426144001</v>
      </c>
      <c r="I6322" s="57">
        <v>39857</v>
      </c>
      <c r="J6322" s="54">
        <v>6321</v>
      </c>
      <c r="K6322" s="57">
        <v>37297</v>
      </c>
      <c r="M6322" s="107">
        <v>0.4</v>
      </c>
    </row>
    <row r="6323" spans="1:13">
      <c r="A6323" s="57">
        <f>'Infographic data 1'!$E$9</f>
        <v>38037.824444224134</v>
      </c>
      <c r="B6323" s="54">
        <v>6322</v>
      </c>
      <c r="C6323" s="57">
        <v>36654.314444224132</v>
      </c>
      <c r="E6323" s="57">
        <v>58836.696426144001</v>
      </c>
      <c r="F6323" s="54">
        <v>6322</v>
      </c>
      <c r="G6323" s="57">
        <v>54792.096426144002</v>
      </c>
      <c r="I6323" s="57">
        <v>39857</v>
      </c>
      <c r="J6323" s="54">
        <v>6322</v>
      </c>
      <c r="K6323" s="57">
        <v>37289</v>
      </c>
      <c r="M6323" s="107">
        <v>0.4</v>
      </c>
    </row>
    <row r="6324" spans="1:13">
      <c r="A6324" s="57">
        <f>'Infographic data 1'!$E$9</f>
        <v>38037.824444224134</v>
      </c>
      <c r="B6324" s="54">
        <v>6323</v>
      </c>
      <c r="C6324" s="57">
        <v>36650.004444224134</v>
      </c>
      <c r="E6324" s="57">
        <v>58836.696426144001</v>
      </c>
      <c r="F6324" s="54">
        <v>6323</v>
      </c>
      <c r="G6324" s="57">
        <v>54779.496426144004</v>
      </c>
      <c r="I6324" s="57">
        <v>39857</v>
      </c>
      <c r="J6324" s="54">
        <v>6323</v>
      </c>
      <c r="K6324" s="57">
        <v>37281</v>
      </c>
      <c r="M6324" s="107">
        <v>0.4</v>
      </c>
    </row>
    <row r="6325" spans="1:13">
      <c r="A6325" s="57">
        <f>'Infographic data 1'!$E$9</f>
        <v>38037.824444224134</v>
      </c>
      <c r="B6325" s="54">
        <v>6324</v>
      </c>
      <c r="C6325" s="57">
        <v>36645.694444224137</v>
      </c>
      <c r="E6325" s="57">
        <v>58836.696426144001</v>
      </c>
      <c r="F6325" s="54">
        <v>6324</v>
      </c>
      <c r="G6325" s="57">
        <v>54766.896426143998</v>
      </c>
      <c r="I6325" s="57">
        <v>39857</v>
      </c>
      <c r="J6325" s="54">
        <v>6324</v>
      </c>
      <c r="K6325" s="57">
        <v>37273</v>
      </c>
      <c r="M6325" s="107">
        <v>0.4</v>
      </c>
    </row>
    <row r="6326" spans="1:13">
      <c r="A6326" s="57">
        <f>'Infographic data 1'!$E$9</f>
        <v>38037.824444224134</v>
      </c>
      <c r="B6326" s="54">
        <v>6325</v>
      </c>
      <c r="C6326" s="57">
        <v>36641.384444224132</v>
      </c>
      <c r="E6326" s="57">
        <v>58836.696426144001</v>
      </c>
      <c r="F6326" s="54">
        <v>6325</v>
      </c>
      <c r="G6326" s="57">
        <v>54754.296426143999</v>
      </c>
      <c r="I6326" s="57">
        <v>39857</v>
      </c>
      <c r="J6326" s="54">
        <v>6325</v>
      </c>
      <c r="K6326" s="57">
        <v>37265</v>
      </c>
      <c r="M6326" s="107">
        <v>0.4</v>
      </c>
    </row>
    <row r="6327" spans="1:13">
      <c r="A6327" s="57">
        <f>'Infographic data 1'!$E$9</f>
        <v>38037.824444224134</v>
      </c>
      <c r="B6327" s="54">
        <v>6326</v>
      </c>
      <c r="C6327" s="57">
        <v>36637.074444224134</v>
      </c>
      <c r="E6327" s="57">
        <v>58836.696426144001</v>
      </c>
      <c r="F6327" s="54">
        <v>6326</v>
      </c>
      <c r="G6327" s="57">
        <v>54741.696426144001</v>
      </c>
      <c r="I6327" s="57">
        <v>39857</v>
      </c>
      <c r="J6327" s="54">
        <v>6326</v>
      </c>
      <c r="K6327" s="57">
        <v>37257</v>
      </c>
      <c r="M6327" s="107">
        <v>0.4</v>
      </c>
    </row>
    <row r="6328" spans="1:13">
      <c r="A6328" s="57">
        <f>'Infographic data 1'!$E$9</f>
        <v>38037.824444224134</v>
      </c>
      <c r="B6328" s="54">
        <v>6327</v>
      </c>
      <c r="C6328" s="57">
        <v>36632.764444224136</v>
      </c>
      <c r="E6328" s="57">
        <v>58836.696426144001</v>
      </c>
      <c r="F6328" s="54">
        <v>6327</v>
      </c>
      <c r="G6328" s="57">
        <v>54729.096426144002</v>
      </c>
      <c r="I6328" s="57">
        <v>39857</v>
      </c>
      <c r="J6328" s="54">
        <v>6327</v>
      </c>
      <c r="K6328" s="57">
        <v>37249</v>
      </c>
      <c r="M6328" s="107">
        <v>0.4</v>
      </c>
    </row>
    <row r="6329" spans="1:13">
      <c r="A6329" s="57">
        <f>'Infographic data 1'!$E$9</f>
        <v>38037.824444224134</v>
      </c>
      <c r="B6329" s="54">
        <v>6328</v>
      </c>
      <c r="C6329" s="57">
        <v>36628.454444224131</v>
      </c>
      <c r="E6329" s="57">
        <v>58836.696426144001</v>
      </c>
      <c r="F6329" s="54">
        <v>6328</v>
      </c>
      <c r="G6329" s="57">
        <v>54716.496426144004</v>
      </c>
      <c r="I6329" s="57">
        <v>39857</v>
      </c>
      <c r="J6329" s="54">
        <v>6328</v>
      </c>
      <c r="K6329" s="57">
        <v>37241</v>
      </c>
      <c r="M6329" s="107">
        <v>0.4</v>
      </c>
    </row>
    <row r="6330" spans="1:13">
      <c r="A6330" s="57">
        <f>'Infographic data 1'!$E$9</f>
        <v>38037.824444224134</v>
      </c>
      <c r="B6330" s="54">
        <v>6329</v>
      </c>
      <c r="C6330" s="57">
        <v>36624.144444224134</v>
      </c>
      <c r="E6330" s="57">
        <v>58836.696426144001</v>
      </c>
      <c r="F6330" s="54">
        <v>6329</v>
      </c>
      <c r="G6330" s="57">
        <v>54703.896426143998</v>
      </c>
      <c r="I6330" s="57">
        <v>39857</v>
      </c>
      <c r="J6330" s="54">
        <v>6329</v>
      </c>
      <c r="K6330" s="57">
        <v>37233</v>
      </c>
      <c r="M6330" s="107">
        <v>0.4</v>
      </c>
    </row>
    <row r="6331" spans="1:13">
      <c r="A6331" s="57">
        <f>'Infographic data 1'!$E$9</f>
        <v>38037.824444224134</v>
      </c>
      <c r="B6331" s="54">
        <v>6330</v>
      </c>
      <c r="C6331" s="57">
        <v>36619.834444224136</v>
      </c>
      <c r="E6331" s="57">
        <v>58836.696426144001</v>
      </c>
      <c r="F6331" s="54">
        <v>6330</v>
      </c>
      <c r="G6331" s="57">
        <v>54691.296426143999</v>
      </c>
      <c r="I6331" s="57">
        <v>39857</v>
      </c>
      <c r="J6331" s="54">
        <v>6330</v>
      </c>
      <c r="K6331" s="57">
        <v>37225</v>
      </c>
      <c r="M6331" s="107">
        <v>0.4</v>
      </c>
    </row>
    <row r="6332" spans="1:13">
      <c r="A6332" s="57">
        <f>'Infographic data 1'!$E$9</f>
        <v>38037.824444224134</v>
      </c>
      <c r="B6332" s="54">
        <v>6331</v>
      </c>
      <c r="C6332" s="57">
        <v>36615.524444224131</v>
      </c>
      <c r="E6332" s="57">
        <v>58836.696426144001</v>
      </c>
      <c r="F6332" s="54">
        <v>6331</v>
      </c>
      <c r="G6332" s="57">
        <v>54678.696426144001</v>
      </c>
      <c r="I6332" s="57">
        <v>39857</v>
      </c>
      <c r="J6332" s="54">
        <v>6331</v>
      </c>
      <c r="K6332" s="57">
        <v>37217</v>
      </c>
      <c r="M6332" s="107">
        <v>0.4</v>
      </c>
    </row>
    <row r="6333" spans="1:13">
      <c r="A6333" s="57">
        <f>'Infographic data 1'!$E$9</f>
        <v>38037.824444224134</v>
      </c>
      <c r="B6333" s="54">
        <v>6332</v>
      </c>
      <c r="C6333" s="57">
        <v>36611.214444224133</v>
      </c>
      <c r="E6333" s="57">
        <v>58836.696426144001</v>
      </c>
      <c r="F6333" s="54">
        <v>6332</v>
      </c>
      <c r="G6333" s="57">
        <v>54666.096426144002</v>
      </c>
      <c r="I6333" s="57">
        <v>39857</v>
      </c>
      <c r="J6333" s="54">
        <v>6332</v>
      </c>
      <c r="K6333" s="57">
        <v>37209</v>
      </c>
      <c r="M6333" s="107">
        <v>0.4</v>
      </c>
    </row>
    <row r="6334" spans="1:13">
      <c r="A6334" s="57">
        <f>'Infographic data 1'!$E$9</f>
        <v>38037.824444224134</v>
      </c>
      <c r="B6334" s="54">
        <v>6333</v>
      </c>
      <c r="C6334" s="57">
        <v>36606.904444224136</v>
      </c>
      <c r="E6334" s="57">
        <v>58836.696426144001</v>
      </c>
      <c r="F6334" s="54">
        <v>6333</v>
      </c>
      <c r="G6334" s="57">
        <v>54653.496426144004</v>
      </c>
      <c r="I6334" s="57">
        <v>39857</v>
      </c>
      <c r="J6334" s="54">
        <v>6333</v>
      </c>
      <c r="K6334" s="57">
        <v>37201</v>
      </c>
      <c r="M6334" s="107">
        <v>0.4</v>
      </c>
    </row>
    <row r="6335" spans="1:13">
      <c r="A6335" s="57">
        <f>'Infographic data 1'!$E$9</f>
        <v>38037.824444224134</v>
      </c>
      <c r="B6335" s="54">
        <v>6334</v>
      </c>
      <c r="C6335" s="57">
        <v>36602.594444224131</v>
      </c>
      <c r="E6335" s="57">
        <v>58836.696426144001</v>
      </c>
      <c r="F6335" s="54">
        <v>6334</v>
      </c>
      <c r="G6335" s="57">
        <v>54640.896426143998</v>
      </c>
      <c r="I6335" s="57">
        <v>39857</v>
      </c>
      <c r="J6335" s="54">
        <v>6334</v>
      </c>
      <c r="K6335" s="57">
        <v>37193</v>
      </c>
      <c r="M6335" s="107">
        <v>0.4</v>
      </c>
    </row>
    <row r="6336" spans="1:13">
      <c r="A6336" s="57">
        <f>'Infographic data 1'!$E$9</f>
        <v>38037.824444224134</v>
      </c>
      <c r="B6336" s="54">
        <v>6335</v>
      </c>
      <c r="C6336" s="57">
        <v>36598.284444224133</v>
      </c>
      <c r="E6336" s="57">
        <v>58836.696426144001</v>
      </c>
      <c r="F6336" s="54">
        <v>6335</v>
      </c>
      <c r="G6336" s="57">
        <v>54628.296426143999</v>
      </c>
      <c r="I6336" s="57">
        <v>39857</v>
      </c>
      <c r="J6336" s="54">
        <v>6335</v>
      </c>
      <c r="K6336" s="57">
        <v>37185</v>
      </c>
      <c r="M6336" s="107">
        <v>0.4</v>
      </c>
    </row>
    <row r="6337" spans="1:13">
      <c r="A6337" s="57">
        <f>'Infographic data 1'!$E$9</f>
        <v>38037.824444224134</v>
      </c>
      <c r="B6337" s="54">
        <v>6336</v>
      </c>
      <c r="C6337" s="57">
        <v>36593.974444224135</v>
      </c>
      <c r="E6337" s="57">
        <v>58836.696426144001</v>
      </c>
      <c r="F6337" s="54">
        <v>6336</v>
      </c>
      <c r="G6337" s="57">
        <v>54615.696426144001</v>
      </c>
      <c r="I6337" s="57">
        <v>39857</v>
      </c>
      <c r="J6337" s="54">
        <v>6336</v>
      </c>
      <c r="K6337" s="57">
        <v>37177</v>
      </c>
      <c r="M6337" s="107">
        <v>0.4</v>
      </c>
    </row>
    <row r="6338" spans="1:13">
      <c r="A6338" s="57">
        <f>'Infographic data 1'!$E$9</f>
        <v>38037.824444224134</v>
      </c>
      <c r="B6338" s="54">
        <v>6337</v>
      </c>
      <c r="C6338" s="57">
        <v>36589.664444224138</v>
      </c>
      <c r="E6338" s="57">
        <v>58836.696426144001</v>
      </c>
      <c r="F6338" s="54">
        <v>6337</v>
      </c>
      <c r="G6338" s="57">
        <v>54603.096426144002</v>
      </c>
      <c r="I6338" s="57">
        <v>39857</v>
      </c>
      <c r="J6338" s="54">
        <v>6337</v>
      </c>
      <c r="K6338" s="57">
        <v>37169</v>
      </c>
      <c r="M6338" s="107">
        <v>0.4</v>
      </c>
    </row>
    <row r="6339" spans="1:13">
      <c r="A6339" s="57">
        <f>'Infographic data 1'!$E$9</f>
        <v>38037.824444224134</v>
      </c>
      <c r="B6339" s="54">
        <v>6338</v>
      </c>
      <c r="C6339" s="57">
        <v>36585.354444224133</v>
      </c>
      <c r="E6339" s="57">
        <v>58836.696426144001</v>
      </c>
      <c r="F6339" s="54">
        <v>6338</v>
      </c>
      <c r="G6339" s="57">
        <v>54590.496426144004</v>
      </c>
      <c r="I6339" s="57">
        <v>39857</v>
      </c>
      <c r="J6339" s="54">
        <v>6338</v>
      </c>
      <c r="K6339" s="57">
        <v>37161</v>
      </c>
      <c r="M6339" s="107">
        <v>0.4</v>
      </c>
    </row>
    <row r="6340" spans="1:13">
      <c r="A6340" s="57">
        <f>'Infographic data 1'!$E$9</f>
        <v>38037.824444224134</v>
      </c>
      <c r="B6340" s="54">
        <v>6339</v>
      </c>
      <c r="C6340" s="57">
        <v>36581.044444224135</v>
      </c>
      <c r="E6340" s="57">
        <v>58836.696426144001</v>
      </c>
      <c r="F6340" s="54">
        <v>6339</v>
      </c>
      <c r="G6340" s="57">
        <v>54577.896426143998</v>
      </c>
      <c r="I6340" s="57">
        <v>39857</v>
      </c>
      <c r="J6340" s="54">
        <v>6339</v>
      </c>
      <c r="K6340" s="57">
        <v>37153</v>
      </c>
      <c r="M6340" s="107">
        <v>0.4</v>
      </c>
    </row>
    <row r="6341" spans="1:13">
      <c r="A6341" s="57">
        <f>'Infographic data 1'!$E$9</f>
        <v>38037.824444224134</v>
      </c>
      <c r="B6341" s="54">
        <v>6340</v>
      </c>
      <c r="C6341" s="57">
        <v>36576.734444224137</v>
      </c>
      <c r="E6341" s="57">
        <v>58836.696426144001</v>
      </c>
      <c r="F6341" s="54">
        <v>6340</v>
      </c>
      <c r="G6341" s="57">
        <v>54565.296426143999</v>
      </c>
      <c r="I6341" s="57">
        <v>39857</v>
      </c>
      <c r="J6341" s="54">
        <v>6340</v>
      </c>
      <c r="K6341" s="57">
        <v>37145</v>
      </c>
      <c r="M6341" s="107">
        <v>0.4</v>
      </c>
    </row>
    <row r="6342" spans="1:13">
      <c r="A6342" s="57">
        <f>'Infographic data 1'!$E$9</f>
        <v>38037.824444224134</v>
      </c>
      <c r="B6342" s="54">
        <v>6341</v>
      </c>
      <c r="C6342" s="57">
        <v>36572.424444224132</v>
      </c>
      <c r="E6342" s="57">
        <v>58836.696426144001</v>
      </c>
      <c r="F6342" s="54">
        <v>6341</v>
      </c>
      <c r="G6342" s="57">
        <v>54552.696426144001</v>
      </c>
      <c r="I6342" s="57">
        <v>39857</v>
      </c>
      <c r="J6342" s="54">
        <v>6341</v>
      </c>
      <c r="K6342" s="57">
        <v>37137</v>
      </c>
      <c r="M6342" s="107">
        <v>0.4</v>
      </c>
    </row>
    <row r="6343" spans="1:13">
      <c r="A6343" s="57">
        <f>'Infographic data 1'!$E$9</f>
        <v>38037.824444224134</v>
      </c>
      <c r="B6343" s="54">
        <v>6342</v>
      </c>
      <c r="C6343" s="57">
        <v>36568.114444224135</v>
      </c>
      <c r="E6343" s="57">
        <v>58836.696426144001</v>
      </c>
      <c r="F6343" s="54">
        <v>6342</v>
      </c>
      <c r="G6343" s="57">
        <v>54540.096426144002</v>
      </c>
      <c r="I6343" s="57">
        <v>39857</v>
      </c>
      <c r="J6343" s="54">
        <v>6342</v>
      </c>
      <c r="K6343" s="57">
        <v>37129</v>
      </c>
      <c r="M6343" s="107">
        <v>0.4</v>
      </c>
    </row>
    <row r="6344" spans="1:13">
      <c r="A6344" s="57">
        <f>'Infographic data 1'!$E$9</f>
        <v>38037.824444224134</v>
      </c>
      <c r="B6344" s="54">
        <v>6343</v>
      </c>
      <c r="C6344" s="57">
        <v>36563.804444224137</v>
      </c>
      <c r="E6344" s="57">
        <v>58836.696426144001</v>
      </c>
      <c r="F6344" s="54">
        <v>6343</v>
      </c>
      <c r="G6344" s="57">
        <v>54527.496426144004</v>
      </c>
      <c r="I6344" s="57">
        <v>39857</v>
      </c>
      <c r="J6344" s="54">
        <v>6343</v>
      </c>
      <c r="K6344" s="57">
        <v>37121</v>
      </c>
      <c r="M6344" s="107">
        <v>0.4</v>
      </c>
    </row>
    <row r="6345" spans="1:13">
      <c r="A6345" s="57">
        <f>'Infographic data 1'!$E$9</f>
        <v>38037.824444224134</v>
      </c>
      <c r="B6345" s="54">
        <v>6344</v>
      </c>
      <c r="C6345" s="57">
        <v>36559.494444224132</v>
      </c>
      <c r="E6345" s="57">
        <v>58836.696426144001</v>
      </c>
      <c r="F6345" s="54">
        <v>6344</v>
      </c>
      <c r="G6345" s="57">
        <v>54514.896426143998</v>
      </c>
      <c r="I6345" s="57">
        <v>39857</v>
      </c>
      <c r="J6345" s="54">
        <v>6344</v>
      </c>
      <c r="K6345" s="57">
        <v>37113</v>
      </c>
      <c r="M6345" s="107">
        <v>0.4</v>
      </c>
    </row>
    <row r="6346" spans="1:13">
      <c r="A6346" s="57">
        <f>'Infographic data 1'!$E$9</f>
        <v>38037.824444224134</v>
      </c>
      <c r="B6346" s="54">
        <v>6345</v>
      </c>
      <c r="C6346" s="57">
        <v>36555.184444224134</v>
      </c>
      <c r="E6346" s="57">
        <v>58836.696426144001</v>
      </c>
      <c r="F6346" s="54">
        <v>6345</v>
      </c>
      <c r="G6346" s="57">
        <v>54502.296426143999</v>
      </c>
      <c r="I6346" s="57">
        <v>39857</v>
      </c>
      <c r="J6346" s="54">
        <v>6345</v>
      </c>
      <c r="K6346" s="57">
        <v>37105</v>
      </c>
      <c r="M6346" s="107">
        <v>0.4</v>
      </c>
    </row>
    <row r="6347" spans="1:13">
      <c r="A6347" s="57">
        <f>'Infographic data 1'!$E$9</f>
        <v>38037.824444224134</v>
      </c>
      <c r="B6347" s="54">
        <v>6346</v>
      </c>
      <c r="C6347" s="57">
        <v>36550.874444224137</v>
      </c>
      <c r="E6347" s="57">
        <v>58836.696426144001</v>
      </c>
      <c r="F6347" s="54">
        <v>6346</v>
      </c>
      <c r="G6347" s="57">
        <v>54489.696426144001</v>
      </c>
      <c r="I6347" s="57">
        <v>39857</v>
      </c>
      <c r="J6347" s="54">
        <v>6346</v>
      </c>
      <c r="K6347" s="57">
        <v>37097</v>
      </c>
      <c r="M6347" s="107">
        <v>0.4</v>
      </c>
    </row>
    <row r="6348" spans="1:13">
      <c r="A6348" s="57">
        <f>'Infographic data 1'!$E$9</f>
        <v>38037.824444224134</v>
      </c>
      <c r="B6348" s="54">
        <v>6347</v>
      </c>
      <c r="C6348" s="57">
        <v>36546.564444224132</v>
      </c>
      <c r="E6348" s="57">
        <v>58836.696426144001</v>
      </c>
      <c r="F6348" s="54">
        <v>6347</v>
      </c>
      <c r="G6348" s="57">
        <v>54477.096426144002</v>
      </c>
      <c r="I6348" s="57">
        <v>39857</v>
      </c>
      <c r="J6348" s="54">
        <v>6347</v>
      </c>
      <c r="K6348" s="57">
        <v>37089</v>
      </c>
      <c r="M6348" s="107">
        <v>0.4</v>
      </c>
    </row>
    <row r="6349" spans="1:13">
      <c r="A6349" s="57">
        <f>'Infographic data 1'!$E$9</f>
        <v>38037.824444224134</v>
      </c>
      <c r="B6349" s="54">
        <v>6348</v>
      </c>
      <c r="C6349" s="57">
        <v>36542.254444224134</v>
      </c>
      <c r="E6349" s="57">
        <v>58836.696426144001</v>
      </c>
      <c r="F6349" s="54">
        <v>6348</v>
      </c>
      <c r="G6349" s="57">
        <v>54464.496426144004</v>
      </c>
      <c r="I6349" s="57">
        <v>39857</v>
      </c>
      <c r="J6349" s="54">
        <v>6348</v>
      </c>
      <c r="K6349" s="57">
        <v>37081</v>
      </c>
      <c r="M6349" s="107">
        <v>0.4</v>
      </c>
    </row>
    <row r="6350" spans="1:13">
      <c r="A6350" s="57">
        <f>'Infographic data 1'!$E$9</f>
        <v>38037.824444224134</v>
      </c>
      <c r="B6350" s="54">
        <v>6349</v>
      </c>
      <c r="C6350" s="57">
        <v>36537.944444224137</v>
      </c>
      <c r="E6350" s="57">
        <v>58836.696426144001</v>
      </c>
      <c r="F6350" s="54">
        <v>6349</v>
      </c>
      <c r="G6350" s="57">
        <v>54451.896426143998</v>
      </c>
      <c r="I6350" s="57">
        <v>39857</v>
      </c>
      <c r="J6350" s="54">
        <v>6349</v>
      </c>
      <c r="K6350" s="57">
        <v>37073</v>
      </c>
      <c r="M6350" s="107">
        <v>0.4</v>
      </c>
    </row>
    <row r="6351" spans="1:13">
      <c r="A6351" s="57">
        <f>'Infographic data 1'!$E$9</f>
        <v>38037.824444224134</v>
      </c>
      <c r="B6351" s="54">
        <v>6350</v>
      </c>
      <c r="C6351" s="57">
        <v>36533.634444224132</v>
      </c>
      <c r="E6351" s="57">
        <v>58836.696426144001</v>
      </c>
      <c r="F6351" s="54">
        <v>6350</v>
      </c>
      <c r="G6351" s="57">
        <v>54439.296426143999</v>
      </c>
      <c r="I6351" s="57">
        <v>39857</v>
      </c>
      <c r="J6351" s="54">
        <v>6350</v>
      </c>
      <c r="K6351" s="57">
        <v>37065</v>
      </c>
      <c r="M6351" s="107">
        <v>0.4</v>
      </c>
    </row>
    <row r="6352" spans="1:13">
      <c r="A6352" s="57">
        <f>'Infographic data 1'!$E$9</f>
        <v>38037.824444224134</v>
      </c>
      <c r="B6352" s="54">
        <v>6351</v>
      </c>
      <c r="C6352" s="57">
        <v>36529.324444224134</v>
      </c>
      <c r="E6352" s="57">
        <v>58836.696426144001</v>
      </c>
      <c r="F6352" s="54">
        <v>6351</v>
      </c>
      <c r="G6352" s="57">
        <v>54426.696426144001</v>
      </c>
      <c r="I6352" s="57">
        <v>39857</v>
      </c>
      <c r="J6352" s="54">
        <v>6351</v>
      </c>
      <c r="K6352" s="57">
        <v>37057</v>
      </c>
      <c r="M6352" s="107">
        <v>0.4</v>
      </c>
    </row>
    <row r="6353" spans="1:13">
      <c r="A6353" s="57">
        <f>'Infographic data 1'!$E$9</f>
        <v>38037.824444224134</v>
      </c>
      <c r="B6353" s="54">
        <v>6352</v>
      </c>
      <c r="C6353" s="57">
        <v>36525.014444224136</v>
      </c>
      <c r="E6353" s="57">
        <v>58836.696426144001</v>
      </c>
      <c r="F6353" s="54">
        <v>6352</v>
      </c>
      <c r="G6353" s="57">
        <v>54414.096426144002</v>
      </c>
      <c r="I6353" s="57">
        <v>39857</v>
      </c>
      <c r="J6353" s="54">
        <v>6352</v>
      </c>
      <c r="K6353" s="57">
        <v>37049</v>
      </c>
      <c r="M6353" s="107">
        <v>0.4</v>
      </c>
    </row>
    <row r="6354" spans="1:13">
      <c r="A6354" s="57">
        <f>'Infographic data 1'!$E$9</f>
        <v>38037.824444224134</v>
      </c>
      <c r="B6354" s="54">
        <v>6353</v>
      </c>
      <c r="C6354" s="57">
        <v>36520.704444224131</v>
      </c>
      <c r="E6354" s="57">
        <v>58836.696426144001</v>
      </c>
      <c r="F6354" s="54">
        <v>6353</v>
      </c>
      <c r="G6354" s="57">
        <v>54401.496426144004</v>
      </c>
      <c r="I6354" s="57">
        <v>39857</v>
      </c>
      <c r="J6354" s="54">
        <v>6353</v>
      </c>
      <c r="K6354" s="57">
        <v>37041</v>
      </c>
      <c r="M6354" s="107">
        <v>0.4</v>
      </c>
    </row>
    <row r="6355" spans="1:13">
      <c r="A6355" s="57">
        <f>'Infographic data 1'!$E$9</f>
        <v>38037.824444224134</v>
      </c>
      <c r="B6355" s="54">
        <v>6354</v>
      </c>
      <c r="C6355" s="57">
        <v>36516.394444224134</v>
      </c>
      <c r="E6355" s="57">
        <v>58836.696426144001</v>
      </c>
      <c r="F6355" s="54">
        <v>6354</v>
      </c>
      <c r="G6355" s="57">
        <v>54388.896426143998</v>
      </c>
      <c r="I6355" s="57">
        <v>39857</v>
      </c>
      <c r="J6355" s="54">
        <v>6354</v>
      </c>
      <c r="K6355" s="57">
        <v>37033</v>
      </c>
      <c r="M6355" s="107">
        <v>0.4</v>
      </c>
    </row>
    <row r="6356" spans="1:13">
      <c r="A6356" s="57">
        <f>'Infographic data 1'!$E$9</f>
        <v>38037.824444224134</v>
      </c>
      <c r="B6356" s="54">
        <v>6355</v>
      </c>
      <c r="C6356" s="57">
        <v>36512.084444224136</v>
      </c>
      <c r="E6356" s="57">
        <v>58836.696426144001</v>
      </c>
      <c r="F6356" s="54">
        <v>6355</v>
      </c>
      <c r="G6356" s="57">
        <v>54376.296426143999</v>
      </c>
      <c r="I6356" s="57">
        <v>39857</v>
      </c>
      <c r="J6356" s="54">
        <v>6355</v>
      </c>
      <c r="K6356" s="57">
        <v>37025</v>
      </c>
      <c r="M6356" s="107">
        <v>0.4</v>
      </c>
    </row>
    <row r="6357" spans="1:13">
      <c r="A6357" s="57">
        <f>'Infographic data 1'!$E$9</f>
        <v>38037.824444224134</v>
      </c>
      <c r="B6357" s="54">
        <v>6356</v>
      </c>
      <c r="C6357" s="57">
        <v>36507.774444224131</v>
      </c>
      <c r="E6357" s="57">
        <v>58836.696426144001</v>
      </c>
      <c r="F6357" s="54">
        <v>6356</v>
      </c>
      <c r="G6357" s="57">
        <v>54363.696426144001</v>
      </c>
      <c r="I6357" s="57">
        <v>39857</v>
      </c>
      <c r="J6357" s="54">
        <v>6356</v>
      </c>
      <c r="K6357" s="57">
        <v>37017</v>
      </c>
      <c r="M6357" s="107">
        <v>0.4</v>
      </c>
    </row>
    <row r="6358" spans="1:13">
      <c r="A6358" s="57">
        <f>'Infographic data 1'!$E$9</f>
        <v>38037.824444224134</v>
      </c>
      <c r="B6358" s="54">
        <v>6357</v>
      </c>
      <c r="C6358" s="57">
        <v>36503.464444224133</v>
      </c>
      <c r="E6358" s="57">
        <v>58836.696426144001</v>
      </c>
      <c r="F6358" s="54">
        <v>6357</v>
      </c>
      <c r="G6358" s="57">
        <v>54351.096426144002</v>
      </c>
      <c r="I6358" s="57">
        <v>39857</v>
      </c>
      <c r="J6358" s="54">
        <v>6357</v>
      </c>
      <c r="K6358" s="57">
        <v>37009</v>
      </c>
      <c r="M6358" s="107">
        <v>0.4</v>
      </c>
    </row>
    <row r="6359" spans="1:13">
      <c r="A6359" s="57">
        <f>'Infographic data 1'!$E$9</f>
        <v>38037.824444224134</v>
      </c>
      <c r="B6359" s="54">
        <v>6358</v>
      </c>
      <c r="C6359" s="57">
        <v>36499.154444224136</v>
      </c>
      <c r="E6359" s="57">
        <v>58836.696426144001</v>
      </c>
      <c r="F6359" s="54">
        <v>6358</v>
      </c>
      <c r="G6359" s="57">
        <v>54338.496426144004</v>
      </c>
      <c r="I6359" s="57">
        <v>39857</v>
      </c>
      <c r="J6359" s="54">
        <v>6358</v>
      </c>
      <c r="K6359" s="57">
        <v>37001</v>
      </c>
      <c r="M6359" s="107">
        <v>0.4</v>
      </c>
    </row>
    <row r="6360" spans="1:13">
      <c r="A6360" s="57">
        <f>'Infographic data 1'!$E$9</f>
        <v>38037.824444224134</v>
      </c>
      <c r="B6360" s="54">
        <v>6359</v>
      </c>
      <c r="C6360" s="57">
        <v>36494.844444224131</v>
      </c>
      <c r="E6360" s="57">
        <v>58836.696426144001</v>
      </c>
      <c r="F6360" s="54">
        <v>6359</v>
      </c>
      <c r="G6360" s="57">
        <v>54325.896426143998</v>
      </c>
      <c r="I6360" s="57">
        <v>39857</v>
      </c>
      <c r="J6360" s="54">
        <v>6359</v>
      </c>
      <c r="K6360" s="57">
        <v>36993</v>
      </c>
      <c r="M6360" s="107">
        <v>0.4</v>
      </c>
    </row>
    <row r="6361" spans="1:13">
      <c r="A6361" s="57">
        <f>'Infographic data 1'!$E$9</f>
        <v>38037.824444224134</v>
      </c>
      <c r="B6361" s="54">
        <v>6360</v>
      </c>
      <c r="C6361" s="57">
        <v>36490.534444224133</v>
      </c>
      <c r="E6361" s="57">
        <v>58836.696426144001</v>
      </c>
      <c r="F6361" s="54">
        <v>6360</v>
      </c>
      <c r="G6361" s="57">
        <v>54313.296426143999</v>
      </c>
      <c r="I6361" s="57">
        <v>39857</v>
      </c>
      <c r="J6361" s="54">
        <v>6360</v>
      </c>
      <c r="K6361" s="57">
        <v>36985</v>
      </c>
      <c r="M6361" s="107">
        <v>0.4</v>
      </c>
    </row>
    <row r="6362" spans="1:13">
      <c r="A6362" s="57">
        <f>'Infographic data 1'!$E$9</f>
        <v>38037.824444224134</v>
      </c>
      <c r="B6362" s="54">
        <v>6361</v>
      </c>
      <c r="C6362" s="57">
        <v>36486.224444224135</v>
      </c>
      <c r="E6362" s="57">
        <v>58836.696426144001</v>
      </c>
      <c r="F6362" s="54">
        <v>6361</v>
      </c>
      <c r="G6362" s="57">
        <v>54300.696426144001</v>
      </c>
      <c r="I6362" s="57">
        <v>39857</v>
      </c>
      <c r="J6362" s="54">
        <v>6361</v>
      </c>
      <c r="K6362" s="57">
        <v>36977</v>
      </c>
      <c r="M6362" s="107">
        <v>0.4</v>
      </c>
    </row>
    <row r="6363" spans="1:13">
      <c r="A6363" s="57">
        <f>'Infographic data 1'!$E$9</f>
        <v>38037.824444224134</v>
      </c>
      <c r="B6363" s="54">
        <v>6362</v>
      </c>
      <c r="C6363" s="57">
        <v>36481.914444224138</v>
      </c>
      <c r="E6363" s="57">
        <v>58836.696426144001</v>
      </c>
      <c r="F6363" s="54">
        <v>6362</v>
      </c>
      <c r="G6363" s="57">
        <v>54288.096426144002</v>
      </c>
      <c r="I6363" s="57">
        <v>39857</v>
      </c>
      <c r="J6363" s="54">
        <v>6362</v>
      </c>
      <c r="K6363" s="57">
        <v>36969</v>
      </c>
      <c r="M6363" s="107">
        <v>0.4</v>
      </c>
    </row>
    <row r="6364" spans="1:13">
      <c r="A6364" s="57">
        <f>'Infographic data 1'!$E$9</f>
        <v>38037.824444224134</v>
      </c>
      <c r="B6364" s="54">
        <v>6363</v>
      </c>
      <c r="C6364" s="57">
        <v>36477.604444224133</v>
      </c>
      <c r="E6364" s="57">
        <v>58836.696426144001</v>
      </c>
      <c r="F6364" s="54">
        <v>6363</v>
      </c>
      <c r="G6364" s="57">
        <v>54275.496426144004</v>
      </c>
      <c r="I6364" s="57">
        <v>39857</v>
      </c>
      <c r="J6364" s="54">
        <v>6363</v>
      </c>
      <c r="K6364" s="57">
        <v>36961</v>
      </c>
      <c r="M6364" s="107">
        <v>0.4</v>
      </c>
    </row>
    <row r="6365" spans="1:13">
      <c r="A6365" s="57">
        <f>'Infographic data 1'!$E$9</f>
        <v>38037.824444224134</v>
      </c>
      <c r="B6365" s="54">
        <v>6364</v>
      </c>
      <c r="C6365" s="57">
        <v>36473.294444224135</v>
      </c>
      <c r="E6365" s="57">
        <v>58836.696426144001</v>
      </c>
      <c r="F6365" s="54">
        <v>6364</v>
      </c>
      <c r="G6365" s="57">
        <v>54262.896426143998</v>
      </c>
      <c r="I6365" s="57">
        <v>39857</v>
      </c>
      <c r="J6365" s="54">
        <v>6364</v>
      </c>
      <c r="K6365" s="57">
        <v>36953</v>
      </c>
      <c r="M6365" s="107">
        <v>0.4</v>
      </c>
    </row>
    <row r="6366" spans="1:13">
      <c r="A6366" s="57">
        <f>'Infographic data 1'!$E$9</f>
        <v>38037.824444224134</v>
      </c>
      <c r="B6366" s="54">
        <v>6365</v>
      </c>
      <c r="C6366" s="57">
        <v>36468.984444224137</v>
      </c>
      <c r="E6366" s="57">
        <v>58836.696426144001</v>
      </c>
      <c r="F6366" s="54">
        <v>6365</v>
      </c>
      <c r="G6366" s="57">
        <v>54250.296426143999</v>
      </c>
      <c r="I6366" s="57">
        <v>39857</v>
      </c>
      <c r="J6366" s="54">
        <v>6365</v>
      </c>
      <c r="K6366" s="57">
        <v>36945</v>
      </c>
      <c r="M6366" s="107">
        <v>0.4</v>
      </c>
    </row>
    <row r="6367" spans="1:13">
      <c r="A6367" s="57">
        <f>'Infographic data 1'!$E$9</f>
        <v>38037.824444224134</v>
      </c>
      <c r="B6367" s="54">
        <v>6366</v>
      </c>
      <c r="C6367" s="57">
        <v>36464.674444224132</v>
      </c>
      <c r="E6367" s="57">
        <v>58836.696426144001</v>
      </c>
      <c r="F6367" s="54">
        <v>6366</v>
      </c>
      <c r="G6367" s="57">
        <v>54237.696426144001</v>
      </c>
      <c r="I6367" s="57">
        <v>39857</v>
      </c>
      <c r="J6367" s="54">
        <v>6366</v>
      </c>
      <c r="K6367" s="57">
        <v>36937</v>
      </c>
      <c r="M6367" s="107">
        <v>0.4</v>
      </c>
    </row>
    <row r="6368" spans="1:13">
      <c r="A6368" s="57">
        <f>'Infographic data 1'!$E$9</f>
        <v>38037.824444224134</v>
      </c>
      <c r="B6368" s="54">
        <v>6367</v>
      </c>
      <c r="C6368" s="57">
        <v>36460.364444224135</v>
      </c>
      <c r="E6368" s="57">
        <v>58836.696426144001</v>
      </c>
      <c r="F6368" s="54">
        <v>6367</v>
      </c>
      <c r="G6368" s="57">
        <v>54225.096426144002</v>
      </c>
      <c r="I6368" s="57">
        <v>39857</v>
      </c>
      <c r="J6368" s="54">
        <v>6367</v>
      </c>
      <c r="K6368" s="57">
        <v>36929</v>
      </c>
      <c r="M6368" s="107">
        <v>0.4</v>
      </c>
    </row>
    <row r="6369" spans="1:13">
      <c r="A6369" s="57">
        <f>'Infographic data 1'!$E$9</f>
        <v>38037.824444224134</v>
      </c>
      <c r="B6369" s="54">
        <v>6368</v>
      </c>
      <c r="C6369" s="57">
        <v>36456.054444224137</v>
      </c>
      <c r="E6369" s="57">
        <v>58836.696426144001</v>
      </c>
      <c r="F6369" s="54">
        <v>6368</v>
      </c>
      <c r="G6369" s="57">
        <v>54212.496426144004</v>
      </c>
      <c r="I6369" s="57">
        <v>39857</v>
      </c>
      <c r="J6369" s="54">
        <v>6368</v>
      </c>
      <c r="K6369" s="57">
        <v>36921</v>
      </c>
      <c r="M6369" s="107">
        <v>0.4</v>
      </c>
    </row>
    <row r="6370" spans="1:13">
      <c r="A6370" s="57">
        <f>'Infographic data 1'!$E$9</f>
        <v>38037.824444224134</v>
      </c>
      <c r="B6370" s="54">
        <v>6369</v>
      </c>
      <c r="C6370" s="57">
        <v>36451.744444224132</v>
      </c>
      <c r="E6370" s="57">
        <v>58836.696426144001</v>
      </c>
      <c r="F6370" s="54">
        <v>6369</v>
      </c>
      <c r="G6370" s="57">
        <v>54199.896426143998</v>
      </c>
      <c r="I6370" s="57">
        <v>39857</v>
      </c>
      <c r="J6370" s="54">
        <v>6369</v>
      </c>
      <c r="K6370" s="57">
        <v>36913</v>
      </c>
      <c r="M6370" s="107">
        <v>0.4</v>
      </c>
    </row>
    <row r="6371" spans="1:13">
      <c r="A6371" s="57">
        <f>'Infographic data 1'!$E$9</f>
        <v>38037.824444224134</v>
      </c>
      <c r="B6371" s="54">
        <v>6370</v>
      </c>
      <c r="C6371" s="57">
        <v>36447.434444224134</v>
      </c>
      <c r="E6371" s="57">
        <v>58836.696426144001</v>
      </c>
      <c r="F6371" s="54">
        <v>6370</v>
      </c>
      <c r="G6371" s="57">
        <v>54187.296426143999</v>
      </c>
      <c r="I6371" s="57">
        <v>39857</v>
      </c>
      <c r="J6371" s="54">
        <v>6370</v>
      </c>
      <c r="K6371" s="57">
        <v>36905</v>
      </c>
      <c r="M6371" s="107">
        <v>0.4</v>
      </c>
    </row>
    <row r="6372" spans="1:13">
      <c r="A6372" s="57">
        <f>'Infographic data 1'!$E$9</f>
        <v>38037.824444224134</v>
      </c>
      <c r="B6372" s="54">
        <v>6371</v>
      </c>
      <c r="C6372" s="57">
        <v>36443.124444224137</v>
      </c>
      <c r="E6372" s="57">
        <v>58836.696426144001</v>
      </c>
      <c r="F6372" s="54">
        <v>6371</v>
      </c>
      <c r="G6372" s="57">
        <v>54174.696426144001</v>
      </c>
      <c r="I6372" s="57">
        <v>39857</v>
      </c>
      <c r="J6372" s="54">
        <v>6371</v>
      </c>
      <c r="K6372" s="57">
        <v>36897</v>
      </c>
      <c r="M6372" s="107">
        <v>0.4</v>
      </c>
    </row>
    <row r="6373" spans="1:13">
      <c r="A6373" s="57">
        <f>'Infographic data 1'!$E$9</f>
        <v>38037.824444224134</v>
      </c>
      <c r="B6373" s="54">
        <v>6372</v>
      </c>
      <c r="C6373" s="57">
        <v>36438.814444224132</v>
      </c>
      <c r="E6373" s="57">
        <v>58836.696426144001</v>
      </c>
      <c r="F6373" s="54">
        <v>6372</v>
      </c>
      <c r="G6373" s="57">
        <v>54162.096426144002</v>
      </c>
      <c r="I6373" s="57">
        <v>39857</v>
      </c>
      <c r="J6373" s="54">
        <v>6372</v>
      </c>
      <c r="K6373" s="57">
        <v>36889</v>
      </c>
      <c r="M6373" s="107">
        <v>0.4</v>
      </c>
    </row>
    <row r="6374" spans="1:13">
      <c r="A6374" s="57">
        <f>'Infographic data 1'!$E$9</f>
        <v>38037.824444224134</v>
      </c>
      <c r="B6374" s="54">
        <v>6373</v>
      </c>
      <c r="C6374" s="57">
        <v>36434.504444224134</v>
      </c>
      <c r="E6374" s="57">
        <v>58836.696426144001</v>
      </c>
      <c r="F6374" s="54">
        <v>6373</v>
      </c>
      <c r="G6374" s="57">
        <v>54149.496426144004</v>
      </c>
      <c r="I6374" s="57">
        <v>39857</v>
      </c>
      <c r="J6374" s="54">
        <v>6373</v>
      </c>
      <c r="K6374" s="57">
        <v>36881</v>
      </c>
      <c r="M6374" s="107">
        <v>0.4</v>
      </c>
    </row>
    <row r="6375" spans="1:13">
      <c r="A6375" s="57">
        <f>'Infographic data 1'!$E$9</f>
        <v>38037.824444224134</v>
      </c>
      <c r="B6375" s="54">
        <v>6374</v>
      </c>
      <c r="C6375" s="57">
        <v>36430.194444224137</v>
      </c>
      <c r="E6375" s="57">
        <v>58836.696426144001</v>
      </c>
      <c r="F6375" s="54">
        <v>6374</v>
      </c>
      <c r="G6375" s="57">
        <v>54136.896426143998</v>
      </c>
      <c r="I6375" s="57">
        <v>39857</v>
      </c>
      <c r="J6375" s="54">
        <v>6374</v>
      </c>
      <c r="K6375" s="57">
        <v>36873</v>
      </c>
      <c r="M6375" s="107">
        <v>0.4</v>
      </c>
    </row>
    <row r="6376" spans="1:13">
      <c r="A6376" s="57">
        <f>'Infographic data 1'!$E$9</f>
        <v>38037.824444224134</v>
      </c>
      <c r="B6376" s="54">
        <v>6375</v>
      </c>
      <c r="C6376" s="57">
        <v>36425.884444224132</v>
      </c>
      <c r="E6376" s="57">
        <v>58836.696426144001</v>
      </c>
      <c r="F6376" s="54">
        <v>6375</v>
      </c>
      <c r="G6376" s="57">
        <v>54124.296426143999</v>
      </c>
      <c r="I6376" s="57">
        <v>39857</v>
      </c>
      <c r="J6376" s="54">
        <v>6375</v>
      </c>
      <c r="K6376" s="57">
        <v>36865</v>
      </c>
      <c r="M6376" s="107">
        <v>0.4</v>
      </c>
    </row>
    <row r="6377" spans="1:13">
      <c r="A6377" s="57">
        <f>'Infographic data 1'!$E$9</f>
        <v>38037.824444224134</v>
      </c>
      <c r="B6377" s="54">
        <v>6376</v>
      </c>
      <c r="C6377" s="57">
        <v>36421.574444224134</v>
      </c>
      <c r="E6377" s="57">
        <v>58836.696426144001</v>
      </c>
      <c r="F6377" s="54">
        <v>6376</v>
      </c>
      <c r="G6377" s="57">
        <v>54111.696426144001</v>
      </c>
      <c r="I6377" s="57">
        <v>39857</v>
      </c>
      <c r="J6377" s="54">
        <v>6376</v>
      </c>
      <c r="K6377" s="57">
        <v>36857</v>
      </c>
      <c r="M6377" s="107">
        <v>0.4</v>
      </c>
    </row>
    <row r="6378" spans="1:13">
      <c r="A6378" s="57">
        <f>'Infographic data 1'!$E$9</f>
        <v>38037.824444224134</v>
      </c>
      <c r="B6378" s="54">
        <v>6377</v>
      </c>
      <c r="C6378" s="57">
        <v>36417.264444224136</v>
      </c>
      <c r="E6378" s="57">
        <v>58836.696426144001</v>
      </c>
      <c r="F6378" s="54">
        <v>6377</v>
      </c>
      <c r="G6378" s="57">
        <v>54099.096426144002</v>
      </c>
      <c r="I6378" s="57">
        <v>39857</v>
      </c>
      <c r="J6378" s="54">
        <v>6377</v>
      </c>
      <c r="K6378" s="57">
        <v>36849</v>
      </c>
      <c r="M6378" s="107">
        <v>0.4</v>
      </c>
    </row>
    <row r="6379" spans="1:13">
      <c r="A6379" s="57">
        <f>'Infographic data 1'!$E$9</f>
        <v>38037.824444224134</v>
      </c>
      <c r="B6379" s="54">
        <v>6378</v>
      </c>
      <c r="C6379" s="57">
        <v>36412.954444224131</v>
      </c>
      <c r="E6379" s="57">
        <v>58836.696426144001</v>
      </c>
      <c r="F6379" s="54">
        <v>6378</v>
      </c>
      <c r="G6379" s="57">
        <v>54086.496426144004</v>
      </c>
      <c r="I6379" s="57">
        <v>39857</v>
      </c>
      <c r="J6379" s="54">
        <v>6378</v>
      </c>
      <c r="K6379" s="57">
        <v>36841</v>
      </c>
      <c r="M6379" s="107">
        <v>0.4</v>
      </c>
    </row>
    <row r="6380" spans="1:13">
      <c r="A6380" s="57">
        <f>'Infographic data 1'!$E$9</f>
        <v>38037.824444224134</v>
      </c>
      <c r="B6380" s="54">
        <v>6379</v>
      </c>
      <c r="C6380" s="57">
        <v>36408.644444224134</v>
      </c>
      <c r="E6380" s="57">
        <v>58836.696426144001</v>
      </c>
      <c r="F6380" s="54">
        <v>6379</v>
      </c>
      <c r="G6380" s="57">
        <v>54073.896426143998</v>
      </c>
      <c r="I6380" s="57">
        <v>39857</v>
      </c>
      <c r="J6380" s="54">
        <v>6379</v>
      </c>
      <c r="K6380" s="57">
        <v>36833</v>
      </c>
      <c r="M6380" s="107">
        <v>0.4</v>
      </c>
    </row>
    <row r="6381" spans="1:13">
      <c r="A6381" s="57">
        <f>'Infographic data 1'!$E$9</f>
        <v>38037.824444224134</v>
      </c>
      <c r="B6381" s="54">
        <v>6380</v>
      </c>
      <c r="C6381" s="57">
        <v>36404.334444224136</v>
      </c>
      <c r="E6381" s="57">
        <v>58836.696426144001</v>
      </c>
      <c r="F6381" s="54">
        <v>6380</v>
      </c>
      <c r="G6381" s="57">
        <v>54061.296426143999</v>
      </c>
      <c r="I6381" s="57">
        <v>39857</v>
      </c>
      <c r="J6381" s="54">
        <v>6380</v>
      </c>
      <c r="K6381" s="57">
        <v>36825</v>
      </c>
      <c r="M6381" s="107">
        <v>0.4</v>
      </c>
    </row>
    <row r="6382" spans="1:13">
      <c r="A6382" s="57">
        <f>'Infographic data 1'!$E$9</f>
        <v>38037.824444224134</v>
      </c>
      <c r="B6382" s="54">
        <v>6381</v>
      </c>
      <c r="C6382" s="57">
        <v>36400.024444224131</v>
      </c>
      <c r="E6382" s="57">
        <v>58836.696426144001</v>
      </c>
      <c r="F6382" s="54">
        <v>6381</v>
      </c>
      <c r="G6382" s="57">
        <v>54048.696426144001</v>
      </c>
      <c r="I6382" s="57">
        <v>39857</v>
      </c>
      <c r="J6382" s="54">
        <v>6381</v>
      </c>
      <c r="K6382" s="57">
        <v>36817</v>
      </c>
      <c r="M6382" s="107">
        <v>0.4</v>
      </c>
    </row>
    <row r="6383" spans="1:13">
      <c r="A6383" s="57">
        <f>'Infographic data 1'!$E$9</f>
        <v>38037.824444224134</v>
      </c>
      <c r="B6383" s="54">
        <v>6382</v>
      </c>
      <c r="C6383" s="57">
        <v>36395.714444224133</v>
      </c>
      <c r="E6383" s="57">
        <v>58836.696426144001</v>
      </c>
      <c r="F6383" s="54">
        <v>6382</v>
      </c>
      <c r="G6383" s="57">
        <v>54036.096426144002</v>
      </c>
      <c r="I6383" s="57">
        <v>39857</v>
      </c>
      <c r="J6383" s="54">
        <v>6382</v>
      </c>
      <c r="K6383" s="57">
        <v>36809</v>
      </c>
      <c r="M6383" s="107">
        <v>0.4</v>
      </c>
    </row>
    <row r="6384" spans="1:13">
      <c r="A6384" s="57">
        <f>'Infographic data 1'!$E$9</f>
        <v>38037.824444224134</v>
      </c>
      <c r="B6384" s="54">
        <v>6383</v>
      </c>
      <c r="C6384" s="57">
        <v>36391.404444224136</v>
      </c>
      <c r="E6384" s="57">
        <v>58836.696426144001</v>
      </c>
      <c r="F6384" s="54">
        <v>6383</v>
      </c>
      <c r="G6384" s="57">
        <v>54023.496426144004</v>
      </c>
      <c r="I6384" s="57">
        <v>39857</v>
      </c>
      <c r="J6384" s="54">
        <v>6383</v>
      </c>
      <c r="K6384" s="57">
        <v>36801</v>
      </c>
      <c r="M6384" s="107">
        <v>0.4</v>
      </c>
    </row>
    <row r="6385" spans="1:13">
      <c r="A6385" s="57">
        <f>'Infographic data 1'!$E$9</f>
        <v>38037.824444224134</v>
      </c>
      <c r="B6385" s="54">
        <v>6384</v>
      </c>
      <c r="C6385" s="57">
        <v>36387.094444224131</v>
      </c>
      <c r="E6385" s="57">
        <v>58836.696426144001</v>
      </c>
      <c r="F6385" s="54">
        <v>6384</v>
      </c>
      <c r="G6385" s="57">
        <v>54010.896426143998</v>
      </c>
      <c r="I6385" s="57">
        <v>39857</v>
      </c>
      <c r="J6385" s="54">
        <v>6384</v>
      </c>
      <c r="K6385" s="57">
        <v>36793</v>
      </c>
      <c r="M6385" s="107">
        <v>0.4</v>
      </c>
    </row>
    <row r="6386" spans="1:13">
      <c r="A6386" s="57">
        <f>'Infographic data 1'!$E$9</f>
        <v>38037.824444224134</v>
      </c>
      <c r="B6386" s="54">
        <v>6385</v>
      </c>
      <c r="C6386" s="57">
        <v>36382.784444224133</v>
      </c>
      <c r="E6386" s="57">
        <v>58836.696426144001</v>
      </c>
      <c r="F6386" s="54">
        <v>6385</v>
      </c>
      <c r="G6386" s="57">
        <v>53998.296426143999</v>
      </c>
      <c r="I6386" s="57">
        <v>39857</v>
      </c>
      <c r="J6386" s="54">
        <v>6385</v>
      </c>
      <c r="K6386" s="57">
        <v>36785</v>
      </c>
      <c r="M6386" s="107">
        <v>0.4</v>
      </c>
    </row>
    <row r="6387" spans="1:13">
      <c r="A6387" s="57">
        <f>'Infographic data 1'!$E$9</f>
        <v>38037.824444224134</v>
      </c>
      <c r="B6387" s="54">
        <v>6386</v>
      </c>
      <c r="C6387" s="57">
        <v>36378.474444224135</v>
      </c>
      <c r="E6387" s="57">
        <v>58836.696426144001</v>
      </c>
      <c r="F6387" s="54">
        <v>6386</v>
      </c>
      <c r="G6387" s="57">
        <v>53985.696426144001</v>
      </c>
      <c r="I6387" s="57">
        <v>39857</v>
      </c>
      <c r="J6387" s="54">
        <v>6386</v>
      </c>
      <c r="K6387" s="57">
        <v>36777</v>
      </c>
      <c r="M6387" s="107">
        <v>0.4</v>
      </c>
    </row>
    <row r="6388" spans="1:13">
      <c r="A6388" s="57">
        <f>'Infographic data 1'!$E$9</f>
        <v>38037.824444224134</v>
      </c>
      <c r="B6388" s="54">
        <v>6387</v>
      </c>
      <c r="C6388" s="57">
        <v>36374.164444224138</v>
      </c>
      <c r="E6388" s="57">
        <v>58836.696426144001</v>
      </c>
      <c r="F6388" s="54">
        <v>6387</v>
      </c>
      <c r="G6388" s="57">
        <v>53973.096426144002</v>
      </c>
      <c r="I6388" s="57">
        <v>39857</v>
      </c>
      <c r="J6388" s="54">
        <v>6387</v>
      </c>
      <c r="K6388" s="57">
        <v>36769</v>
      </c>
      <c r="M6388" s="107">
        <v>0.4</v>
      </c>
    </row>
    <row r="6389" spans="1:13">
      <c r="A6389" s="57">
        <f>'Infographic data 1'!$E$9</f>
        <v>38037.824444224134</v>
      </c>
      <c r="B6389" s="54">
        <v>6388</v>
      </c>
      <c r="C6389" s="57">
        <v>36369.854444224133</v>
      </c>
      <c r="E6389" s="57">
        <v>58836.696426144001</v>
      </c>
      <c r="F6389" s="54">
        <v>6388</v>
      </c>
      <c r="G6389" s="57">
        <v>53960.496426144004</v>
      </c>
      <c r="I6389" s="57">
        <v>39857</v>
      </c>
      <c r="J6389" s="54">
        <v>6388</v>
      </c>
      <c r="K6389" s="57">
        <v>36761</v>
      </c>
      <c r="M6389" s="107">
        <v>0.4</v>
      </c>
    </row>
    <row r="6390" spans="1:13">
      <c r="A6390" s="57">
        <f>'Infographic data 1'!$E$9</f>
        <v>38037.824444224134</v>
      </c>
      <c r="B6390" s="54">
        <v>6389</v>
      </c>
      <c r="C6390" s="57">
        <v>36365.544444224135</v>
      </c>
      <c r="E6390" s="57">
        <v>58836.696426144001</v>
      </c>
      <c r="F6390" s="54">
        <v>6389</v>
      </c>
      <c r="G6390" s="57">
        <v>53947.896426143998</v>
      </c>
      <c r="I6390" s="57">
        <v>39857</v>
      </c>
      <c r="J6390" s="54">
        <v>6389</v>
      </c>
      <c r="K6390" s="57">
        <v>36753</v>
      </c>
      <c r="M6390" s="107">
        <v>0.4</v>
      </c>
    </row>
    <row r="6391" spans="1:13">
      <c r="A6391" s="57">
        <f>'Infographic data 1'!$E$9</f>
        <v>38037.824444224134</v>
      </c>
      <c r="B6391" s="54">
        <v>6390</v>
      </c>
      <c r="C6391" s="57">
        <v>36361.234444224137</v>
      </c>
      <c r="E6391" s="57">
        <v>58836.696426144001</v>
      </c>
      <c r="F6391" s="54">
        <v>6390</v>
      </c>
      <c r="G6391" s="57">
        <v>53935.296426143999</v>
      </c>
      <c r="I6391" s="57">
        <v>39857</v>
      </c>
      <c r="J6391" s="54">
        <v>6390</v>
      </c>
      <c r="K6391" s="57">
        <v>36745</v>
      </c>
      <c r="M6391" s="107">
        <v>0.4</v>
      </c>
    </row>
    <row r="6392" spans="1:13">
      <c r="A6392" s="57">
        <f>'Infographic data 1'!$E$9</f>
        <v>38037.824444224134</v>
      </c>
      <c r="B6392" s="54">
        <v>6391</v>
      </c>
      <c r="C6392" s="57">
        <v>36356.924444224132</v>
      </c>
      <c r="E6392" s="57">
        <v>58836.696426144001</v>
      </c>
      <c r="F6392" s="54">
        <v>6391</v>
      </c>
      <c r="G6392" s="57">
        <v>53922.696426144001</v>
      </c>
      <c r="I6392" s="57">
        <v>39857</v>
      </c>
      <c r="J6392" s="54">
        <v>6391</v>
      </c>
      <c r="K6392" s="57">
        <v>36737</v>
      </c>
      <c r="M6392" s="107">
        <v>0.4</v>
      </c>
    </row>
    <row r="6393" spans="1:13">
      <c r="A6393" s="57">
        <f>'Infographic data 1'!$E$9</f>
        <v>38037.824444224134</v>
      </c>
      <c r="B6393" s="54">
        <v>6392</v>
      </c>
      <c r="C6393" s="57">
        <v>36352.614444224135</v>
      </c>
      <c r="E6393" s="57">
        <v>58836.696426144001</v>
      </c>
      <c r="F6393" s="54">
        <v>6392</v>
      </c>
      <c r="G6393" s="57">
        <v>53910.096426144002</v>
      </c>
      <c r="I6393" s="57">
        <v>39857</v>
      </c>
      <c r="J6393" s="54">
        <v>6392</v>
      </c>
      <c r="K6393" s="57">
        <v>36729</v>
      </c>
      <c r="M6393" s="107">
        <v>0.4</v>
      </c>
    </row>
    <row r="6394" spans="1:13">
      <c r="A6394" s="57">
        <f>'Infographic data 1'!$E$9</f>
        <v>38037.824444224134</v>
      </c>
      <c r="B6394" s="54">
        <v>6393</v>
      </c>
      <c r="C6394" s="57">
        <v>36348.304444224137</v>
      </c>
      <c r="E6394" s="57">
        <v>58836.696426144001</v>
      </c>
      <c r="F6394" s="54">
        <v>6393</v>
      </c>
      <c r="G6394" s="57">
        <v>53897.496426144004</v>
      </c>
      <c r="I6394" s="57">
        <v>39857</v>
      </c>
      <c r="J6394" s="54">
        <v>6393</v>
      </c>
      <c r="K6394" s="57">
        <v>36721</v>
      </c>
      <c r="M6394" s="107">
        <v>0.4</v>
      </c>
    </row>
    <row r="6395" spans="1:13">
      <c r="A6395" s="57">
        <f>'Infographic data 1'!$E$9</f>
        <v>38037.824444224134</v>
      </c>
      <c r="B6395" s="54">
        <v>6394</v>
      </c>
      <c r="C6395" s="57">
        <v>36343.994444224132</v>
      </c>
      <c r="E6395" s="57">
        <v>58836.696426144001</v>
      </c>
      <c r="F6395" s="54">
        <v>6394</v>
      </c>
      <c r="G6395" s="57">
        <v>53884.896426143998</v>
      </c>
      <c r="I6395" s="57">
        <v>39857</v>
      </c>
      <c r="J6395" s="54">
        <v>6394</v>
      </c>
      <c r="K6395" s="57">
        <v>36713</v>
      </c>
      <c r="M6395" s="107">
        <v>0.4</v>
      </c>
    </row>
    <row r="6396" spans="1:13">
      <c r="A6396" s="57">
        <f>'Infographic data 1'!$E$9</f>
        <v>38037.824444224134</v>
      </c>
      <c r="B6396" s="54">
        <v>6395</v>
      </c>
      <c r="C6396" s="57">
        <v>36339.684444224134</v>
      </c>
      <c r="E6396" s="57">
        <v>58836.696426144001</v>
      </c>
      <c r="F6396" s="54">
        <v>6395</v>
      </c>
      <c r="G6396" s="57">
        <v>53872.296426143999</v>
      </c>
      <c r="I6396" s="57">
        <v>39857</v>
      </c>
      <c r="J6396" s="54">
        <v>6395</v>
      </c>
      <c r="K6396" s="57">
        <v>36705</v>
      </c>
      <c r="M6396" s="107">
        <v>0.4</v>
      </c>
    </row>
    <row r="6397" spans="1:13">
      <c r="A6397" s="57">
        <f>'Infographic data 1'!$E$9</f>
        <v>38037.824444224134</v>
      </c>
      <c r="B6397" s="54">
        <v>6396</v>
      </c>
      <c r="C6397" s="57">
        <v>36335.374444224137</v>
      </c>
      <c r="E6397" s="57">
        <v>58836.696426144001</v>
      </c>
      <c r="F6397" s="54">
        <v>6396</v>
      </c>
      <c r="G6397" s="57">
        <v>53859.696426144001</v>
      </c>
      <c r="I6397" s="57">
        <v>39857</v>
      </c>
      <c r="J6397" s="54">
        <v>6396</v>
      </c>
      <c r="K6397" s="57">
        <v>36697</v>
      </c>
      <c r="M6397" s="107">
        <v>0.4</v>
      </c>
    </row>
    <row r="6398" spans="1:13">
      <c r="A6398" s="57">
        <f>'Infographic data 1'!$E$9</f>
        <v>38037.824444224134</v>
      </c>
      <c r="B6398" s="54">
        <v>6397</v>
      </c>
      <c r="C6398" s="57">
        <v>36331.064444224132</v>
      </c>
      <c r="E6398" s="57">
        <v>58836.696426144001</v>
      </c>
      <c r="F6398" s="54">
        <v>6397</v>
      </c>
      <c r="G6398" s="57">
        <v>53847.096426144002</v>
      </c>
      <c r="I6398" s="57">
        <v>39857</v>
      </c>
      <c r="J6398" s="54">
        <v>6397</v>
      </c>
      <c r="K6398" s="57">
        <v>36689</v>
      </c>
      <c r="M6398" s="107">
        <v>0.4</v>
      </c>
    </row>
    <row r="6399" spans="1:13">
      <c r="A6399" s="57">
        <f>'Infographic data 1'!$E$9</f>
        <v>38037.824444224134</v>
      </c>
      <c r="B6399" s="54">
        <v>6398</v>
      </c>
      <c r="C6399" s="57">
        <v>36326.754444224134</v>
      </c>
      <c r="E6399" s="57">
        <v>58836.696426144001</v>
      </c>
      <c r="F6399" s="54">
        <v>6398</v>
      </c>
      <c r="G6399" s="57">
        <v>53834.496426144004</v>
      </c>
      <c r="I6399" s="57">
        <v>39857</v>
      </c>
      <c r="J6399" s="54">
        <v>6398</v>
      </c>
      <c r="K6399" s="57">
        <v>36681</v>
      </c>
      <c r="M6399" s="107">
        <v>0.4</v>
      </c>
    </row>
    <row r="6400" spans="1:13">
      <c r="A6400" s="57">
        <f>'Infographic data 1'!$E$9</f>
        <v>38037.824444224134</v>
      </c>
      <c r="B6400" s="54">
        <v>6399</v>
      </c>
      <c r="C6400" s="57">
        <v>36322.444444224137</v>
      </c>
      <c r="E6400" s="57">
        <v>58836.696426144001</v>
      </c>
      <c r="F6400" s="54">
        <v>6399</v>
      </c>
      <c r="G6400" s="57">
        <v>53821.896426143998</v>
      </c>
      <c r="I6400" s="57">
        <v>39857</v>
      </c>
      <c r="J6400" s="54">
        <v>6399</v>
      </c>
      <c r="K6400" s="57">
        <v>36673</v>
      </c>
      <c r="M6400" s="107">
        <v>0.4</v>
      </c>
    </row>
    <row r="6401" spans="1:13">
      <c r="A6401" s="57">
        <f>'Infographic data 1'!$E$9</f>
        <v>38037.824444224134</v>
      </c>
      <c r="B6401" s="54">
        <v>6400</v>
      </c>
      <c r="C6401" s="57">
        <v>36318.134444224132</v>
      </c>
      <c r="E6401" s="57">
        <v>58836.696426144001</v>
      </c>
      <c r="F6401" s="54">
        <v>6400</v>
      </c>
      <c r="G6401" s="57">
        <v>53809.296426143999</v>
      </c>
      <c r="I6401" s="57">
        <v>39857</v>
      </c>
      <c r="J6401" s="54">
        <v>6400</v>
      </c>
      <c r="K6401" s="57">
        <v>36665</v>
      </c>
      <c r="M6401" s="107">
        <v>0.4</v>
      </c>
    </row>
    <row r="6402" spans="1:13">
      <c r="A6402" s="57">
        <f>'Infographic data 1'!$E$9</f>
        <v>38037.824444224134</v>
      </c>
      <c r="B6402" s="54">
        <v>6401</v>
      </c>
      <c r="C6402" s="57">
        <v>36313.824444224134</v>
      </c>
      <c r="E6402" s="57">
        <v>58836.696426144001</v>
      </c>
      <c r="F6402" s="54">
        <v>6401</v>
      </c>
      <c r="G6402" s="57">
        <v>53796.696426144001</v>
      </c>
      <c r="I6402" s="57">
        <v>39857</v>
      </c>
      <c r="J6402" s="54">
        <v>6401</v>
      </c>
      <c r="K6402" s="57">
        <v>36657</v>
      </c>
      <c r="M6402" s="107">
        <v>0.4</v>
      </c>
    </row>
    <row r="6403" spans="1:13">
      <c r="A6403" s="57">
        <f>'Infographic data 1'!$E$9</f>
        <v>38037.824444224134</v>
      </c>
      <c r="B6403" s="54">
        <v>6402</v>
      </c>
      <c r="C6403" s="57">
        <v>36309.514444224136</v>
      </c>
      <c r="E6403" s="57">
        <v>58836.696426144001</v>
      </c>
      <c r="F6403" s="54">
        <v>6402</v>
      </c>
      <c r="G6403" s="57">
        <v>53784.096426144002</v>
      </c>
      <c r="I6403" s="57">
        <v>39857</v>
      </c>
      <c r="J6403" s="54">
        <v>6402</v>
      </c>
      <c r="K6403" s="57">
        <v>36649</v>
      </c>
      <c r="M6403" s="107">
        <v>0.4</v>
      </c>
    </row>
    <row r="6404" spans="1:13">
      <c r="A6404" s="57">
        <f>'Infographic data 1'!$E$9</f>
        <v>38037.824444224134</v>
      </c>
      <c r="B6404" s="54">
        <v>6403</v>
      </c>
      <c r="C6404" s="57">
        <v>36305.204444224131</v>
      </c>
      <c r="E6404" s="57">
        <v>58836.696426144001</v>
      </c>
      <c r="F6404" s="54">
        <v>6403</v>
      </c>
      <c r="G6404" s="57">
        <v>53771.496426144004</v>
      </c>
      <c r="I6404" s="57">
        <v>39857</v>
      </c>
      <c r="J6404" s="54">
        <v>6403</v>
      </c>
      <c r="K6404" s="57">
        <v>36641</v>
      </c>
      <c r="M6404" s="107">
        <v>0.4</v>
      </c>
    </row>
    <row r="6405" spans="1:13">
      <c r="A6405" s="57">
        <f>'Infographic data 1'!$E$9</f>
        <v>38037.824444224134</v>
      </c>
      <c r="B6405" s="54">
        <v>6404</v>
      </c>
      <c r="C6405" s="57">
        <v>36300.894444224134</v>
      </c>
      <c r="E6405" s="57">
        <v>58836.696426144001</v>
      </c>
      <c r="F6405" s="54">
        <v>6404</v>
      </c>
      <c r="G6405" s="57">
        <v>53758.896426143998</v>
      </c>
      <c r="I6405" s="57">
        <v>39857</v>
      </c>
      <c r="J6405" s="54">
        <v>6404</v>
      </c>
      <c r="K6405" s="57">
        <v>36633</v>
      </c>
      <c r="M6405" s="107">
        <v>0.4</v>
      </c>
    </row>
    <row r="6406" spans="1:13">
      <c r="A6406" s="57">
        <f>'Infographic data 1'!$E$9</f>
        <v>38037.824444224134</v>
      </c>
      <c r="B6406" s="54">
        <v>6405</v>
      </c>
      <c r="C6406" s="57">
        <v>36296.584444224136</v>
      </c>
      <c r="E6406" s="57">
        <v>58836.696426144001</v>
      </c>
      <c r="F6406" s="54">
        <v>6405</v>
      </c>
      <c r="G6406" s="57">
        <v>53746.296426143999</v>
      </c>
      <c r="I6406" s="57">
        <v>39857</v>
      </c>
      <c r="J6406" s="54">
        <v>6405</v>
      </c>
      <c r="K6406" s="57">
        <v>36625</v>
      </c>
      <c r="M6406" s="107">
        <v>0.4</v>
      </c>
    </row>
    <row r="6407" spans="1:13">
      <c r="A6407" s="57">
        <f>'Infographic data 1'!$E$9</f>
        <v>38037.824444224134</v>
      </c>
      <c r="B6407" s="54">
        <v>6406</v>
      </c>
      <c r="C6407" s="57">
        <v>36292.274444224131</v>
      </c>
      <c r="E6407" s="57">
        <v>58836.696426144001</v>
      </c>
      <c r="F6407" s="54">
        <v>6406</v>
      </c>
      <c r="G6407" s="57">
        <v>53733.696426144001</v>
      </c>
      <c r="I6407" s="57">
        <v>39857</v>
      </c>
      <c r="J6407" s="54">
        <v>6406</v>
      </c>
      <c r="K6407" s="57">
        <v>36617</v>
      </c>
      <c r="M6407" s="107">
        <v>0.4</v>
      </c>
    </row>
    <row r="6408" spans="1:13">
      <c r="A6408" s="57">
        <f>'Infographic data 1'!$E$9</f>
        <v>38037.824444224134</v>
      </c>
      <c r="B6408" s="54">
        <v>6407</v>
      </c>
      <c r="C6408" s="57">
        <v>36287.964444224133</v>
      </c>
      <c r="E6408" s="57">
        <v>58836.696426144001</v>
      </c>
      <c r="F6408" s="54">
        <v>6407</v>
      </c>
      <c r="G6408" s="57">
        <v>53721.096426144002</v>
      </c>
      <c r="I6408" s="57">
        <v>39857</v>
      </c>
      <c r="J6408" s="54">
        <v>6407</v>
      </c>
      <c r="K6408" s="57">
        <v>36609</v>
      </c>
      <c r="M6408" s="107">
        <v>0.4</v>
      </c>
    </row>
    <row r="6409" spans="1:13">
      <c r="A6409" s="57">
        <f>'Infographic data 1'!$E$9</f>
        <v>38037.824444224134</v>
      </c>
      <c r="B6409" s="54">
        <v>6408</v>
      </c>
      <c r="C6409" s="57">
        <v>36283.654444224136</v>
      </c>
      <c r="E6409" s="57">
        <v>58836.696426144001</v>
      </c>
      <c r="F6409" s="54">
        <v>6408</v>
      </c>
      <c r="G6409" s="57">
        <v>53708.496426144004</v>
      </c>
      <c r="I6409" s="57">
        <v>39857</v>
      </c>
      <c r="J6409" s="54">
        <v>6408</v>
      </c>
      <c r="K6409" s="57">
        <v>36601</v>
      </c>
      <c r="M6409" s="107">
        <v>0.4</v>
      </c>
    </row>
    <row r="6410" spans="1:13">
      <c r="A6410" s="57">
        <f>'Infographic data 1'!$E$9</f>
        <v>38037.824444224134</v>
      </c>
      <c r="B6410" s="54">
        <v>6409</v>
      </c>
      <c r="C6410" s="57">
        <v>36279.344444224131</v>
      </c>
      <c r="E6410" s="57">
        <v>58836.696426144001</v>
      </c>
      <c r="F6410" s="54">
        <v>6409</v>
      </c>
      <c r="G6410" s="57">
        <v>53695.896426143998</v>
      </c>
      <c r="I6410" s="57">
        <v>39857</v>
      </c>
      <c r="J6410" s="54">
        <v>6409</v>
      </c>
      <c r="K6410" s="57">
        <v>36593</v>
      </c>
      <c r="M6410" s="107">
        <v>0.4</v>
      </c>
    </row>
    <row r="6411" spans="1:13">
      <c r="A6411" s="57">
        <f>'Infographic data 1'!$E$9</f>
        <v>38037.824444224134</v>
      </c>
      <c r="B6411" s="54">
        <v>6410</v>
      </c>
      <c r="C6411" s="57">
        <v>36275.034444224133</v>
      </c>
      <c r="E6411" s="57">
        <v>58836.696426144001</v>
      </c>
      <c r="F6411" s="54">
        <v>6410</v>
      </c>
      <c r="G6411" s="57">
        <v>53683.296426143999</v>
      </c>
      <c r="I6411" s="57">
        <v>39857</v>
      </c>
      <c r="J6411" s="54">
        <v>6410</v>
      </c>
      <c r="K6411" s="57">
        <v>36585</v>
      </c>
      <c r="M6411" s="107">
        <v>0.4</v>
      </c>
    </row>
    <row r="6412" spans="1:13">
      <c r="A6412" s="57">
        <f>'Infographic data 1'!$E$9</f>
        <v>38037.824444224134</v>
      </c>
      <c r="B6412" s="54">
        <v>6411</v>
      </c>
      <c r="C6412" s="57">
        <v>36270.724444224135</v>
      </c>
      <c r="E6412" s="57">
        <v>58836.696426144001</v>
      </c>
      <c r="F6412" s="54">
        <v>6411</v>
      </c>
      <c r="G6412" s="57">
        <v>53670.696426144001</v>
      </c>
      <c r="I6412" s="57">
        <v>39857</v>
      </c>
      <c r="J6412" s="54">
        <v>6411</v>
      </c>
      <c r="K6412" s="57">
        <v>36577</v>
      </c>
      <c r="M6412" s="107">
        <v>0.4</v>
      </c>
    </row>
    <row r="6413" spans="1:13">
      <c r="A6413" s="57">
        <f>'Infographic data 1'!$E$9</f>
        <v>38037.824444224134</v>
      </c>
      <c r="B6413" s="54">
        <v>6412</v>
      </c>
      <c r="C6413" s="57">
        <v>36266.414444224138</v>
      </c>
      <c r="E6413" s="57">
        <v>58836.696426144001</v>
      </c>
      <c r="F6413" s="54">
        <v>6412</v>
      </c>
      <c r="G6413" s="57">
        <v>53658.096426144002</v>
      </c>
      <c r="I6413" s="57">
        <v>39857</v>
      </c>
      <c r="J6413" s="54">
        <v>6412</v>
      </c>
      <c r="K6413" s="57">
        <v>36569</v>
      </c>
      <c r="M6413" s="107">
        <v>0.4</v>
      </c>
    </row>
    <row r="6414" spans="1:13">
      <c r="A6414" s="57">
        <f>'Infographic data 1'!$E$9</f>
        <v>38037.824444224134</v>
      </c>
      <c r="B6414" s="54">
        <v>6413</v>
      </c>
      <c r="C6414" s="57">
        <v>36262.104444224133</v>
      </c>
      <c r="E6414" s="57">
        <v>58836.696426144001</v>
      </c>
      <c r="F6414" s="54">
        <v>6413</v>
      </c>
      <c r="G6414" s="57">
        <v>53645.496426144004</v>
      </c>
      <c r="I6414" s="57">
        <v>39857</v>
      </c>
      <c r="J6414" s="54">
        <v>6413</v>
      </c>
      <c r="K6414" s="57">
        <v>36561</v>
      </c>
      <c r="M6414" s="107">
        <v>0.4</v>
      </c>
    </row>
    <row r="6415" spans="1:13">
      <c r="A6415" s="57">
        <f>'Infographic data 1'!$E$9</f>
        <v>38037.824444224134</v>
      </c>
      <c r="B6415" s="54">
        <v>6414</v>
      </c>
      <c r="C6415" s="57">
        <v>36257.794444224135</v>
      </c>
      <c r="E6415" s="57">
        <v>58836.696426144001</v>
      </c>
      <c r="F6415" s="54">
        <v>6414</v>
      </c>
      <c r="G6415" s="57">
        <v>53632.896426143998</v>
      </c>
      <c r="I6415" s="57">
        <v>39857</v>
      </c>
      <c r="J6415" s="54">
        <v>6414</v>
      </c>
      <c r="K6415" s="57">
        <v>36553</v>
      </c>
      <c r="M6415" s="107">
        <v>0.4</v>
      </c>
    </row>
    <row r="6416" spans="1:13">
      <c r="A6416" s="57">
        <f>'Infographic data 1'!$E$9</f>
        <v>38037.824444224134</v>
      </c>
      <c r="B6416" s="54">
        <v>6415</v>
      </c>
      <c r="C6416" s="57">
        <v>36253.484444224137</v>
      </c>
      <c r="E6416" s="57">
        <v>58836.696426144001</v>
      </c>
      <c r="F6416" s="54">
        <v>6415</v>
      </c>
      <c r="G6416" s="57">
        <v>53620.296426143999</v>
      </c>
      <c r="I6416" s="57">
        <v>39857</v>
      </c>
      <c r="J6416" s="54">
        <v>6415</v>
      </c>
      <c r="K6416" s="57">
        <v>36545</v>
      </c>
      <c r="M6416" s="107">
        <v>0.4</v>
      </c>
    </row>
    <row r="6417" spans="1:13">
      <c r="A6417" s="57">
        <f>'Infographic data 1'!$E$9</f>
        <v>38037.824444224134</v>
      </c>
      <c r="B6417" s="54">
        <v>6416</v>
      </c>
      <c r="C6417" s="57">
        <v>36249.174444224132</v>
      </c>
      <c r="E6417" s="57">
        <v>58836.696426144001</v>
      </c>
      <c r="F6417" s="54">
        <v>6416</v>
      </c>
      <c r="G6417" s="57">
        <v>53607.696426144001</v>
      </c>
      <c r="I6417" s="57">
        <v>39857</v>
      </c>
      <c r="J6417" s="54">
        <v>6416</v>
      </c>
      <c r="K6417" s="57">
        <v>36537</v>
      </c>
      <c r="M6417" s="107">
        <v>0.4</v>
      </c>
    </row>
    <row r="6418" spans="1:13">
      <c r="A6418" s="57">
        <f>'Infographic data 1'!$E$9</f>
        <v>38037.824444224134</v>
      </c>
      <c r="B6418" s="54">
        <v>6417</v>
      </c>
      <c r="C6418" s="57">
        <v>36244.864444224135</v>
      </c>
      <c r="E6418" s="57">
        <v>58836.696426144001</v>
      </c>
      <c r="F6418" s="54">
        <v>6417</v>
      </c>
      <c r="G6418" s="57">
        <v>53595.096426144002</v>
      </c>
      <c r="I6418" s="57">
        <v>39857</v>
      </c>
      <c r="J6418" s="54">
        <v>6417</v>
      </c>
      <c r="K6418" s="57">
        <v>36529</v>
      </c>
      <c r="M6418" s="107">
        <v>0.4</v>
      </c>
    </row>
    <row r="6419" spans="1:13">
      <c r="A6419" s="57">
        <f>'Infographic data 1'!$E$9</f>
        <v>38037.824444224134</v>
      </c>
      <c r="B6419" s="54">
        <v>6418</v>
      </c>
      <c r="C6419" s="57">
        <v>36240.554444224137</v>
      </c>
      <c r="E6419" s="57">
        <v>58836.696426144001</v>
      </c>
      <c r="F6419" s="54">
        <v>6418</v>
      </c>
      <c r="G6419" s="57">
        <v>53582.496426144004</v>
      </c>
      <c r="I6419" s="57">
        <v>39857</v>
      </c>
      <c r="J6419" s="54">
        <v>6418</v>
      </c>
      <c r="K6419" s="57">
        <v>36521</v>
      </c>
      <c r="M6419" s="107">
        <v>0.4</v>
      </c>
    </row>
    <row r="6420" spans="1:13">
      <c r="A6420" s="57">
        <f>'Infographic data 1'!$E$9</f>
        <v>38037.824444224134</v>
      </c>
      <c r="B6420" s="54">
        <v>6419</v>
      </c>
      <c r="C6420" s="57">
        <v>36236.244444224132</v>
      </c>
      <c r="E6420" s="57">
        <v>58836.696426144001</v>
      </c>
      <c r="F6420" s="54">
        <v>6419</v>
      </c>
      <c r="G6420" s="57">
        <v>53569.896426143998</v>
      </c>
      <c r="I6420" s="57">
        <v>39857</v>
      </c>
      <c r="J6420" s="54">
        <v>6419</v>
      </c>
      <c r="K6420" s="57">
        <v>36513</v>
      </c>
      <c r="M6420" s="107">
        <v>0.4</v>
      </c>
    </row>
    <row r="6421" spans="1:13">
      <c r="A6421" s="57">
        <f>'Infographic data 1'!$E$9</f>
        <v>38037.824444224134</v>
      </c>
      <c r="B6421" s="54">
        <v>6420</v>
      </c>
      <c r="C6421" s="57">
        <v>36231.934444224134</v>
      </c>
      <c r="E6421" s="57">
        <v>58836.696426144001</v>
      </c>
      <c r="F6421" s="54">
        <v>6420</v>
      </c>
      <c r="G6421" s="57">
        <v>53557.296426143999</v>
      </c>
      <c r="I6421" s="57">
        <v>39857</v>
      </c>
      <c r="J6421" s="54">
        <v>6420</v>
      </c>
      <c r="K6421" s="57">
        <v>36505</v>
      </c>
      <c r="M6421" s="107">
        <v>0.4</v>
      </c>
    </row>
    <row r="6422" spans="1:13">
      <c r="A6422" s="57">
        <f>'Infographic data 1'!$E$9</f>
        <v>38037.824444224134</v>
      </c>
      <c r="B6422" s="54">
        <v>6421</v>
      </c>
      <c r="C6422" s="57">
        <v>36227.624444224137</v>
      </c>
      <c r="E6422" s="57">
        <v>58836.696426144001</v>
      </c>
      <c r="F6422" s="54">
        <v>6421</v>
      </c>
      <c r="G6422" s="57">
        <v>53544.696426144001</v>
      </c>
      <c r="I6422" s="57">
        <v>39857</v>
      </c>
      <c r="J6422" s="54">
        <v>6421</v>
      </c>
      <c r="K6422" s="57">
        <v>36497</v>
      </c>
      <c r="M6422" s="107">
        <v>0.4</v>
      </c>
    </row>
    <row r="6423" spans="1:13">
      <c r="A6423" s="57">
        <f>'Infographic data 1'!$E$9</f>
        <v>38037.824444224134</v>
      </c>
      <c r="B6423" s="54">
        <v>6422</v>
      </c>
      <c r="C6423" s="57">
        <v>36223.314444224132</v>
      </c>
      <c r="E6423" s="57">
        <v>58836.696426144001</v>
      </c>
      <c r="F6423" s="54">
        <v>6422</v>
      </c>
      <c r="G6423" s="57">
        <v>53532.096426144002</v>
      </c>
      <c r="I6423" s="57">
        <v>39857</v>
      </c>
      <c r="J6423" s="54">
        <v>6422</v>
      </c>
      <c r="K6423" s="57">
        <v>36489</v>
      </c>
      <c r="M6423" s="107">
        <v>0.4</v>
      </c>
    </row>
    <row r="6424" spans="1:13">
      <c r="A6424" s="57">
        <f>'Infographic data 1'!$E$9</f>
        <v>38037.824444224134</v>
      </c>
      <c r="B6424" s="54">
        <v>6423</v>
      </c>
      <c r="C6424" s="57">
        <v>36219.004444224134</v>
      </c>
      <c r="E6424" s="57">
        <v>58836.696426144001</v>
      </c>
      <c r="F6424" s="54">
        <v>6423</v>
      </c>
      <c r="G6424" s="57">
        <v>53519.496426144004</v>
      </c>
      <c r="I6424" s="57">
        <v>39857</v>
      </c>
      <c r="J6424" s="54">
        <v>6423</v>
      </c>
      <c r="K6424" s="57">
        <v>36481</v>
      </c>
      <c r="M6424" s="107">
        <v>0.4</v>
      </c>
    </row>
    <row r="6425" spans="1:13">
      <c r="A6425" s="57">
        <f>'Infographic data 1'!$E$9</f>
        <v>38037.824444224134</v>
      </c>
      <c r="B6425" s="54">
        <v>6424</v>
      </c>
      <c r="C6425" s="57">
        <v>36214.694444224137</v>
      </c>
      <c r="E6425" s="57">
        <v>58836.696426144001</v>
      </c>
      <c r="F6425" s="54">
        <v>6424</v>
      </c>
      <c r="G6425" s="57">
        <v>53506.896426143998</v>
      </c>
      <c r="I6425" s="57">
        <v>39857</v>
      </c>
      <c r="J6425" s="54">
        <v>6424</v>
      </c>
      <c r="K6425" s="57">
        <v>36473</v>
      </c>
      <c r="M6425" s="107">
        <v>0.4</v>
      </c>
    </row>
    <row r="6426" spans="1:13">
      <c r="A6426" s="57">
        <f>'Infographic data 1'!$E$9</f>
        <v>38037.824444224134</v>
      </c>
      <c r="B6426" s="54">
        <v>6425</v>
      </c>
      <c r="C6426" s="57">
        <v>36210.384444224132</v>
      </c>
      <c r="E6426" s="57">
        <v>58836.696426144001</v>
      </c>
      <c r="F6426" s="54">
        <v>6425</v>
      </c>
      <c r="G6426" s="57">
        <v>53494.296426143999</v>
      </c>
      <c r="I6426" s="57">
        <v>39857</v>
      </c>
      <c r="J6426" s="54">
        <v>6425</v>
      </c>
      <c r="K6426" s="57">
        <v>36465</v>
      </c>
      <c r="M6426" s="107">
        <v>0.4</v>
      </c>
    </row>
    <row r="6427" spans="1:13">
      <c r="A6427" s="57">
        <f>'Infographic data 1'!$E$9</f>
        <v>38037.824444224134</v>
      </c>
      <c r="B6427" s="54">
        <v>6426</v>
      </c>
      <c r="C6427" s="57">
        <v>36206.074444224134</v>
      </c>
      <c r="E6427" s="57">
        <v>58836.696426144001</v>
      </c>
      <c r="F6427" s="54">
        <v>6426</v>
      </c>
      <c r="G6427" s="57">
        <v>53481.696426144001</v>
      </c>
      <c r="I6427" s="57">
        <v>39857</v>
      </c>
      <c r="J6427" s="54">
        <v>6426</v>
      </c>
      <c r="K6427" s="57">
        <v>36457</v>
      </c>
      <c r="M6427" s="107">
        <v>0.4</v>
      </c>
    </row>
    <row r="6428" spans="1:13">
      <c r="A6428" s="57">
        <f>'Infographic data 1'!$E$9</f>
        <v>38037.824444224134</v>
      </c>
      <c r="B6428" s="54">
        <v>6427</v>
      </c>
      <c r="C6428" s="57">
        <v>36201.764444224136</v>
      </c>
      <c r="E6428" s="57">
        <v>58836.696426144001</v>
      </c>
      <c r="F6428" s="54">
        <v>6427</v>
      </c>
      <c r="G6428" s="57">
        <v>53469.096426144002</v>
      </c>
      <c r="I6428" s="57">
        <v>39857</v>
      </c>
      <c r="J6428" s="54">
        <v>6427</v>
      </c>
      <c r="K6428" s="57">
        <v>36449</v>
      </c>
      <c r="M6428" s="107">
        <v>0.4</v>
      </c>
    </row>
    <row r="6429" spans="1:13">
      <c r="A6429" s="57">
        <f>'Infographic data 1'!$E$9</f>
        <v>38037.824444224134</v>
      </c>
      <c r="B6429" s="54">
        <v>6428</v>
      </c>
      <c r="C6429" s="57">
        <v>36197.454444224131</v>
      </c>
      <c r="E6429" s="57">
        <v>58836.696426144001</v>
      </c>
      <c r="F6429" s="54">
        <v>6428</v>
      </c>
      <c r="G6429" s="57">
        <v>53456.496426144004</v>
      </c>
      <c r="I6429" s="57">
        <v>39857</v>
      </c>
      <c r="J6429" s="54">
        <v>6428</v>
      </c>
      <c r="K6429" s="57">
        <v>36441</v>
      </c>
      <c r="M6429" s="107">
        <v>0.4</v>
      </c>
    </row>
    <row r="6430" spans="1:13">
      <c r="A6430" s="57">
        <f>'Infographic data 1'!$E$9</f>
        <v>38037.824444224134</v>
      </c>
      <c r="B6430" s="54">
        <v>6429</v>
      </c>
      <c r="C6430" s="57">
        <v>36193.144444224134</v>
      </c>
      <c r="E6430" s="57">
        <v>58836.696426144001</v>
      </c>
      <c r="F6430" s="54">
        <v>6429</v>
      </c>
      <c r="G6430" s="57">
        <v>53443.896426143998</v>
      </c>
      <c r="I6430" s="57">
        <v>39857</v>
      </c>
      <c r="J6430" s="54">
        <v>6429</v>
      </c>
      <c r="K6430" s="57">
        <v>36433</v>
      </c>
      <c r="M6430" s="107">
        <v>0.4</v>
      </c>
    </row>
    <row r="6431" spans="1:13">
      <c r="A6431" s="57">
        <f>'Infographic data 1'!$E$9</f>
        <v>38037.824444224134</v>
      </c>
      <c r="B6431" s="54">
        <v>6430</v>
      </c>
      <c r="C6431" s="57">
        <v>36188.834444224136</v>
      </c>
      <c r="E6431" s="57">
        <v>58836.696426144001</v>
      </c>
      <c r="F6431" s="54">
        <v>6430</v>
      </c>
      <c r="G6431" s="57">
        <v>53431.296426143999</v>
      </c>
      <c r="I6431" s="57">
        <v>39857</v>
      </c>
      <c r="J6431" s="54">
        <v>6430</v>
      </c>
      <c r="K6431" s="57">
        <v>36425</v>
      </c>
      <c r="M6431" s="107">
        <v>0.4</v>
      </c>
    </row>
    <row r="6432" spans="1:13">
      <c r="A6432" s="57">
        <f>'Infographic data 1'!$E$9</f>
        <v>38037.824444224134</v>
      </c>
      <c r="B6432" s="54">
        <v>6431</v>
      </c>
      <c r="C6432" s="57">
        <v>36184.524444224131</v>
      </c>
      <c r="E6432" s="57">
        <v>58836.696426144001</v>
      </c>
      <c r="F6432" s="54">
        <v>6431</v>
      </c>
      <c r="G6432" s="57">
        <v>53418.696426144001</v>
      </c>
      <c r="I6432" s="57">
        <v>39857</v>
      </c>
      <c r="J6432" s="54">
        <v>6431</v>
      </c>
      <c r="K6432" s="57">
        <v>36417</v>
      </c>
      <c r="M6432" s="107">
        <v>0.4</v>
      </c>
    </row>
    <row r="6433" spans="1:13">
      <c r="A6433" s="57">
        <f>'Infographic data 1'!$E$9</f>
        <v>38037.824444224134</v>
      </c>
      <c r="B6433" s="54">
        <v>6432</v>
      </c>
      <c r="C6433" s="57">
        <v>36180.214444224133</v>
      </c>
      <c r="E6433" s="57">
        <v>58836.696426144001</v>
      </c>
      <c r="F6433" s="54">
        <v>6432</v>
      </c>
      <c r="G6433" s="57">
        <v>53406.096426144002</v>
      </c>
      <c r="I6433" s="57">
        <v>39857</v>
      </c>
      <c r="J6433" s="54">
        <v>6432</v>
      </c>
      <c r="K6433" s="57">
        <v>36409</v>
      </c>
      <c r="M6433" s="107">
        <v>0.4</v>
      </c>
    </row>
    <row r="6434" spans="1:13">
      <c r="A6434" s="57">
        <f>'Infographic data 1'!$E$9</f>
        <v>38037.824444224134</v>
      </c>
      <c r="B6434" s="54">
        <v>6433</v>
      </c>
      <c r="C6434" s="57">
        <v>36175.904444224136</v>
      </c>
      <c r="E6434" s="57">
        <v>58836.696426144001</v>
      </c>
      <c r="F6434" s="54">
        <v>6433</v>
      </c>
      <c r="G6434" s="57">
        <v>53393.496426144004</v>
      </c>
      <c r="I6434" s="57">
        <v>39857</v>
      </c>
      <c r="J6434" s="54">
        <v>6433</v>
      </c>
      <c r="K6434" s="57">
        <v>36401</v>
      </c>
      <c r="M6434" s="107">
        <v>0.4</v>
      </c>
    </row>
    <row r="6435" spans="1:13">
      <c r="A6435" s="57">
        <f>'Infographic data 1'!$E$9</f>
        <v>38037.824444224134</v>
      </c>
      <c r="B6435" s="54">
        <v>6434</v>
      </c>
      <c r="C6435" s="57">
        <v>36171.594444224131</v>
      </c>
      <c r="E6435" s="57">
        <v>58836.696426144001</v>
      </c>
      <c r="F6435" s="54">
        <v>6434</v>
      </c>
      <c r="G6435" s="57">
        <v>53380.896426143998</v>
      </c>
      <c r="I6435" s="57">
        <v>39857</v>
      </c>
      <c r="J6435" s="54">
        <v>6434</v>
      </c>
      <c r="K6435" s="57">
        <v>36393</v>
      </c>
      <c r="M6435" s="107">
        <v>0.4</v>
      </c>
    </row>
    <row r="6436" spans="1:13">
      <c r="A6436" s="57">
        <f>'Infographic data 1'!$E$9</f>
        <v>38037.824444224134</v>
      </c>
      <c r="B6436" s="54">
        <v>6435</v>
      </c>
      <c r="C6436" s="57">
        <v>36167.284444224133</v>
      </c>
      <c r="E6436" s="57">
        <v>58836.696426144001</v>
      </c>
      <c r="F6436" s="54">
        <v>6435</v>
      </c>
      <c r="G6436" s="57">
        <v>53368.296426143999</v>
      </c>
      <c r="I6436" s="57">
        <v>39857</v>
      </c>
      <c r="J6436" s="54">
        <v>6435</v>
      </c>
      <c r="K6436" s="57">
        <v>36385</v>
      </c>
      <c r="M6436" s="107">
        <v>0.4</v>
      </c>
    </row>
    <row r="6437" spans="1:13">
      <c r="A6437" s="57">
        <f>'Infographic data 1'!$E$9</f>
        <v>38037.824444224134</v>
      </c>
      <c r="B6437" s="54">
        <v>6436</v>
      </c>
      <c r="C6437" s="57">
        <v>36162.974444224135</v>
      </c>
      <c r="E6437" s="57">
        <v>58836.696426144001</v>
      </c>
      <c r="F6437" s="54">
        <v>6436</v>
      </c>
      <c r="G6437" s="57">
        <v>53355.696426144001</v>
      </c>
      <c r="I6437" s="57">
        <v>39857</v>
      </c>
      <c r="J6437" s="54">
        <v>6436</v>
      </c>
      <c r="K6437" s="57">
        <v>36377</v>
      </c>
      <c r="M6437" s="107">
        <v>0.4</v>
      </c>
    </row>
    <row r="6438" spans="1:13">
      <c r="A6438" s="57">
        <f>'Infographic data 1'!$E$9</f>
        <v>38037.824444224134</v>
      </c>
      <c r="B6438" s="54">
        <v>6437</v>
      </c>
      <c r="C6438" s="57">
        <v>36158.664444224138</v>
      </c>
      <c r="E6438" s="57">
        <v>58836.696426144001</v>
      </c>
      <c r="F6438" s="54">
        <v>6437</v>
      </c>
      <c r="G6438" s="57">
        <v>53343.096426144002</v>
      </c>
      <c r="I6438" s="57">
        <v>39857</v>
      </c>
      <c r="J6438" s="54">
        <v>6437</v>
      </c>
      <c r="K6438" s="57">
        <v>36369</v>
      </c>
      <c r="M6438" s="107">
        <v>0.4</v>
      </c>
    </row>
    <row r="6439" spans="1:13">
      <c r="A6439" s="57">
        <f>'Infographic data 1'!$E$9</f>
        <v>38037.824444224134</v>
      </c>
      <c r="B6439" s="54">
        <v>6438</v>
      </c>
      <c r="C6439" s="57">
        <v>36154.354444224133</v>
      </c>
      <c r="E6439" s="57">
        <v>58836.696426144001</v>
      </c>
      <c r="F6439" s="54">
        <v>6438</v>
      </c>
      <c r="G6439" s="57">
        <v>53330.496426144004</v>
      </c>
      <c r="I6439" s="57">
        <v>39857</v>
      </c>
      <c r="J6439" s="54">
        <v>6438</v>
      </c>
      <c r="K6439" s="57">
        <v>36361</v>
      </c>
      <c r="M6439" s="107">
        <v>0.4</v>
      </c>
    </row>
    <row r="6440" spans="1:13">
      <c r="A6440" s="57">
        <f>'Infographic data 1'!$E$9</f>
        <v>38037.824444224134</v>
      </c>
      <c r="B6440" s="54">
        <v>6439</v>
      </c>
      <c r="C6440" s="57">
        <v>36150.044444224135</v>
      </c>
      <c r="E6440" s="57">
        <v>58836.696426144001</v>
      </c>
      <c r="F6440" s="54">
        <v>6439</v>
      </c>
      <c r="G6440" s="57">
        <v>53317.896426143998</v>
      </c>
      <c r="I6440" s="57">
        <v>39857</v>
      </c>
      <c r="J6440" s="54">
        <v>6439</v>
      </c>
      <c r="K6440" s="57">
        <v>36353</v>
      </c>
      <c r="M6440" s="107">
        <v>0.4</v>
      </c>
    </row>
    <row r="6441" spans="1:13">
      <c r="A6441" s="57">
        <f>'Infographic data 1'!$E$9</f>
        <v>38037.824444224134</v>
      </c>
      <c r="B6441" s="54">
        <v>6440</v>
      </c>
      <c r="C6441" s="57">
        <v>36145.734444224137</v>
      </c>
      <c r="E6441" s="57">
        <v>58836.696426144001</v>
      </c>
      <c r="F6441" s="54">
        <v>6440</v>
      </c>
      <c r="G6441" s="57">
        <v>53305.296426143999</v>
      </c>
      <c r="I6441" s="57">
        <v>39857</v>
      </c>
      <c r="J6441" s="54">
        <v>6440</v>
      </c>
      <c r="K6441" s="57">
        <v>36345</v>
      </c>
      <c r="M6441" s="107">
        <v>0.4</v>
      </c>
    </row>
    <row r="6442" spans="1:13">
      <c r="A6442" s="57">
        <f>'Infographic data 1'!$E$9</f>
        <v>38037.824444224134</v>
      </c>
      <c r="B6442" s="54">
        <v>6441</v>
      </c>
      <c r="C6442" s="57">
        <v>36141.424444224132</v>
      </c>
      <c r="E6442" s="57">
        <v>58836.696426144001</v>
      </c>
      <c r="F6442" s="54">
        <v>6441</v>
      </c>
      <c r="G6442" s="57">
        <v>53292.696426144001</v>
      </c>
      <c r="I6442" s="57">
        <v>39857</v>
      </c>
      <c r="J6442" s="54">
        <v>6441</v>
      </c>
      <c r="K6442" s="57">
        <v>36337</v>
      </c>
      <c r="M6442" s="107">
        <v>0.4</v>
      </c>
    </row>
    <row r="6443" spans="1:13">
      <c r="A6443" s="57">
        <f>'Infographic data 1'!$E$9</f>
        <v>38037.824444224134</v>
      </c>
      <c r="B6443" s="54">
        <v>6442</v>
      </c>
      <c r="C6443" s="57">
        <v>36137.114444224135</v>
      </c>
      <c r="E6443" s="57">
        <v>58836.696426144001</v>
      </c>
      <c r="F6443" s="54">
        <v>6442</v>
      </c>
      <c r="G6443" s="57">
        <v>53280.096426144002</v>
      </c>
      <c r="I6443" s="57">
        <v>39857</v>
      </c>
      <c r="J6443" s="54">
        <v>6442</v>
      </c>
      <c r="K6443" s="57">
        <v>36329</v>
      </c>
      <c r="M6443" s="107">
        <v>0.4</v>
      </c>
    </row>
    <row r="6444" spans="1:13">
      <c r="A6444" s="57">
        <f>'Infographic data 1'!$E$9</f>
        <v>38037.824444224134</v>
      </c>
      <c r="B6444" s="54">
        <v>6443</v>
      </c>
      <c r="C6444" s="57">
        <v>36132.804444224137</v>
      </c>
      <c r="E6444" s="57">
        <v>58836.696426144001</v>
      </c>
      <c r="F6444" s="54">
        <v>6443</v>
      </c>
      <c r="G6444" s="57">
        <v>53267.496426144004</v>
      </c>
      <c r="I6444" s="57">
        <v>39857</v>
      </c>
      <c r="J6444" s="54">
        <v>6443</v>
      </c>
      <c r="K6444" s="57">
        <v>36321</v>
      </c>
      <c r="M6444" s="107">
        <v>0.4</v>
      </c>
    </row>
    <row r="6445" spans="1:13">
      <c r="A6445" s="57">
        <f>'Infographic data 1'!$E$9</f>
        <v>38037.824444224134</v>
      </c>
      <c r="B6445" s="54">
        <v>6444</v>
      </c>
      <c r="C6445" s="57">
        <v>36128.494444224132</v>
      </c>
      <c r="E6445" s="57">
        <v>58836.696426144001</v>
      </c>
      <c r="F6445" s="54">
        <v>6444</v>
      </c>
      <c r="G6445" s="57">
        <v>53254.896426143998</v>
      </c>
      <c r="I6445" s="57">
        <v>39857</v>
      </c>
      <c r="J6445" s="54">
        <v>6444</v>
      </c>
      <c r="K6445" s="57">
        <v>36313</v>
      </c>
      <c r="M6445" s="107">
        <v>0.4</v>
      </c>
    </row>
    <row r="6446" spans="1:13">
      <c r="A6446" s="57">
        <f>'Infographic data 1'!$E$9</f>
        <v>38037.824444224134</v>
      </c>
      <c r="B6446" s="54">
        <v>6445</v>
      </c>
      <c r="C6446" s="57">
        <v>36124.184444224134</v>
      </c>
      <c r="E6446" s="57">
        <v>58836.696426144001</v>
      </c>
      <c r="F6446" s="54">
        <v>6445</v>
      </c>
      <c r="G6446" s="57">
        <v>53242.296426143999</v>
      </c>
      <c r="I6446" s="57">
        <v>39857</v>
      </c>
      <c r="J6446" s="54">
        <v>6445</v>
      </c>
      <c r="K6446" s="57">
        <v>36305</v>
      </c>
      <c r="M6446" s="107">
        <v>0.4</v>
      </c>
    </row>
    <row r="6447" spans="1:13">
      <c r="A6447" s="57">
        <f>'Infographic data 1'!$E$9</f>
        <v>38037.824444224134</v>
      </c>
      <c r="B6447" s="54">
        <v>6446</v>
      </c>
      <c r="C6447" s="57">
        <v>36119.874444224137</v>
      </c>
      <c r="E6447" s="57">
        <v>58836.696426144001</v>
      </c>
      <c r="F6447" s="54">
        <v>6446</v>
      </c>
      <c r="G6447" s="57">
        <v>53229.696426144001</v>
      </c>
      <c r="I6447" s="57">
        <v>39857</v>
      </c>
      <c r="J6447" s="54">
        <v>6446</v>
      </c>
      <c r="K6447" s="57">
        <v>36297</v>
      </c>
      <c r="M6447" s="107">
        <v>0.4</v>
      </c>
    </row>
    <row r="6448" spans="1:13">
      <c r="A6448" s="57">
        <f>'Infographic data 1'!$E$9</f>
        <v>38037.824444224134</v>
      </c>
      <c r="B6448" s="54">
        <v>6447</v>
      </c>
      <c r="C6448" s="57">
        <v>36115.564444224132</v>
      </c>
      <c r="E6448" s="57">
        <v>58836.696426144001</v>
      </c>
      <c r="F6448" s="54">
        <v>6447</v>
      </c>
      <c r="G6448" s="57">
        <v>53217.096426144002</v>
      </c>
      <c r="I6448" s="57">
        <v>39857</v>
      </c>
      <c r="J6448" s="54">
        <v>6447</v>
      </c>
      <c r="K6448" s="57">
        <v>36289</v>
      </c>
      <c r="M6448" s="107">
        <v>0.4</v>
      </c>
    </row>
    <row r="6449" spans="1:13">
      <c r="A6449" s="57">
        <f>'Infographic data 1'!$E$9</f>
        <v>38037.824444224134</v>
      </c>
      <c r="B6449" s="54">
        <v>6448</v>
      </c>
      <c r="C6449" s="57">
        <v>36111.254444224134</v>
      </c>
      <c r="E6449" s="57">
        <v>58836.696426144001</v>
      </c>
      <c r="F6449" s="54">
        <v>6448</v>
      </c>
      <c r="G6449" s="57">
        <v>53204.496426144004</v>
      </c>
      <c r="I6449" s="57">
        <v>39857</v>
      </c>
      <c r="J6449" s="54">
        <v>6448</v>
      </c>
      <c r="K6449" s="57">
        <v>36281</v>
      </c>
      <c r="M6449" s="107">
        <v>0.4</v>
      </c>
    </row>
    <row r="6450" spans="1:13">
      <c r="A6450" s="57">
        <f>'Infographic data 1'!$E$9</f>
        <v>38037.824444224134</v>
      </c>
      <c r="B6450" s="54">
        <v>6449</v>
      </c>
      <c r="C6450" s="57">
        <v>36106.944444224137</v>
      </c>
      <c r="E6450" s="57">
        <v>58836.696426144001</v>
      </c>
      <c r="F6450" s="54">
        <v>6449</v>
      </c>
      <c r="G6450" s="57">
        <v>53191.896426143998</v>
      </c>
      <c r="I6450" s="57">
        <v>39857</v>
      </c>
      <c r="J6450" s="54">
        <v>6449</v>
      </c>
      <c r="K6450" s="57">
        <v>36273</v>
      </c>
      <c r="M6450" s="107">
        <v>0.4</v>
      </c>
    </row>
    <row r="6451" spans="1:13">
      <c r="A6451" s="57">
        <f>'Infographic data 1'!$E$9</f>
        <v>38037.824444224134</v>
      </c>
      <c r="B6451" s="54">
        <v>6450</v>
      </c>
      <c r="C6451" s="57">
        <v>36102.634444224132</v>
      </c>
      <c r="E6451" s="57">
        <v>58836.696426144001</v>
      </c>
      <c r="F6451" s="54">
        <v>6450</v>
      </c>
      <c r="G6451" s="57">
        <v>53179.296426143999</v>
      </c>
      <c r="I6451" s="57">
        <v>39857</v>
      </c>
      <c r="J6451" s="54">
        <v>6450</v>
      </c>
      <c r="K6451" s="57">
        <v>36265</v>
      </c>
      <c r="M6451" s="107">
        <v>0.4</v>
      </c>
    </row>
    <row r="6452" spans="1:13">
      <c r="A6452" s="57">
        <f>'Infographic data 1'!$E$9</f>
        <v>38037.824444224134</v>
      </c>
      <c r="B6452" s="54">
        <v>6451</v>
      </c>
      <c r="C6452" s="57">
        <v>36098.324444224134</v>
      </c>
      <c r="E6452" s="57">
        <v>58836.696426144001</v>
      </c>
      <c r="F6452" s="54">
        <v>6451</v>
      </c>
      <c r="G6452" s="57">
        <v>53166.696426144001</v>
      </c>
      <c r="I6452" s="57">
        <v>39857</v>
      </c>
      <c r="J6452" s="54">
        <v>6451</v>
      </c>
      <c r="K6452" s="57">
        <v>36257</v>
      </c>
      <c r="M6452" s="107">
        <v>0.4</v>
      </c>
    </row>
    <row r="6453" spans="1:13">
      <c r="A6453" s="57">
        <f>'Infographic data 1'!$E$9</f>
        <v>38037.824444224134</v>
      </c>
      <c r="B6453" s="54">
        <v>6452</v>
      </c>
      <c r="C6453" s="57">
        <v>36094.014444224136</v>
      </c>
      <c r="E6453" s="57">
        <v>58836.696426144001</v>
      </c>
      <c r="F6453" s="54">
        <v>6452</v>
      </c>
      <c r="G6453" s="57">
        <v>53154.096426144002</v>
      </c>
      <c r="I6453" s="57">
        <v>39857</v>
      </c>
      <c r="J6453" s="54">
        <v>6452</v>
      </c>
      <c r="K6453" s="57">
        <v>36249</v>
      </c>
      <c r="M6453" s="107">
        <v>0.4</v>
      </c>
    </row>
    <row r="6454" spans="1:13">
      <c r="A6454" s="57">
        <f>'Infographic data 1'!$E$9</f>
        <v>38037.824444224134</v>
      </c>
      <c r="B6454" s="54">
        <v>6453</v>
      </c>
      <c r="C6454" s="57">
        <v>36089.704444224131</v>
      </c>
      <c r="E6454" s="57">
        <v>58836.696426144001</v>
      </c>
      <c r="F6454" s="54">
        <v>6453</v>
      </c>
      <c r="G6454" s="57">
        <v>53141.496426144004</v>
      </c>
      <c r="I6454" s="57">
        <v>39857</v>
      </c>
      <c r="J6454" s="54">
        <v>6453</v>
      </c>
      <c r="K6454" s="57">
        <v>36241</v>
      </c>
      <c r="M6454" s="107">
        <v>0.4</v>
      </c>
    </row>
    <row r="6455" spans="1:13">
      <c r="A6455" s="57">
        <f>'Infographic data 1'!$E$9</f>
        <v>38037.824444224134</v>
      </c>
      <c r="B6455" s="54">
        <v>6454</v>
      </c>
      <c r="C6455" s="57">
        <v>36085.394444224134</v>
      </c>
      <c r="E6455" s="57">
        <v>58836.696426144001</v>
      </c>
      <c r="F6455" s="54">
        <v>6454</v>
      </c>
      <c r="G6455" s="57">
        <v>53128.896426143998</v>
      </c>
      <c r="I6455" s="57">
        <v>39857</v>
      </c>
      <c r="J6455" s="54">
        <v>6454</v>
      </c>
      <c r="K6455" s="57">
        <v>36233</v>
      </c>
      <c r="M6455" s="107">
        <v>0.4</v>
      </c>
    </row>
    <row r="6456" spans="1:13">
      <c r="A6456" s="57">
        <f>'Infographic data 1'!$E$9</f>
        <v>38037.824444224134</v>
      </c>
      <c r="B6456" s="54">
        <v>6455</v>
      </c>
      <c r="C6456" s="57">
        <v>36081.084444224136</v>
      </c>
      <c r="E6456" s="57">
        <v>58836.696426144001</v>
      </c>
      <c r="F6456" s="54">
        <v>6455</v>
      </c>
      <c r="G6456" s="57">
        <v>53116.296426143999</v>
      </c>
      <c r="I6456" s="57">
        <v>39857</v>
      </c>
      <c r="J6456" s="54">
        <v>6455</v>
      </c>
      <c r="K6456" s="57">
        <v>36225</v>
      </c>
      <c r="M6456" s="107">
        <v>0.4</v>
      </c>
    </row>
    <row r="6457" spans="1:13">
      <c r="A6457" s="57">
        <f>'Infographic data 1'!$E$9</f>
        <v>38037.824444224134</v>
      </c>
      <c r="B6457" s="54">
        <v>6456</v>
      </c>
      <c r="C6457" s="57">
        <v>36076.774444224131</v>
      </c>
      <c r="E6457" s="57">
        <v>58836.696426144001</v>
      </c>
      <c r="F6457" s="54">
        <v>6456</v>
      </c>
      <c r="G6457" s="57">
        <v>53103.696426144001</v>
      </c>
      <c r="I6457" s="57">
        <v>39857</v>
      </c>
      <c r="J6457" s="54">
        <v>6456</v>
      </c>
      <c r="K6457" s="57">
        <v>36217</v>
      </c>
      <c r="M6457" s="107">
        <v>0.4</v>
      </c>
    </row>
    <row r="6458" spans="1:13">
      <c r="A6458" s="57">
        <f>'Infographic data 1'!$E$9</f>
        <v>38037.824444224134</v>
      </c>
      <c r="B6458" s="54">
        <v>6457</v>
      </c>
      <c r="C6458" s="57">
        <v>36072.464444224133</v>
      </c>
      <c r="E6458" s="57">
        <v>58836.696426144001</v>
      </c>
      <c r="F6458" s="54">
        <v>6457</v>
      </c>
      <c r="G6458" s="57">
        <v>53091.096426144002</v>
      </c>
      <c r="I6458" s="57">
        <v>39857</v>
      </c>
      <c r="J6458" s="54">
        <v>6457</v>
      </c>
      <c r="K6458" s="57">
        <v>36209</v>
      </c>
      <c r="M6458" s="107">
        <v>0.4</v>
      </c>
    </row>
    <row r="6459" spans="1:13">
      <c r="A6459" s="57">
        <f>'Infographic data 1'!$E$9</f>
        <v>38037.824444224134</v>
      </c>
      <c r="B6459" s="54">
        <v>6458</v>
      </c>
      <c r="C6459" s="57">
        <v>36068.154444224136</v>
      </c>
      <c r="E6459" s="57">
        <v>58836.696426144001</v>
      </c>
      <c r="F6459" s="54">
        <v>6458</v>
      </c>
      <c r="G6459" s="57">
        <v>53078.496426144004</v>
      </c>
      <c r="I6459" s="57">
        <v>39857</v>
      </c>
      <c r="J6459" s="54">
        <v>6458</v>
      </c>
      <c r="K6459" s="57">
        <v>36201</v>
      </c>
      <c r="M6459" s="107">
        <v>0.4</v>
      </c>
    </row>
    <row r="6460" spans="1:13">
      <c r="A6460" s="57">
        <f>'Infographic data 1'!$E$9</f>
        <v>38037.824444224134</v>
      </c>
      <c r="B6460" s="54">
        <v>6459</v>
      </c>
      <c r="C6460" s="57">
        <v>36063.844444224131</v>
      </c>
      <c r="E6460" s="57">
        <v>58836.696426144001</v>
      </c>
      <c r="F6460" s="54">
        <v>6459</v>
      </c>
      <c r="G6460" s="57">
        <v>53065.896426143998</v>
      </c>
      <c r="I6460" s="57">
        <v>39857</v>
      </c>
      <c r="J6460" s="54">
        <v>6459</v>
      </c>
      <c r="K6460" s="57">
        <v>36193</v>
      </c>
      <c r="M6460" s="107">
        <v>0.4</v>
      </c>
    </row>
    <row r="6461" spans="1:13">
      <c r="A6461" s="57">
        <f>'Infographic data 1'!$E$9</f>
        <v>38037.824444224134</v>
      </c>
      <c r="B6461" s="54">
        <v>6460</v>
      </c>
      <c r="C6461" s="57">
        <v>36059.534444224133</v>
      </c>
      <c r="E6461" s="57">
        <v>58836.696426144001</v>
      </c>
      <c r="F6461" s="54">
        <v>6460</v>
      </c>
      <c r="G6461" s="57">
        <v>53053.296426143999</v>
      </c>
      <c r="I6461" s="57">
        <v>39857</v>
      </c>
      <c r="J6461" s="54">
        <v>6460</v>
      </c>
      <c r="K6461" s="57">
        <v>36185</v>
      </c>
      <c r="M6461" s="107">
        <v>0.4</v>
      </c>
    </row>
    <row r="6462" spans="1:13">
      <c r="A6462" s="57">
        <f>'Infographic data 1'!$E$9</f>
        <v>38037.824444224134</v>
      </c>
      <c r="B6462" s="54">
        <v>6461</v>
      </c>
      <c r="C6462" s="57">
        <v>36055.224444224135</v>
      </c>
      <c r="E6462" s="57">
        <v>58836.696426144001</v>
      </c>
      <c r="F6462" s="54">
        <v>6461</v>
      </c>
      <c r="G6462" s="57">
        <v>53040.696426144001</v>
      </c>
      <c r="I6462" s="57">
        <v>39857</v>
      </c>
      <c r="J6462" s="54">
        <v>6461</v>
      </c>
      <c r="K6462" s="57">
        <v>36177</v>
      </c>
      <c r="M6462" s="107">
        <v>0.4</v>
      </c>
    </row>
    <row r="6463" spans="1:13">
      <c r="A6463" s="57">
        <f>'Infographic data 1'!$E$9</f>
        <v>38037.824444224134</v>
      </c>
      <c r="B6463" s="54">
        <v>6462</v>
      </c>
      <c r="C6463" s="57">
        <v>36050.914444224138</v>
      </c>
      <c r="E6463" s="57">
        <v>58836.696426144001</v>
      </c>
      <c r="F6463" s="54">
        <v>6462</v>
      </c>
      <c r="G6463" s="57">
        <v>53028.096426144002</v>
      </c>
      <c r="I6463" s="57">
        <v>39857</v>
      </c>
      <c r="J6463" s="54">
        <v>6462</v>
      </c>
      <c r="K6463" s="57">
        <v>36169</v>
      </c>
      <c r="M6463" s="107">
        <v>0.4</v>
      </c>
    </row>
    <row r="6464" spans="1:13">
      <c r="A6464" s="57">
        <f>'Infographic data 1'!$E$9</f>
        <v>38037.824444224134</v>
      </c>
      <c r="B6464" s="54">
        <v>6463</v>
      </c>
      <c r="C6464" s="57">
        <v>36046.604444224133</v>
      </c>
      <c r="E6464" s="57">
        <v>58836.696426144001</v>
      </c>
      <c r="F6464" s="54">
        <v>6463</v>
      </c>
      <c r="G6464" s="57">
        <v>53015.496426144004</v>
      </c>
      <c r="I6464" s="57">
        <v>39857</v>
      </c>
      <c r="J6464" s="54">
        <v>6463</v>
      </c>
      <c r="K6464" s="57">
        <v>36161</v>
      </c>
      <c r="M6464" s="107">
        <v>0.4</v>
      </c>
    </row>
    <row r="6465" spans="1:13">
      <c r="A6465" s="57">
        <f>'Infographic data 1'!$E$9</f>
        <v>38037.824444224134</v>
      </c>
      <c r="B6465" s="54">
        <v>6464</v>
      </c>
      <c r="C6465" s="57">
        <v>36042.294444224135</v>
      </c>
      <c r="E6465" s="57">
        <v>58836.696426144001</v>
      </c>
      <c r="F6465" s="54">
        <v>6464</v>
      </c>
      <c r="G6465" s="57">
        <v>53002.896426143998</v>
      </c>
      <c r="I6465" s="57">
        <v>39857</v>
      </c>
      <c r="J6465" s="54">
        <v>6464</v>
      </c>
      <c r="K6465" s="57">
        <v>36153</v>
      </c>
      <c r="M6465" s="107">
        <v>0.4</v>
      </c>
    </row>
    <row r="6466" spans="1:13">
      <c r="A6466" s="57">
        <f>'Infographic data 1'!$E$9</f>
        <v>38037.824444224134</v>
      </c>
      <c r="B6466" s="54">
        <v>6465</v>
      </c>
      <c r="C6466" s="57">
        <v>36037.984444224137</v>
      </c>
      <c r="E6466" s="57">
        <v>58836.696426144001</v>
      </c>
      <c r="F6466" s="54">
        <v>6465</v>
      </c>
      <c r="G6466" s="57">
        <v>52990.296426143999</v>
      </c>
      <c r="I6466" s="57">
        <v>39857</v>
      </c>
      <c r="J6466" s="54">
        <v>6465</v>
      </c>
      <c r="K6466" s="57">
        <v>36145</v>
      </c>
      <c r="M6466" s="107">
        <v>0.4</v>
      </c>
    </row>
    <row r="6467" spans="1:13">
      <c r="A6467" s="57">
        <f>'Infographic data 1'!$E$9</f>
        <v>38037.824444224134</v>
      </c>
      <c r="B6467" s="54">
        <v>6466</v>
      </c>
      <c r="C6467" s="57">
        <v>36033.674444224132</v>
      </c>
      <c r="E6467" s="57">
        <v>58836.696426144001</v>
      </c>
      <c r="F6467" s="54">
        <v>6466</v>
      </c>
      <c r="G6467" s="57">
        <v>52977.696426144001</v>
      </c>
      <c r="I6467" s="57">
        <v>39857</v>
      </c>
      <c r="J6467" s="54">
        <v>6466</v>
      </c>
      <c r="K6467" s="57">
        <v>36137</v>
      </c>
      <c r="M6467" s="107">
        <v>0.4</v>
      </c>
    </row>
    <row r="6468" spans="1:13">
      <c r="A6468" s="57">
        <f>'Infographic data 1'!$E$9</f>
        <v>38037.824444224134</v>
      </c>
      <c r="B6468" s="54">
        <v>6467</v>
      </c>
      <c r="C6468" s="57">
        <v>36029.364444224135</v>
      </c>
      <c r="E6468" s="57">
        <v>58836.696426144001</v>
      </c>
      <c r="F6468" s="54">
        <v>6467</v>
      </c>
      <c r="G6468" s="57">
        <v>52965.096426144002</v>
      </c>
      <c r="I6468" s="57">
        <v>39857</v>
      </c>
      <c r="J6468" s="54">
        <v>6467</v>
      </c>
      <c r="K6468" s="57">
        <v>36129</v>
      </c>
      <c r="M6468" s="107">
        <v>0.4</v>
      </c>
    </row>
    <row r="6469" spans="1:13">
      <c r="A6469" s="57">
        <f>'Infographic data 1'!$E$9</f>
        <v>38037.824444224134</v>
      </c>
      <c r="B6469" s="54">
        <v>6468</v>
      </c>
      <c r="C6469" s="57">
        <v>36025.054444224137</v>
      </c>
      <c r="E6469" s="57">
        <v>58836.696426144001</v>
      </c>
      <c r="F6469" s="54">
        <v>6468</v>
      </c>
      <c r="G6469" s="57">
        <v>52952.496426144004</v>
      </c>
      <c r="I6469" s="57">
        <v>39857</v>
      </c>
      <c r="J6469" s="54">
        <v>6468</v>
      </c>
      <c r="K6469" s="57">
        <v>36121</v>
      </c>
      <c r="M6469" s="107">
        <v>0.4</v>
      </c>
    </row>
    <row r="6470" spans="1:13">
      <c r="A6470" s="57">
        <f>'Infographic data 1'!$E$9</f>
        <v>38037.824444224134</v>
      </c>
      <c r="B6470" s="54">
        <v>6469</v>
      </c>
      <c r="C6470" s="57">
        <v>36020.744444224132</v>
      </c>
      <c r="E6470" s="57">
        <v>58836.696426144001</v>
      </c>
      <c r="F6470" s="54">
        <v>6469</v>
      </c>
      <c r="G6470" s="57">
        <v>52939.896426143998</v>
      </c>
      <c r="I6470" s="57">
        <v>39857</v>
      </c>
      <c r="J6470" s="54">
        <v>6469</v>
      </c>
      <c r="K6470" s="57">
        <v>36113</v>
      </c>
      <c r="M6470" s="107">
        <v>0.4</v>
      </c>
    </row>
    <row r="6471" spans="1:13">
      <c r="A6471" s="57">
        <f>'Infographic data 1'!$E$9</f>
        <v>38037.824444224134</v>
      </c>
      <c r="B6471" s="54">
        <v>6470</v>
      </c>
      <c r="C6471" s="57">
        <v>36016.434444224134</v>
      </c>
      <c r="E6471" s="57">
        <v>58836.696426144001</v>
      </c>
      <c r="F6471" s="54">
        <v>6470</v>
      </c>
      <c r="G6471" s="57">
        <v>52927.296426143999</v>
      </c>
      <c r="I6471" s="57">
        <v>39857</v>
      </c>
      <c r="J6471" s="54">
        <v>6470</v>
      </c>
      <c r="K6471" s="57">
        <v>36105</v>
      </c>
      <c r="M6471" s="107">
        <v>0.4</v>
      </c>
    </row>
    <row r="6472" spans="1:13">
      <c r="A6472" s="57">
        <f>'Infographic data 1'!$E$9</f>
        <v>38037.824444224134</v>
      </c>
      <c r="B6472" s="54">
        <v>6471</v>
      </c>
      <c r="C6472" s="57">
        <v>36012.124444224137</v>
      </c>
      <c r="E6472" s="57">
        <v>58836.696426144001</v>
      </c>
      <c r="F6472" s="54">
        <v>6471</v>
      </c>
      <c r="G6472" s="57">
        <v>52914.696426144001</v>
      </c>
      <c r="I6472" s="57">
        <v>39857</v>
      </c>
      <c r="J6472" s="54">
        <v>6471</v>
      </c>
      <c r="K6472" s="57">
        <v>36097</v>
      </c>
      <c r="M6472" s="107">
        <v>0.4</v>
      </c>
    </row>
    <row r="6473" spans="1:13">
      <c r="A6473" s="57">
        <f>'Infographic data 1'!$E$9</f>
        <v>38037.824444224134</v>
      </c>
      <c r="B6473" s="54">
        <v>6472</v>
      </c>
      <c r="C6473" s="57">
        <v>36007.814444224132</v>
      </c>
      <c r="E6473" s="57">
        <v>58836.696426144001</v>
      </c>
      <c r="F6473" s="54">
        <v>6472</v>
      </c>
      <c r="G6473" s="57">
        <v>52902.096426144002</v>
      </c>
      <c r="I6473" s="57">
        <v>39857</v>
      </c>
      <c r="J6473" s="54">
        <v>6472</v>
      </c>
      <c r="K6473" s="57">
        <v>36089</v>
      </c>
      <c r="M6473" s="107">
        <v>0.4</v>
      </c>
    </row>
    <row r="6474" spans="1:13">
      <c r="A6474" s="57">
        <f>'Infographic data 1'!$E$9</f>
        <v>38037.824444224134</v>
      </c>
      <c r="B6474" s="54">
        <v>6473</v>
      </c>
      <c r="C6474" s="57">
        <v>36003.504444224134</v>
      </c>
      <c r="E6474" s="57">
        <v>58836.696426144001</v>
      </c>
      <c r="F6474" s="54">
        <v>6473</v>
      </c>
      <c r="G6474" s="57">
        <v>52889.496426144004</v>
      </c>
      <c r="I6474" s="57">
        <v>39857</v>
      </c>
      <c r="J6474" s="54">
        <v>6473</v>
      </c>
      <c r="K6474" s="57">
        <v>36081</v>
      </c>
      <c r="M6474" s="107">
        <v>0.4</v>
      </c>
    </row>
    <row r="6475" spans="1:13">
      <c r="A6475" s="57">
        <f>'Infographic data 1'!$E$9</f>
        <v>38037.824444224134</v>
      </c>
      <c r="B6475" s="54">
        <v>6474</v>
      </c>
      <c r="C6475" s="57">
        <v>35999.194444224137</v>
      </c>
      <c r="E6475" s="57">
        <v>58836.696426144001</v>
      </c>
      <c r="F6475" s="54">
        <v>6474</v>
      </c>
      <c r="G6475" s="57">
        <v>52876.896426143998</v>
      </c>
      <c r="I6475" s="57">
        <v>39857</v>
      </c>
      <c r="J6475" s="54">
        <v>6474</v>
      </c>
      <c r="K6475" s="57">
        <v>36073</v>
      </c>
      <c r="M6475" s="107">
        <v>0.4</v>
      </c>
    </row>
    <row r="6476" spans="1:13">
      <c r="A6476" s="57">
        <f>'Infographic data 1'!$E$9</f>
        <v>38037.824444224134</v>
      </c>
      <c r="B6476" s="54">
        <v>6475</v>
      </c>
      <c r="C6476" s="57">
        <v>35994.884444224132</v>
      </c>
      <c r="E6476" s="57">
        <v>58836.696426144001</v>
      </c>
      <c r="F6476" s="54">
        <v>6475</v>
      </c>
      <c r="G6476" s="57">
        <v>52864.296426143999</v>
      </c>
      <c r="I6476" s="57">
        <v>39857</v>
      </c>
      <c r="J6476" s="54">
        <v>6475</v>
      </c>
      <c r="K6476" s="57">
        <v>36065</v>
      </c>
      <c r="M6476" s="107">
        <v>0.4</v>
      </c>
    </row>
    <row r="6477" spans="1:13">
      <c r="A6477" s="57">
        <f>'Infographic data 1'!$E$9</f>
        <v>38037.824444224134</v>
      </c>
      <c r="B6477" s="54">
        <v>6476</v>
      </c>
      <c r="C6477" s="57">
        <v>35990.574444224134</v>
      </c>
      <c r="E6477" s="57">
        <v>58836.696426144001</v>
      </c>
      <c r="F6477" s="54">
        <v>6476</v>
      </c>
      <c r="G6477" s="57">
        <v>52851.696426144001</v>
      </c>
      <c r="I6477" s="57">
        <v>39857</v>
      </c>
      <c r="J6477" s="54">
        <v>6476</v>
      </c>
      <c r="K6477" s="57">
        <v>36057</v>
      </c>
      <c r="M6477" s="107">
        <v>0.4</v>
      </c>
    </row>
    <row r="6478" spans="1:13">
      <c r="A6478" s="57">
        <f>'Infographic data 1'!$E$9</f>
        <v>38037.824444224134</v>
      </c>
      <c r="B6478" s="54">
        <v>6477</v>
      </c>
      <c r="C6478" s="57">
        <v>35986.264444224136</v>
      </c>
      <c r="E6478" s="57">
        <v>58836.696426144001</v>
      </c>
      <c r="F6478" s="54">
        <v>6477</v>
      </c>
      <c r="G6478" s="57">
        <v>52839.096426144002</v>
      </c>
      <c r="I6478" s="57">
        <v>39857</v>
      </c>
      <c r="J6478" s="54">
        <v>6477</v>
      </c>
      <c r="K6478" s="57">
        <v>36049</v>
      </c>
      <c r="M6478" s="107">
        <v>0.4</v>
      </c>
    </row>
    <row r="6479" spans="1:13">
      <c r="A6479" s="57">
        <f>'Infographic data 1'!$E$9</f>
        <v>38037.824444224134</v>
      </c>
      <c r="B6479" s="54">
        <v>6478</v>
      </c>
      <c r="C6479" s="57">
        <v>35981.954444224131</v>
      </c>
      <c r="E6479" s="57">
        <v>58836.696426144001</v>
      </c>
      <c r="F6479" s="54">
        <v>6478</v>
      </c>
      <c r="G6479" s="57">
        <v>52826.496426144004</v>
      </c>
      <c r="I6479" s="57">
        <v>39857</v>
      </c>
      <c r="J6479" s="54">
        <v>6478</v>
      </c>
      <c r="K6479" s="57">
        <v>36041</v>
      </c>
      <c r="M6479" s="107">
        <v>0.4</v>
      </c>
    </row>
    <row r="6480" spans="1:13">
      <c r="A6480" s="57">
        <f>'Infographic data 1'!$E$9</f>
        <v>38037.824444224134</v>
      </c>
      <c r="B6480" s="54">
        <v>6479</v>
      </c>
      <c r="C6480" s="57">
        <v>35977.644444224134</v>
      </c>
      <c r="E6480" s="57">
        <v>58836.696426144001</v>
      </c>
      <c r="F6480" s="54">
        <v>6479</v>
      </c>
      <c r="G6480" s="57">
        <v>52813.896426143998</v>
      </c>
      <c r="I6480" s="57">
        <v>39857</v>
      </c>
      <c r="J6480" s="54">
        <v>6479</v>
      </c>
      <c r="K6480" s="57">
        <v>36033</v>
      </c>
      <c r="M6480" s="107">
        <v>0.4</v>
      </c>
    </row>
    <row r="6481" spans="1:13">
      <c r="A6481" s="57">
        <f>'Infographic data 1'!$E$9</f>
        <v>38037.824444224134</v>
      </c>
      <c r="B6481" s="54">
        <v>6480</v>
      </c>
      <c r="C6481" s="57">
        <v>35973.334444224136</v>
      </c>
      <c r="E6481" s="57">
        <v>58836.696426144001</v>
      </c>
      <c r="F6481" s="54">
        <v>6480</v>
      </c>
      <c r="G6481" s="57">
        <v>52801.296426143999</v>
      </c>
      <c r="I6481" s="57">
        <v>39857</v>
      </c>
      <c r="J6481" s="54">
        <v>6480</v>
      </c>
      <c r="K6481" s="57">
        <v>36025</v>
      </c>
      <c r="M6481" s="107">
        <v>0.4</v>
      </c>
    </row>
    <row r="6482" spans="1:13">
      <c r="A6482" s="57">
        <f>'Infographic data 1'!$E$9</f>
        <v>38037.824444224134</v>
      </c>
      <c r="B6482" s="54">
        <v>6481</v>
      </c>
      <c r="C6482" s="57">
        <v>35969.024444224131</v>
      </c>
      <c r="E6482" s="57">
        <v>58836.696426144001</v>
      </c>
      <c r="F6482" s="54">
        <v>6481</v>
      </c>
      <c r="G6482" s="57">
        <v>52788.696426144001</v>
      </c>
      <c r="I6482" s="57">
        <v>39857</v>
      </c>
      <c r="J6482" s="54">
        <v>6481</v>
      </c>
      <c r="K6482" s="57">
        <v>36017</v>
      </c>
      <c r="M6482" s="107">
        <v>0.4</v>
      </c>
    </row>
    <row r="6483" spans="1:13">
      <c r="A6483" s="57">
        <f>'Infographic data 1'!$E$9</f>
        <v>38037.824444224134</v>
      </c>
      <c r="B6483" s="54">
        <v>6482</v>
      </c>
      <c r="C6483" s="57">
        <v>35964.714444224133</v>
      </c>
      <c r="E6483" s="57">
        <v>58836.696426144001</v>
      </c>
      <c r="F6483" s="54">
        <v>6482</v>
      </c>
      <c r="G6483" s="57">
        <v>52776.096426144002</v>
      </c>
      <c r="I6483" s="57">
        <v>39857</v>
      </c>
      <c r="J6483" s="54">
        <v>6482</v>
      </c>
      <c r="K6483" s="57">
        <v>36009</v>
      </c>
      <c r="M6483" s="107">
        <v>0.4</v>
      </c>
    </row>
    <row r="6484" spans="1:13">
      <c r="A6484" s="57">
        <f>'Infographic data 1'!$E$9</f>
        <v>38037.824444224134</v>
      </c>
      <c r="B6484" s="54">
        <v>6483</v>
      </c>
      <c r="C6484" s="57">
        <v>35960.404444224136</v>
      </c>
      <c r="E6484" s="57">
        <v>58836.696426144001</v>
      </c>
      <c r="F6484" s="54">
        <v>6483</v>
      </c>
      <c r="G6484" s="57">
        <v>52763.496426144004</v>
      </c>
      <c r="I6484" s="57">
        <v>39857</v>
      </c>
      <c r="J6484" s="54">
        <v>6483</v>
      </c>
      <c r="K6484" s="57">
        <v>36001</v>
      </c>
      <c r="M6484" s="107">
        <v>0.4</v>
      </c>
    </row>
    <row r="6485" spans="1:13">
      <c r="A6485" s="57">
        <f>'Infographic data 1'!$E$9</f>
        <v>38037.824444224134</v>
      </c>
      <c r="B6485" s="54">
        <v>6484</v>
      </c>
      <c r="C6485" s="57">
        <v>35956.094444224131</v>
      </c>
      <c r="E6485" s="57">
        <v>58836.696426144001</v>
      </c>
      <c r="F6485" s="54">
        <v>6484</v>
      </c>
      <c r="G6485" s="57">
        <v>52750.896426143998</v>
      </c>
      <c r="I6485" s="57">
        <v>39857</v>
      </c>
      <c r="J6485" s="54">
        <v>6484</v>
      </c>
      <c r="K6485" s="57">
        <v>35993</v>
      </c>
      <c r="M6485" s="107">
        <v>0.4</v>
      </c>
    </row>
    <row r="6486" spans="1:13">
      <c r="A6486" s="57">
        <f>'Infographic data 1'!$E$9</f>
        <v>38037.824444224134</v>
      </c>
      <c r="B6486" s="54">
        <v>6485</v>
      </c>
      <c r="C6486" s="57">
        <v>35951.784444224133</v>
      </c>
      <c r="E6486" s="57">
        <v>58836.696426144001</v>
      </c>
      <c r="F6486" s="54">
        <v>6485</v>
      </c>
      <c r="G6486" s="57">
        <v>52738.296426143999</v>
      </c>
      <c r="I6486" s="57">
        <v>39857</v>
      </c>
      <c r="J6486" s="54">
        <v>6485</v>
      </c>
      <c r="K6486" s="57">
        <v>35985</v>
      </c>
      <c r="M6486" s="107">
        <v>0.4</v>
      </c>
    </row>
    <row r="6487" spans="1:13">
      <c r="A6487" s="57">
        <f>'Infographic data 1'!$E$9</f>
        <v>38037.824444224134</v>
      </c>
      <c r="B6487" s="54">
        <v>6486</v>
      </c>
      <c r="C6487" s="57">
        <v>35947.474444224135</v>
      </c>
      <c r="E6487" s="57">
        <v>58836.696426144001</v>
      </c>
      <c r="F6487" s="54">
        <v>6486</v>
      </c>
      <c r="G6487" s="57">
        <v>52725.696426144001</v>
      </c>
      <c r="I6487" s="57">
        <v>39857</v>
      </c>
      <c r="J6487" s="54">
        <v>6486</v>
      </c>
      <c r="K6487" s="57">
        <v>35977</v>
      </c>
      <c r="M6487" s="107">
        <v>0.4</v>
      </c>
    </row>
    <row r="6488" spans="1:13">
      <c r="A6488" s="57">
        <f>'Infographic data 1'!$E$9</f>
        <v>38037.824444224134</v>
      </c>
      <c r="B6488" s="54">
        <v>6487</v>
      </c>
      <c r="C6488" s="57">
        <v>35943.164444224138</v>
      </c>
      <c r="E6488" s="57">
        <v>58836.696426144001</v>
      </c>
      <c r="F6488" s="54">
        <v>6487</v>
      </c>
      <c r="G6488" s="57">
        <v>52713.096426144002</v>
      </c>
      <c r="I6488" s="57">
        <v>39857</v>
      </c>
      <c r="J6488" s="54">
        <v>6487</v>
      </c>
      <c r="K6488" s="57">
        <v>35969</v>
      </c>
      <c r="M6488" s="107">
        <v>0.4</v>
      </c>
    </row>
    <row r="6489" spans="1:13">
      <c r="A6489" s="57">
        <f>'Infographic data 1'!$E$9</f>
        <v>38037.824444224134</v>
      </c>
      <c r="B6489" s="54">
        <v>6488</v>
      </c>
      <c r="C6489" s="57">
        <v>35938.854444224133</v>
      </c>
      <c r="E6489" s="57">
        <v>58836.696426144001</v>
      </c>
      <c r="F6489" s="54">
        <v>6488</v>
      </c>
      <c r="G6489" s="57">
        <v>52700.496426144004</v>
      </c>
      <c r="I6489" s="57">
        <v>39857</v>
      </c>
      <c r="J6489" s="54">
        <v>6488</v>
      </c>
      <c r="K6489" s="57">
        <v>35961</v>
      </c>
      <c r="M6489" s="107">
        <v>0.4</v>
      </c>
    </row>
    <row r="6490" spans="1:13">
      <c r="A6490" s="57">
        <f>'Infographic data 1'!$E$9</f>
        <v>38037.824444224134</v>
      </c>
      <c r="B6490" s="54">
        <v>6489</v>
      </c>
      <c r="C6490" s="57">
        <v>35934.544444224135</v>
      </c>
      <c r="E6490" s="57">
        <v>58836.696426144001</v>
      </c>
      <c r="F6490" s="54">
        <v>6489</v>
      </c>
      <c r="G6490" s="57">
        <v>52687.896426143998</v>
      </c>
      <c r="I6490" s="57">
        <v>39857</v>
      </c>
      <c r="J6490" s="54">
        <v>6489</v>
      </c>
      <c r="K6490" s="57">
        <v>35953</v>
      </c>
      <c r="M6490" s="107">
        <v>0.4</v>
      </c>
    </row>
    <row r="6491" spans="1:13">
      <c r="A6491" s="57">
        <f>'Infographic data 1'!$E$9</f>
        <v>38037.824444224134</v>
      </c>
      <c r="B6491" s="54">
        <v>6490</v>
      </c>
      <c r="C6491" s="57">
        <v>35930.234444224137</v>
      </c>
      <c r="E6491" s="57">
        <v>58836.696426144001</v>
      </c>
      <c r="F6491" s="54">
        <v>6490</v>
      </c>
      <c r="G6491" s="57">
        <v>52675.296426143999</v>
      </c>
      <c r="I6491" s="57">
        <v>39857</v>
      </c>
      <c r="J6491" s="54">
        <v>6490</v>
      </c>
      <c r="K6491" s="57">
        <v>35945</v>
      </c>
      <c r="M6491" s="107">
        <v>0.4</v>
      </c>
    </row>
    <row r="6492" spans="1:13">
      <c r="A6492" s="57">
        <f>'Infographic data 1'!$E$9</f>
        <v>38037.824444224134</v>
      </c>
      <c r="B6492" s="54">
        <v>6491</v>
      </c>
      <c r="C6492" s="57">
        <v>35925.924444224132</v>
      </c>
      <c r="E6492" s="57">
        <v>58836.696426144001</v>
      </c>
      <c r="F6492" s="54">
        <v>6491</v>
      </c>
      <c r="G6492" s="57">
        <v>52662.696426144001</v>
      </c>
      <c r="I6492" s="57">
        <v>39857</v>
      </c>
      <c r="J6492" s="54">
        <v>6491</v>
      </c>
      <c r="K6492" s="57">
        <v>35937</v>
      </c>
      <c r="M6492" s="107">
        <v>0.4</v>
      </c>
    </row>
    <row r="6493" spans="1:13">
      <c r="A6493" s="57">
        <f>'Infographic data 1'!$E$9</f>
        <v>38037.824444224134</v>
      </c>
      <c r="B6493" s="54">
        <v>6492</v>
      </c>
      <c r="C6493" s="57">
        <v>35921.614444224135</v>
      </c>
      <c r="E6493" s="57">
        <v>58836.696426144001</v>
      </c>
      <c r="F6493" s="54">
        <v>6492</v>
      </c>
      <c r="G6493" s="57">
        <v>52650.096426144002</v>
      </c>
      <c r="I6493" s="57">
        <v>39857</v>
      </c>
      <c r="J6493" s="54">
        <v>6492</v>
      </c>
      <c r="K6493" s="57">
        <v>35929</v>
      </c>
      <c r="M6493" s="107">
        <v>0.4</v>
      </c>
    </row>
    <row r="6494" spans="1:13">
      <c r="A6494" s="57">
        <f>'Infographic data 1'!$E$9</f>
        <v>38037.824444224134</v>
      </c>
      <c r="B6494" s="54">
        <v>6493</v>
      </c>
      <c r="C6494" s="57">
        <v>35917.304444224137</v>
      </c>
      <c r="E6494" s="57">
        <v>58836.696426144001</v>
      </c>
      <c r="F6494" s="54">
        <v>6493</v>
      </c>
      <c r="G6494" s="57">
        <v>52637.496426144004</v>
      </c>
      <c r="I6494" s="57">
        <v>39857</v>
      </c>
      <c r="J6494" s="54">
        <v>6493</v>
      </c>
      <c r="K6494" s="57">
        <v>35921</v>
      </c>
      <c r="M6494" s="107">
        <v>0.4</v>
      </c>
    </row>
    <row r="6495" spans="1:13">
      <c r="A6495" s="57">
        <f>'Infographic data 1'!$E$9</f>
        <v>38037.824444224134</v>
      </c>
      <c r="B6495" s="54">
        <v>6494</v>
      </c>
      <c r="C6495" s="57">
        <v>35912.994444224132</v>
      </c>
      <c r="E6495" s="57">
        <v>58836.696426144001</v>
      </c>
      <c r="F6495" s="54">
        <v>6494</v>
      </c>
      <c r="G6495" s="57">
        <v>52624.896426143998</v>
      </c>
      <c r="I6495" s="57">
        <v>39857</v>
      </c>
      <c r="J6495" s="54">
        <v>6494</v>
      </c>
      <c r="K6495" s="57">
        <v>35913</v>
      </c>
      <c r="M6495" s="107">
        <v>0.4</v>
      </c>
    </row>
    <row r="6496" spans="1:13">
      <c r="A6496" s="57">
        <f>'Infographic data 1'!$E$9</f>
        <v>38037.824444224134</v>
      </c>
      <c r="B6496" s="54">
        <v>6495</v>
      </c>
      <c r="C6496" s="57">
        <v>35908.684444224134</v>
      </c>
      <c r="E6496" s="57">
        <v>58836.696426144001</v>
      </c>
      <c r="F6496" s="54">
        <v>6495</v>
      </c>
      <c r="G6496" s="57">
        <v>52612.296426143999</v>
      </c>
      <c r="I6496" s="57">
        <v>39857</v>
      </c>
      <c r="J6496" s="54">
        <v>6495</v>
      </c>
      <c r="K6496" s="57">
        <v>35905</v>
      </c>
      <c r="M6496" s="107">
        <v>0.4</v>
      </c>
    </row>
    <row r="6497" spans="1:13">
      <c r="A6497" s="57">
        <f>'Infographic data 1'!$E$9</f>
        <v>38037.824444224134</v>
      </c>
      <c r="B6497" s="54">
        <v>6496</v>
      </c>
      <c r="C6497" s="57">
        <v>35904.374444224137</v>
      </c>
      <c r="E6497" s="57">
        <v>58836.696426144001</v>
      </c>
      <c r="F6497" s="54">
        <v>6496</v>
      </c>
      <c r="G6497" s="57">
        <v>52599.696426144001</v>
      </c>
      <c r="I6497" s="57">
        <v>39857</v>
      </c>
      <c r="J6497" s="54">
        <v>6496</v>
      </c>
      <c r="K6497" s="57">
        <v>35897</v>
      </c>
      <c r="M6497" s="107">
        <v>0.4</v>
      </c>
    </row>
    <row r="6498" spans="1:13">
      <c r="A6498" s="57">
        <f>'Infographic data 1'!$E$9</f>
        <v>38037.824444224134</v>
      </c>
      <c r="B6498" s="54">
        <v>6497</v>
      </c>
      <c r="C6498" s="57">
        <v>35900.064444224132</v>
      </c>
      <c r="E6498" s="57">
        <v>58836.696426144001</v>
      </c>
      <c r="F6498" s="54">
        <v>6497</v>
      </c>
      <c r="G6498" s="57">
        <v>52587.096426144002</v>
      </c>
      <c r="I6498" s="57">
        <v>39857</v>
      </c>
      <c r="J6498" s="54">
        <v>6497</v>
      </c>
      <c r="K6498" s="57">
        <v>35889</v>
      </c>
      <c r="M6498" s="107">
        <v>0.4</v>
      </c>
    </row>
    <row r="6499" spans="1:13">
      <c r="A6499" s="57">
        <f>'Infographic data 1'!$E$9</f>
        <v>38037.824444224134</v>
      </c>
      <c r="B6499" s="54">
        <v>6498</v>
      </c>
      <c r="C6499" s="57">
        <v>35895.754444224134</v>
      </c>
      <c r="E6499" s="57">
        <v>58836.696426144001</v>
      </c>
      <c r="F6499" s="54">
        <v>6498</v>
      </c>
      <c r="G6499" s="57">
        <v>52574.496426144004</v>
      </c>
      <c r="I6499" s="57">
        <v>39857</v>
      </c>
      <c r="J6499" s="54">
        <v>6498</v>
      </c>
      <c r="K6499" s="57">
        <v>35881</v>
      </c>
      <c r="M6499" s="107">
        <v>0.4</v>
      </c>
    </row>
    <row r="6500" spans="1:13">
      <c r="A6500" s="57">
        <f>'Infographic data 1'!$E$9</f>
        <v>38037.824444224134</v>
      </c>
      <c r="B6500" s="54">
        <v>6499</v>
      </c>
      <c r="C6500" s="57">
        <v>35891.444444224137</v>
      </c>
      <c r="E6500" s="57">
        <v>58836.696426144001</v>
      </c>
      <c r="F6500" s="54">
        <v>6499</v>
      </c>
      <c r="G6500" s="57">
        <v>52561.896426143998</v>
      </c>
      <c r="I6500" s="57">
        <v>39857</v>
      </c>
      <c r="J6500" s="54">
        <v>6499</v>
      </c>
      <c r="K6500" s="57">
        <v>35873</v>
      </c>
      <c r="M6500" s="107">
        <v>0.4</v>
      </c>
    </row>
    <row r="6501" spans="1:13">
      <c r="A6501" s="57">
        <f>'Infographic data 1'!$E$9</f>
        <v>38037.824444224134</v>
      </c>
      <c r="B6501" s="54">
        <v>6500</v>
      </c>
      <c r="C6501" s="57">
        <v>35887.134444224132</v>
      </c>
      <c r="E6501" s="57">
        <v>58836.696426144001</v>
      </c>
      <c r="F6501" s="54">
        <v>6500</v>
      </c>
      <c r="G6501" s="57">
        <v>52549.296426143999</v>
      </c>
      <c r="I6501" s="57">
        <v>39857</v>
      </c>
      <c r="J6501" s="54">
        <v>6500</v>
      </c>
      <c r="K6501" s="57">
        <v>35865</v>
      </c>
      <c r="M6501" s="107">
        <v>0.4</v>
      </c>
    </row>
    <row r="6502" spans="1:13">
      <c r="A6502" s="57">
        <f>'Infographic data 1'!$E$9</f>
        <v>38037.824444224134</v>
      </c>
      <c r="B6502" s="54">
        <v>6501</v>
      </c>
      <c r="C6502" s="57">
        <v>35882.824444224134</v>
      </c>
      <c r="E6502" s="57">
        <v>58836.696426144001</v>
      </c>
      <c r="F6502" s="54">
        <v>6501</v>
      </c>
      <c r="G6502" s="57">
        <v>52536.696426144001</v>
      </c>
      <c r="I6502" s="57">
        <v>39857</v>
      </c>
      <c r="J6502" s="54">
        <v>6501</v>
      </c>
      <c r="K6502" s="57">
        <v>35857</v>
      </c>
      <c r="M6502" s="107">
        <v>0.4</v>
      </c>
    </row>
    <row r="6503" spans="1:13">
      <c r="A6503" s="57">
        <f>'Infographic data 1'!$E$9</f>
        <v>38037.824444224134</v>
      </c>
      <c r="B6503" s="54">
        <v>6502</v>
      </c>
      <c r="C6503" s="57">
        <v>35878.514444224136</v>
      </c>
      <c r="E6503" s="57">
        <v>58836.696426144001</v>
      </c>
      <c r="F6503" s="54">
        <v>6502</v>
      </c>
      <c r="G6503" s="57">
        <v>52524.096426144002</v>
      </c>
      <c r="I6503" s="57">
        <v>39857</v>
      </c>
      <c r="J6503" s="54">
        <v>6502</v>
      </c>
      <c r="K6503" s="57">
        <v>35849</v>
      </c>
      <c r="M6503" s="107">
        <v>0.4</v>
      </c>
    </row>
    <row r="6504" spans="1:13">
      <c r="A6504" s="57">
        <f>'Infographic data 1'!$E$9</f>
        <v>38037.824444224134</v>
      </c>
      <c r="B6504" s="54">
        <v>6503</v>
      </c>
      <c r="C6504" s="57">
        <v>35874.204444224131</v>
      </c>
      <c r="E6504" s="57">
        <v>58836.696426144001</v>
      </c>
      <c r="F6504" s="54">
        <v>6503</v>
      </c>
      <c r="G6504" s="57">
        <v>52511.496426144004</v>
      </c>
      <c r="I6504" s="57">
        <v>39857</v>
      </c>
      <c r="J6504" s="54">
        <v>6503</v>
      </c>
      <c r="K6504" s="57">
        <v>35841</v>
      </c>
      <c r="M6504" s="107">
        <v>0.4</v>
      </c>
    </row>
    <row r="6505" spans="1:13">
      <c r="A6505" s="57">
        <f>'Infographic data 1'!$E$9</f>
        <v>38037.824444224134</v>
      </c>
      <c r="B6505" s="54">
        <v>6504</v>
      </c>
      <c r="C6505" s="57">
        <v>35869.894444224134</v>
      </c>
      <c r="E6505" s="57">
        <v>58836.696426144001</v>
      </c>
      <c r="F6505" s="54">
        <v>6504</v>
      </c>
      <c r="G6505" s="57">
        <v>52498.896426143998</v>
      </c>
      <c r="I6505" s="57">
        <v>39857</v>
      </c>
      <c r="J6505" s="54">
        <v>6504</v>
      </c>
      <c r="K6505" s="57">
        <v>35833</v>
      </c>
      <c r="M6505" s="107">
        <v>0.4</v>
      </c>
    </row>
    <row r="6506" spans="1:13">
      <c r="A6506" s="57">
        <f>'Infographic data 1'!$E$9</f>
        <v>38037.824444224134</v>
      </c>
      <c r="B6506" s="54">
        <v>6505</v>
      </c>
      <c r="C6506" s="57">
        <v>35865.584444224136</v>
      </c>
      <c r="E6506" s="57">
        <v>58836.696426144001</v>
      </c>
      <c r="F6506" s="54">
        <v>6505</v>
      </c>
      <c r="G6506" s="57">
        <v>52486.296426143999</v>
      </c>
      <c r="I6506" s="57">
        <v>39857</v>
      </c>
      <c r="J6506" s="54">
        <v>6505</v>
      </c>
      <c r="K6506" s="57">
        <v>35825</v>
      </c>
      <c r="M6506" s="107">
        <v>0.4</v>
      </c>
    </row>
    <row r="6507" spans="1:13">
      <c r="A6507" s="57">
        <f>'Infographic data 1'!$E$9</f>
        <v>38037.824444224134</v>
      </c>
      <c r="B6507" s="54">
        <v>6506</v>
      </c>
      <c r="C6507" s="57">
        <v>35861.274444224131</v>
      </c>
      <c r="E6507" s="57">
        <v>58836.696426144001</v>
      </c>
      <c r="F6507" s="54">
        <v>6506</v>
      </c>
      <c r="G6507" s="57">
        <v>52473.696426144001</v>
      </c>
      <c r="I6507" s="57">
        <v>39857</v>
      </c>
      <c r="J6507" s="54">
        <v>6506</v>
      </c>
      <c r="K6507" s="57">
        <v>35817</v>
      </c>
      <c r="M6507" s="107">
        <v>0.4</v>
      </c>
    </row>
    <row r="6508" spans="1:13">
      <c r="A6508" s="57">
        <f>'Infographic data 1'!$E$9</f>
        <v>38037.824444224134</v>
      </c>
      <c r="B6508" s="54">
        <v>6507</v>
      </c>
      <c r="C6508" s="57">
        <v>35856.964444224133</v>
      </c>
      <c r="E6508" s="57">
        <v>58836.696426144001</v>
      </c>
      <c r="F6508" s="54">
        <v>6507</v>
      </c>
      <c r="G6508" s="57">
        <v>52461.096426144002</v>
      </c>
      <c r="I6508" s="57">
        <v>39857</v>
      </c>
      <c r="J6508" s="54">
        <v>6507</v>
      </c>
      <c r="K6508" s="57">
        <v>35809</v>
      </c>
      <c r="M6508" s="107">
        <v>0.4</v>
      </c>
    </row>
    <row r="6509" spans="1:13">
      <c r="A6509" s="57">
        <f>'Infographic data 1'!$E$9</f>
        <v>38037.824444224134</v>
      </c>
      <c r="B6509" s="54">
        <v>6508</v>
      </c>
      <c r="C6509" s="57">
        <v>35852.654444224136</v>
      </c>
      <c r="E6509" s="57">
        <v>58836.696426144001</v>
      </c>
      <c r="F6509" s="54">
        <v>6508</v>
      </c>
      <c r="G6509" s="57">
        <v>52448.496426144004</v>
      </c>
      <c r="I6509" s="57">
        <v>39857</v>
      </c>
      <c r="J6509" s="54">
        <v>6508</v>
      </c>
      <c r="K6509" s="57">
        <v>35801</v>
      </c>
      <c r="M6509" s="107">
        <v>0.4</v>
      </c>
    </row>
    <row r="6510" spans="1:13">
      <c r="A6510" s="57">
        <f>'Infographic data 1'!$E$9</f>
        <v>38037.824444224134</v>
      </c>
      <c r="B6510" s="54">
        <v>6509</v>
      </c>
      <c r="C6510" s="57">
        <v>35848.344444224131</v>
      </c>
      <c r="E6510" s="57">
        <v>58836.696426144001</v>
      </c>
      <c r="F6510" s="54">
        <v>6509</v>
      </c>
      <c r="G6510" s="57">
        <v>52435.896426143998</v>
      </c>
      <c r="I6510" s="57">
        <v>39857</v>
      </c>
      <c r="J6510" s="54">
        <v>6509</v>
      </c>
      <c r="K6510" s="57">
        <v>35793</v>
      </c>
      <c r="M6510" s="107">
        <v>0.4</v>
      </c>
    </row>
    <row r="6511" spans="1:13">
      <c r="A6511" s="57">
        <f>'Infographic data 1'!$E$9</f>
        <v>38037.824444224134</v>
      </c>
      <c r="B6511" s="54">
        <v>6510</v>
      </c>
      <c r="C6511" s="57">
        <v>35844.034444224133</v>
      </c>
      <c r="E6511" s="57">
        <v>58836.696426144001</v>
      </c>
      <c r="F6511" s="54">
        <v>6510</v>
      </c>
      <c r="G6511" s="57">
        <v>52423.296426143999</v>
      </c>
      <c r="I6511" s="57">
        <v>39857</v>
      </c>
      <c r="J6511" s="54">
        <v>6510</v>
      </c>
      <c r="K6511" s="57">
        <v>35785</v>
      </c>
      <c r="M6511" s="107">
        <v>0.4</v>
      </c>
    </row>
    <row r="6512" spans="1:13">
      <c r="A6512" s="57">
        <f>'Infographic data 1'!$E$9</f>
        <v>38037.824444224134</v>
      </c>
      <c r="B6512" s="54">
        <v>6511</v>
      </c>
      <c r="C6512" s="57">
        <v>35839.724444224135</v>
      </c>
      <c r="E6512" s="57">
        <v>58836.696426144001</v>
      </c>
      <c r="F6512" s="54">
        <v>6511</v>
      </c>
      <c r="G6512" s="57">
        <v>52410.696426144001</v>
      </c>
      <c r="I6512" s="57">
        <v>39857</v>
      </c>
      <c r="J6512" s="54">
        <v>6511</v>
      </c>
      <c r="K6512" s="57">
        <v>35777</v>
      </c>
      <c r="M6512" s="107">
        <v>0.4</v>
      </c>
    </row>
    <row r="6513" spans="1:13">
      <c r="A6513" s="57">
        <f>'Infographic data 1'!$E$9</f>
        <v>38037.824444224134</v>
      </c>
      <c r="B6513" s="54">
        <v>6512</v>
      </c>
      <c r="C6513" s="57">
        <v>35835.414444224138</v>
      </c>
      <c r="E6513" s="57">
        <v>58836.696426144001</v>
      </c>
      <c r="F6513" s="54">
        <v>6512</v>
      </c>
      <c r="G6513" s="57">
        <v>52398.096426144002</v>
      </c>
      <c r="I6513" s="57">
        <v>39857</v>
      </c>
      <c r="J6513" s="54">
        <v>6512</v>
      </c>
      <c r="K6513" s="57">
        <v>35769</v>
      </c>
      <c r="M6513" s="107">
        <v>0.4</v>
      </c>
    </row>
    <row r="6514" spans="1:13">
      <c r="A6514" s="57">
        <f>'Infographic data 1'!$E$9</f>
        <v>38037.824444224134</v>
      </c>
      <c r="B6514" s="54">
        <v>6513</v>
      </c>
      <c r="C6514" s="57">
        <v>35831.104444224133</v>
      </c>
      <c r="E6514" s="57">
        <v>58836.696426144001</v>
      </c>
      <c r="F6514" s="54">
        <v>6513</v>
      </c>
      <c r="G6514" s="57">
        <v>52385.496426144004</v>
      </c>
      <c r="I6514" s="57">
        <v>39857</v>
      </c>
      <c r="J6514" s="54">
        <v>6513</v>
      </c>
      <c r="K6514" s="57">
        <v>35761</v>
      </c>
      <c r="M6514" s="107">
        <v>0.4</v>
      </c>
    </row>
    <row r="6515" spans="1:13">
      <c r="A6515" s="57">
        <f>'Infographic data 1'!$E$9</f>
        <v>38037.824444224134</v>
      </c>
      <c r="B6515" s="54">
        <v>6514</v>
      </c>
      <c r="C6515" s="57">
        <v>35826.794444224135</v>
      </c>
      <c r="E6515" s="57">
        <v>58836.696426144001</v>
      </c>
      <c r="F6515" s="54">
        <v>6514</v>
      </c>
      <c r="G6515" s="57">
        <v>52372.896426143998</v>
      </c>
      <c r="I6515" s="57">
        <v>39857</v>
      </c>
      <c r="J6515" s="54">
        <v>6514</v>
      </c>
      <c r="K6515" s="57">
        <v>35753</v>
      </c>
      <c r="M6515" s="107">
        <v>0.4</v>
      </c>
    </row>
    <row r="6516" spans="1:13">
      <c r="A6516" s="57">
        <f>'Infographic data 1'!$E$9</f>
        <v>38037.824444224134</v>
      </c>
      <c r="B6516" s="54">
        <v>6515</v>
      </c>
      <c r="C6516" s="57">
        <v>35822.484444224137</v>
      </c>
      <c r="E6516" s="57">
        <v>58836.696426144001</v>
      </c>
      <c r="F6516" s="54">
        <v>6515</v>
      </c>
      <c r="G6516" s="57">
        <v>52360.296426143999</v>
      </c>
      <c r="I6516" s="57">
        <v>39857</v>
      </c>
      <c r="J6516" s="54">
        <v>6515</v>
      </c>
      <c r="K6516" s="57">
        <v>35745</v>
      </c>
      <c r="M6516" s="107">
        <v>0.4</v>
      </c>
    </row>
    <row r="6517" spans="1:13">
      <c r="A6517" s="57">
        <f>'Infographic data 1'!$E$9</f>
        <v>38037.824444224134</v>
      </c>
      <c r="B6517" s="54">
        <v>6516</v>
      </c>
      <c r="C6517" s="57">
        <v>35818.174444224132</v>
      </c>
      <c r="E6517" s="57">
        <v>58836.696426144001</v>
      </c>
      <c r="F6517" s="54">
        <v>6516</v>
      </c>
      <c r="G6517" s="57">
        <v>52347.696426144001</v>
      </c>
      <c r="I6517" s="57">
        <v>39857</v>
      </c>
      <c r="J6517" s="54">
        <v>6516</v>
      </c>
      <c r="K6517" s="57">
        <v>35737</v>
      </c>
      <c r="M6517" s="107">
        <v>0.4</v>
      </c>
    </row>
    <row r="6518" spans="1:13">
      <c r="A6518" s="57">
        <f>'Infographic data 1'!$E$9</f>
        <v>38037.824444224134</v>
      </c>
      <c r="B6518" s="54">
        <v>6517</v>
      </c>
      <c r="C6518" s="57">
        <v>35813.864444224135</v>
      </c>
      <c r="E6518" s="57">
        <v>58836.696426144001</v>
      </c>
      <c r="F6518" s="54">
        <v>6517</v>
      </c>
      <c r="G6518" s="57">
        <v>52335.096426144002</v>
      </c>
      <c r="I6518" s="57">
        <v>39857</v>
      </c>
      <c r="J6518" s="54">
        <v>6517</v>
      </c>
      <c r="K6518" s="57">
        <v>35729</v>
      </c>
      <c r="M6518" s="107">
        <v>0.4</v>
      </c>
    </row>
    <row r="6519" spans="1:13">
      <c r="A6519" s="57">
        <f>'Infographic data 1'!$E$9</f>
        <v>38037.824444224134</v>
      </c>
      <c r="B6519" s="54">
        <v>6518</v>
      </c>
      <c r="C6519" s="57">
        <v>35809.554444224137</v>
      </c>
      <c r="E6519" s="57">
        <v>58836.696426144001</v>
      </c>
      <c r="F6519" s="54">
        <v>6518</v>
      </c>
      <c r="G6519" s="57">
        <v>52322.496426144004</v>
      </c>
      <c r="I6519" s="57">
        <v>39857</v>
      </c>
      <c r="J6519" s="54">
        <v>6518</v>
      </c>
      <c r="K6519" s="57">
        <v>35721</v>
      </c>
      <c r="M6519" s="107">
        <v>0.4</v>
      </c>
    </row>
    <row r="6520" spans="1:13">
      <c r="A6520" s="57">
        <f>'Infographic data 1'!$E$9</f>
        <v>38037.824444224134</v>
      </c>
      <c r="B6520" s="54">
        <v>6519</v>
      </c>
      <c r="C6520" s="57">
        <v>35805.244444224132</v>
      </c>
      <c r="E6520" s="57">
        <v>58836.696426144001</v>
      </c>
      <c r="F6520" s="54">
        <v>6519</v>
      </c>
      <c r="G6520" s="57">
        <v>52309.896426143998</v>
      </c>
      <c r="I6520" s="57">
        <v>39857</v>
      </c>
      <c r="J6520" s="54">
        <v>6519</v>
      </c>
      <c r="K6520" s="57">
        <v>35713</v>
      </c>
      <c r="M6520" s="107">
        <v>0.4</v>
      </c>
    </row>
    <row r="6521" spans="1:13">
      <c r="A6521" s="57">
        <f>'Infographic data 1'!$E$9</f>
        <v>38037.824444224134</v>
      </c>
      <c r="B6521" s="54">
        <v>6520</v>
      </c>
      <c r="C6521" s="57">
        <v>35800.934444224134</v>
      </c>
      <c r="E6521" s="57">
        <v>58836.696426144001</v>
      </c>
      <c r="F6521" s="54">
        <v>6520</v>
      </c>
      <c r="G6521" s="57">
        <v>52297.296426143999</v>
      </c>
      <c r="I6521" s="57">
        <v>39857</v>
      </c>
      <c r="J6521" s="54">
        <v>6520</v>
      </c>
      <c r="K6521" s="57">
        <v>35705</v>
      </c>
      <c r="M6521" s="107">
        <v>0.4</v>
      </c>
    </row>
    <row r="6522" spans="1:13">
      <c r="A6522" s="57">
        <f>'Infographic data 1'!$E$9</f>
        <v>38037.824444224134</v>
      </c>
      <c r="B6522" s="54">
        <v>6521</v>
      </c>
      <c r="C6522" s="57">
        <v>35796.624444224137</v>
      </c>
      <c r="E6522" s="57">
        <v>58836.696426144001</v>
      </c>
      <c r="F6522" s="54">
        <v>6521</v>
      </c>
      <c r="G6522" s="57">
        <v>52284.696426144001</v>
      </c>
      <c r="I6522" s="57">
        <v>39857</v>
      </c>
      <c r="J6522" s="54">
        <v>6521</v>
      </c>
      <c r="K6522" s="57">
        <v>35697</v>
      </c>
      <c r="M6522" s="107">
        <v>0.4</v>
      </c>
    </row>
    <row r="6523" spans="1:13">
      <c r="A6523" s="57">
        <f>'Infographic data 1'!$E$9</f>
        <v>38037.824444224134</v>
      </c>
      <c r="B6523" s="54">
        <v>6522</v>
      </c>
      <c r="C6523" s="57">
        <v>35792.314444224132</v>
      </c>
      <c r="E6523" s="57">
        <v>58836.696426144001</v>
      </c>
      <c r="F6523" s="54">
        <v>6522</v>
      </c>
      <c r="G6523" s="57">
        <v>52272.096426144002</v>
      </c>
      <c r="I6523" s="57">
        <v>39857</v>
      </c>
      <c r="J6523" s="54">
        <v>6522</v>
      </c>
      <c r="K6523" s="57">
        <v>35689</v>
      </c>
      <c r="M6523" s="107">
        <v>0.4</v>
      </c>
    </row>
    <row r="6524" spans="1:13">
      <c r="A6524" s="57">
        <f>'Infographic data 1'!$E$9</f>
        <v>38037.824444224134</v>
      </c>
      <c r="B6524" s="54">
        <v>6523</v>
      </c>
      <c r="C6524" s="57">
        <v>35788.004444224134</v>
      </c>
      <c r="E6524" s="57">
        <v>58836.696426144001</v>
      </c>
      <c r="F6524" s="54">
        <v>6523</v>
      </c>
      <c r="G6524" s="57">
        <v>52259.496426144004</v>
      </c>
      <c r="I6524" s="57">
        <v>39857</v>
      </c>
      <c r="J6524" s="54">
        <v>6523</v>
      </c>
      <c r="K6524" s="57">
        <v>35681</v>
      </c>
      <c r="M6524" s="107">
        <v>0.4</v>
      </c>
    </row>
    <row r="6525" spans="1:13">
      <c r="A6525" s="57">
        <f>'Infographic data 1'!$E$9</f>
        <v>38037.824444224134</v>
      </c>
      <c r="B6525" s="54">
        <v>6524</v>
      </c>
      <c r="C6525" s="57">
        <v>35783.694444224137</v>
      </c>
      <c r="E6525" s="57">
        <v>58836.696426144001</v>
      </c>
      <c r="F6525" s="54">
        <v>6524</v>
      </c>
      <c r="G6525" s="57">
        <v>52246.896426143998</v>
      </c>
      <c r="I6525" s="57">
        <v>39857</v>
      </c>
      <c r="J6525" s="54">
        <v>6524</v>
      </c>
      <c r="K6525" s="57">
        <v>35673</v>
      </c>
      <c r="M6525" s="107">
        <v>0.4</v>
      </c>
    </row>
    <row r="6526" spans="1:13">
      <c r="A6526" s="57">
        <f>'Infographic data 1'!$E$9</f>
        <v>38037.824444224134</v>
      </c>
      <c r="B6526" s="54">
        <v>6525</v>
      </c>
      <c r="C6526" s="57">
        <v>35779.384444224132</v>
      </c>
      <c r="E6526" s="57">
        <v>58836.696426144001</v>
      </c>
      <c r="F6526" s="54">
        <v>6525</v>
      </c>
      <c r="G6526" s="57">
        <v>52234.296426143999</v>
      </c>
      <c r="I6526" s="57">
        <v>39857</v>
      </c>
      <c r="J6526" s="54">
        <v>6525</v>
      </c>
      <c r="K6526" s="57">
        <v>35665</v>
      </c>
      <c r="M6526" s="107">
        <v>0.4</v>
      </c>
    </row>
    <row r="6527" spans="1:13">
      <c r="A6527" s="57">
        <f>'Infographic data 1'!$E$9</f>
        <v>38037.824444224134</v>
      </c>
      <c r="B6527" s="54">
        <v>6526</v>
      </c>
      <c r="C6527" s="57">
        <v>35775.074444224134</v>
      </c>
      <c r="E6527" s="57">
        <v>58836.696426144001</v>
      </c>
      <c r="F6527" s="54">
        <v>6526</v>
      </c>
      <c r="G6527" s="57">
        <v>52221.696426144001</v>
      </c>
      <c r="I6527" s="57">
        <v>39857</v>
      </c>
      <c r="J6527" s="54">
        <v>6526</v>
      </c>
      <c r="K6527" s="57">
        <v>35657</v>
      </c>
      <c r="M6527" s="107">
        <v>0.4</v>
      </c>
    </row>
    <row r="6528" spans="1:13">
      <c r="A6528" s="57">
        <f>'Infographic data 1'!$E$9</f>
        <v>38037.824444224134</v>
      </c>
      <c r="B6528" s="54">
        <v>6527</v>
      </c>
      <c r="C6528" s="57">
        <v>35770.764444224136</v>
      </c>
      <c r="E6528" s="57">
        <v>58836.696426144001</v>
      </c>
      <c r="F6528" s="54">
        <v>6527</v>
      </c>
      <c r="G6528" s="57">
        <v>52209.096426144002</v>
      </c>
      <c r="I6528" s="57">
        <v>39857</v>
      </c>
      <c r="J6528" s="54">
        <v>6527</v>
      </c>
      <c r="K6528" s="57">
        <v>35649</v>
      </c>
      <c r="M6528" s="107">
        <v>0.4</v>
      </c>
    </row>
    <row r="6529" spans="1:13">
      <c r="A6529" s="57">
        <f>'Infographic data 1'!$E$9</f>
        <v>38037.824444224134</v>
      </c>
      <c r="B6529" s="54">
        <v>6528</v>
      </c>
      <c r="C6529" s="57">
        <v>35766.454444224131</v>
      </c>
      <c r="E6529" s="57">
        <v>58836.696426144001</v>
      </c>
      <c r="F6529" s="54">
        <v>6528</v>
      </c>
      <c r="G6529" s="57">
        <v>52196.496426144004</v>
      </c>
      <c r="I6529" s="57">
        <v>39857</v>
      </c>
      <c r="J6529" s="54">
        <v>6528</v>
      </c>
      <c r="K6529" s="57">
        <v>35641</v>
      </c>
      <c r="M6529" s="107">
        <v>0.4</v>
      </c>
    </row>
    <row r="6530" spans="1:13">
      <c r="A6530" s="57">
        <f>'Infographic data 1'!$E$9</f>
        <v>38037.824444224134</v>
      </c>
      <c r="B6530" s="54">
        <v>6529</v>
      </c>
      <c r="C6530" s="57">
        <v>35762.144444224134</v>
      </c>
      <c r="E6530" s="57">
        <v>58836.696426144001</v>
      </c>
      <c r="F6530" s="54">
        <v>6529</v>
      </c>
      <c r="G6530" s="57">
        <v>52183.896426143998</v>
      </c>
      <c r="I6530" s="57">
        <v>39857</v>
      </c>
      <c r="J6530" s="54">
        <v>6529</v>
      </c>
      <c r="K6530" s="57">
        <v>35633</v>
      </c>
      <c r="M6530" s="107">
        <v>0.4</v>
      </c>
    </row>
    <row r="6531" spans="1:13">
      <c r="A6531" s="57">
        <f>'Infographic data 1'!$E$9</f>
        <v>38037.824444224134</v>
      </c>
      <c r="B6531" s="54">
        <v>6530</v>
      </c>
      <c r="C6531" s="57">
        <v>35757.834444224136</v>
      </c>
      <c r="E6531" s="57">
        <v>58836.696426144001</v>
      </c>
      <c r="F6531" s="54">
        <v>6530</v>
      </c>
      <c r="G6531" s="57">
        <v>52171.296426143999</v>
      </c>
      <c r="I6531" s="57">
        <v>39857</v>
      </c>
      <c r="J6531" s="54">
        <v>6530</v>
      </c>
      <c r="K6531" s="57">
        <v>35625</v>
      </c>
      <c r="M6531" s="107">
        <v>0.4</v>
      </c>
    </row>
    <row r="6532" spans="1:13">
      <c r="A6532" s="57">
        <f>'Infographic data 1'!$E$9</f>
        <v>38037.824444224134</v>
      </c>
      <c r="B6532" s="54">
        <v>6531</v>
      </c>
      <c r="C6532" s="57">
        <v>35753.524444224131</v>
      </c>
      <c r="E6532" s="57">
        <v>58836.696426144001</v>
      </c>
      <c r="F6532" s="54">
        <v>6531</v>
      </c>
      <c r="G6532" s="57">
        <v>52158.696426144001</v>
      </c>
      <c r="I6532" s="57">
        <v>39857</v>
      </c>
      <c r="J6532" s="54">
        <v>6531</v>
      </c>
      <c r="K6532" s="57">
        <v>35617</v>
      </c>
      <c r="M6532" s="107">
        <v>0.4</v>
      </c>
    </row>
    <row r="6533" spans="1:13">
      <c r="A6533" s="57">
        <f>'Infographic data 1'!$E$9</f>
        <v>38037.824444224134</v>
      </c>
      <c r="B6533" s="54">
        <v>6532</v>
      </c>
      <c r="C6533" s="57">
        <v>35749.214444224133</v>
      </c>
      <c r="E6533" s="57">
        <v>58836.696426144001</v>
      </c>
      <c r="F6533" s="54">
        <v>6532</v>
      </c>
      <c r="G6533" s="57">
        <v>52146.096426144002</v>
      </c>
      <c r="I6533" s="57">
        <v>39857</v>
      </c>
      <c r="J6533" s="54">
        <v>6532</v>
      </c>
      <c r="K6533" s="57">
        <v>35609</v>
      </c>
      <c r="M6533" s="107">
        <v>0.4</v>
      </c>
    </row>
    <row r="6534" spans="1:13">
      <c r="A6534" s="57">
        <f>'Infographic data 1'!$E$9</f>
        <v>38037.824444224134</v>
      </c>
      <c r="B6534" s="54">
        <v>6533</v>
      </c>
      <c r="C6534" s="57">
        <v>35744.904444224136</v>
      </c>
      <c r="E6534" s="57">
        <v>58836.696426144001</v>
      </c>
      <c r="F6534" s="54">
        <v>6533</v>
      </c>
      <c r="G6534" s="57">
        <v>52133.496426144004</v>
      </c>
      <c r="I6534" s="57">
        <v>39857</v>
      </c>
      <c r="J6534" s="54">
        <v>6533</v>
      </c>
      <c r="K6534" s="57">
        <v>35601</v>
      </c>
      <c r="M6534" s="107">
        <v>0.4</v>
      </c>
    </row>
    <row r="6535" spans="1:13">
      <c r="A6535" s="57">
        <f>'Infographic data 1'!$E$9</f>
        <v>38037.824444224134</v>
      </c>
      <c r="B6535" s="54">
        <v>6534</v>
      </c>
      <c r="C6535" s="57">
        <v>35740.594444224131</v>
      </c>
      <c r="E6535" s="57">
        <v>58836.696426144001</v>
      </c>
      <c r="F6535" s="54">
        <v>6534</v>
      </c>
      <c r="G6535" s="57">
        <v>52120.896426143998</v>
      </c>
      <c r="I6535" s="57">
        <v>39857</v>
      </c>
      <c r="J6535" s="54">
        <v>6534</v>
      </c>
      <c r="K6535" s="57">
        <v>35593</v>
      </c>
      <c r="M6535" s="107">
        <v>0.4</v>
      </c>
    </row>
    <row r="6536" spans="1:13">
      <c r="A6536" s="57">
        <f>'Infographic data 1'!$E$9</f>
        <v>38037.824444224134</v>
      </c>
      <c r="B6536" s="54">
        <v>6535</v>
      </c>
      <c r="C6536" s="57">
        <v>35736.284444224133</v>
      </c>
      <c r="E6536" s="57">
        <v>58836.696426144001</v>
      </c>
      <c r="F6536" s="54">
        <v>6535</v>
      </c>
      <c r="G6536" s="57">
        <v>52108.296426143999</v>
      </c>
      <c r="I6536" s="57">
        <v>39857</v>
      </c>
      <c r="J6536" s="54">
        <v>6535</v>
      </c>
      <c r="K6536" s="57">
        <v>35585</v>
      </c>
      <c r="M6536" s="107">
        <v>0.4</v>
      </c>
    </row>
    <row r="6537" spans="1:13">
      <c r="A6537" s="57">
        <f>'Infographic data 1'!$E$9</f>
        <v>38037.824444224134</v>
      </c>
      <c r="B6537" s="54">
        <v>6536</v>
      </c>
      <c r="C6537" s="57">
        <v>35731.974444224135</v>
      </c>
      <c r="E6537" s="57">
        <v>58836.696426144001</v>
      </c>
      <c r="F6537" s="54">
        <v>6536</v>
      </c>
      <c r="G6537" s="57">
        <v>52095.696426144001</v>
      </c>
      <c r="I6537" s="57">
        <v>39857</v>
      </c>
      <c r="J6537" s="54">
        <v>6536</v>
      </c>
      <c r="K6537" s="57">
        <v>35577</v>
      </c>
      <c r="M6537" s="107">
        <v>0.4</v>
      </c>
    </row>
    <row r="6538" spans="1:13">
      <c r="A6538" s="57">
        <f>'Infographic data 1'!$E$9</f>
        <v>38037.824444224134</v>
      </c>
      <c r="B6538" s="54">
        <v>6537</v>
      </c>
      <c r="C6538" s="57">
        <v>35727.664444224138</v>
      </c>
      <c r="E6538" s="57">
        <v>58836.696426144001</v>
      </c>
      <c r="F6538" s="54">
        <v>6537</v>
      </c>
      <c r="G6538" s="57">
        <v>52083.096426144002</v>
      </c>
      <c r="I6538" s="57">
        <v>39857</v>
      </c>
      <c r="J6538" s="54">
        <v>6537</v>
      </c>
      <c r="K6538" s="57">
        <v>35569</v>
      </c>
      <c r="M6538" s="107">
        <v>0.4</v>
      </c>
    </row>
    <row r="6539" spans="1:13">
      <c r="A6539" s="57">
        <f>'Infographic data 1'!$E$9</f>
        <v>38037.824444224134</v>
      </c>
      <c r="B6539" s="54">
        <v>6538</v>
      </c>
      <c r="C6539" s="57">
        <v>35723.354444224133</v>
      </c>
      <c r="E6539" s="57">
        <v>58836.696426144001</v>
      </c>
      <c r="F6539" s="54">
        <v>6538</v>
      </c>
      <c r="G6539" s="57">
        <v>52070.496426144004</v>
      </c>
      <c r="I6539" s="57">
        <v>39857</v>
      </c>
      <c r="J6539" s="54">
        <v>6538</v>
      </c>
      <c r="K6539" s="57">
        <v>35561</v>
      </c>
      <c r="M6539" s="107">
        <v>0.4</v>
      </c>
    </row>
    <row r="6540" spans="1:13">
      <c r="A6540" s="57">
        <f>'Infographic data 1'!$E$9</f>
        <v>38037.824444224134</v>
      </c>
      <c r="B6540" s="54">
        <v>6539</v>
      </c>
      <c r="C6540" s="57">
        <v>35719.044444224135</v>
      </c>
      <c r="E6540" s="57">
        <v>58836.696426144001</v>
      </c>
      <c r="F6540" s="54">
        <v>6539</v>
      </c>
      <c r="G6540" s="57">
        <v>52057.896426143998</v>
      </c>
      <c r="I6540" s="57">
        <v>39857</v>
      </c>
      <c r="J6540" s="54">
        <v>6539</v>
      </c>
      <c r="K6540" s="57">
        <v>35553</v>
      </c>
      <c r="M6540" s="107">
        <v>0.4</v>
      </c>
    </row>
    <row r="6541" spans="1:13">
      <c r="A6541" s="57">
        <f>'Infographic data 1'!$E$9</f>
        <v>38037.824444224134</v>
      </c>
      <c r="B6541" s="54">
        <v>6540</v>
      </c>
      <c r="C6541" s="57">
        <v>35714.734444224137</v>
      </c>
      <c r="E6541" s="57">
        <v>58836.696426144001</v>
      </c>
      <c r="F6541" s="54">
        <v>6540</v>
      </c>
      <c r="G6541" s="57">
        <v>52045.296426143999</v>
      </c>
      <c r="I6541" s="57">
        <v>39857</v>
      </c>
      <c r="J6541" s="54">
        <v>6540</v>
      </c>
      <c r="K6541" s="57">
        <v>35545</v>
      </c>
      <c r="M6541" s="107">
        <v>0.4</v>
      </c>
    </row>
    <row r="6542" spans="1:13">
      <c r="A6542" s="57">
        <f>'Infographic data 1'!$E$9</f>
        <v>38037.824444224134</v>
      </c>
      <c r="B6542" s="54">
        <v>6541</v>
      </c>
      <c r="C6542" s="57">
        <v>35710.424444224132</v>
      </c>
      <c r="E6542" s="57">
        <v>58836.696426144001</v>
      </c>
      <c r="F6542" s="54">
        <v>6541</v>
      </c>
      <c r="G6542" s="57">
        <v>52032.696426144001</v>
      </c>
      <c r="I6542" s="57">
        <v>39857</v>
      </c>
      <c r="J6542" s="54">
        <v>6541</v>
      </c>
      <c r="K6542" s="57">
        <v>35537</v>
      </c>
      <c r="M6542" s="107">
        <v>0.4</v>
      </c>
    </row>
    <row r="6543" spans="1:13">
      <c r="A6543" s="57">
        <f>'Infographic data 1'!$E$9</f>
        <v>38037.824444224134</v>
      </c>
      <c r="B6543" s="54">
        <v>6542</v>
      </c>
      <c r="C6543" s="57">
        <v>35706.114444224135</v>
      </c>
      <c r="E6543" s="57">
        <v>58836.696426144001</v>
      </c>
      <c r="F6543" s="54">
        <v>6542</v>
      </c>
      <c r="G6543" s="57">
        <v>52020.096426144002</v>
      </c>
      <c r="I6543" s="57">
        <v>39857</v>
      </c>
      <c r="J6543" s="54">
        <v>6542</v>
      </c>
      <c r="K6543" s="57">
        <v>35529</v>
      </c>
      <c r="M6543" s="107">
        <v>0.4</v>
      </c>
    </row>
    <row r="6544" spans="1:13">
      <c r="A6544" s="57">
        <f>'Infographic data 1'!$E$9</f>
        <v>38037.824444224134</v>
      </c>
      <c r="B6544" s="54">
        <v>6543</v>
      </c>
      <c r="C6544" s="57">
        <v>35701.804444224137</v>
      </c>
      <c r="E6544" s="57">
        <v>58836.696426144001</v>
      </c>
      <c r="F6544" s="54">
        <v>6543</v>
      </c>
      <c r="G6544" s="57">
        <v>52007.496426144004</v>
      </c>
      <c r="I6544" s="57">
        <v>39857</v>
      </c>
      <c r="J6544" s="54">
        <v>6543</v>
      </c>
      <c r="K6544" s="57">
        <v>35521</v>
      </c>
      <c r="M6544" s="107">
        <v>0.4</v>
      </c>
    </row>
    <row r="6545" spans="1:13">
      <c r="A6545" s="57">
        <f>'Infographic data 1'!$E$9</f>
        <v>38037.824444224134</v>
      </c>
      <c r="B6545" s="54">
        <v>6544</v>
      </c>
      <c r="C6545" s="57">
        <v>35697.494444224132</v>
      </c>
      <c r="E6545" s="57">
        <v>58836.696426144001</v>
      </c>
      <c r="F6545" s="54">
        <v>6544</v>
      </c>
      <c r="G6545" s="57">
        <v>51994.896426143998</v>
      </c>
      <c r="I6545" s="57">
        <v>39857</v>
      </c>
      <c r="J6545" s="54">
        <v>6544</v>
      </c>
      <c r="K6545" s="57">
        <v>35513</v>
      </c>
      <c r="M6545" s="107">
        <v>0.4</v>
      </c>
    </row>
    <row r="6546" spans="1:13">
      <c r="A6546" s="57">
        <f>'Infographic data 1'!$E$9</f>
        <v>38037.824444224134</v>
      </c>
      <c r="B6546" s="54">
        <v>6545</v>
      </c>
      <c r="C6546" s="57">
        <v>35693.184444224134</v>
      </c>
      <c r="E6546" s="57">
        <v>58836.696426144001</v>
      </c>
      <c r="F6546" s="54">
        <v>6545</v>
      </c>
      <c r="G6546" s="57">
        <v>51982.296426143999</v>
      </c>
      <c r="I6546" s="57">
        <v>39857</v>
      </c>
      <c r="J6546" s="54">
        <v>6545</v>
      </c>
      <c r="K6546" s="57">
        <v>35505</v>
      </c>
      <c r="M6546" s="107">
        <v>0.4</v>
      </c>
    </row>
    <row r="6547" spans="1:13">
      <c r="A6547" s="57">
        <f>'Infographic data 1'!$E$9</f>
        <v>38037.824444224134</v>
      </c>
      <c r="B6547" s="54">
        <v>6546</v>
      </c>
      <c r="C6547" s="57">
        <v>35688.874444224137</v>
      </c>
      <c r="E6547" s="57">
        <v>58836.696426144001</v>
      </c>
      <c r="F6547" s="54">
        <v>6546</v>
      </c>
      <c r="G6547" s="57">
        <v>51969.696426144001</v>
      </c>
      <c r="I6547" s="57">
        <v>39857</v>
      </c>
      <c r="J6547" s="54">
        <v>6546</v>
      </c>
      <c r="K6547" s="57">
        <v>35497</v>
      </c>
      <c r="M6547" s="107">
        <v>0.4</v>
      </c>
    </row>
    <row r="6548" spans="1:13">
      <c r="A6548" s="57">
        <f>'Infographic data 1'!$E$9</f>
        <v>38037.824444224134</v>
      </c>
      <c r="B6548" s="54">
        <v>6547</v>
      </c>
      <c r="C6548" s="57">
        <v>35684.564444224132</v>
      </c>
      <c r="E6548" s="57">
        <v>58836.696426144001</v>
      </c>
      <c r="F6548" s="54">
        <v>6547</v>
      </c>
      <c r="G6548" s="57">
        <v>51957.096426144002</v>
      </c>
      <c r="I6548" s="57">
        <v>39857</v>
      </c>
      <c r="J6548" s="54">
        <v>6547</v>
      </c>
      <c r="K6548" s="57">
        <v>35489</v>
      </c>
      <c r="M6548" s="107">
        <v>0.4</v>
      </c>
    </row>
    <row r="6549" spans="1:13">
      <c r="A6549" s="57">
        <f>'Infographic data 1'!$E$9</f>
        <v>38037.824444224134</v>
      </c>
      <c r="B6549" s="54">
        <v>6548</v>
      </c>
      <c r="C6549" s="57">
        <v>35680.254444224134</v>
      </c>
      <c r="E6549" s="57">
        <v>58836.696426144001</v>
      </c>
      <c r="F6549" s="54">
        <v>6548</v>
      </c>
      <c r="G6549" s="57">
        <v>51944.496426144004</v>
      </c>
      <c r="I6549" s="57">
        <v>39857</v>
      </c>
      <c r="J6549" s="54">
        <v>6548</v>
      </c>
      <c r="K6549" s="57">
        <v>35481</v>
      </c>
      <c r="M6549" s="107">
        <v>0.4</v>
      </c>
    </row>
    <row r="6550" spans="1:13">
      <c r="A6550" s="57">
        <f>'Infographic data 1'!$E$9</f>
        <v>38037.824444224134</v>
      </c>
      <c r="B6550" s="54">
        <v>6549</v>
      </c>
      <c r="C6550" s="57">
        <v>35675.944444224137</v>
      </c>
      <c r="E6550" s="57">
        <v>58836.696426144001</v>
      </c>
      <c r="F6550" s="54">
        <v>6549</v>
      </c>
      <c r="G6550" s="57">
        <v>51931.896426143998</v>
      </c>
      <c r="I6550" s="57">
        <v>39857</v>
      </c>
      <c r="J6550" s="54">
        <v>6549</v>
      </c>
      <c r="K6550" s="57">
        <v>35473</v>
      </c>
      <c r="M6550" s="107">
        <v>0.4</v>
      </c>
    </row>
    <row r="6551" spans="1:13">
      <c r="A6551" s="57">
        <f>'Infographic data 1'!$E$9</f>
        <v>38037.824444224134</v>
      </c>
      <c r="B6551" s="54">
        <v>6550</v>
      </c>
      <c r="C6551" s="57">
        <v>35671.634444224132</v>
      </c>
      <c r="E6551" s="57">
        <v>58836.696426144001</v>
      </c>
      <c r="F6551" s="54">
        <v>6550</v>
      </c>
      <c r="G6551" s="57">
        <v>51919.296426143999</v>
      </c>
      <c r="I6551" s="57">
        <v>39857</v>
      </c>
      <c r="J6551" s="54">
        <v>6550</v>
      </c>
      <c r="K6551" s="57">
        <v>35465</v>
      </c>
      <c r="M6551" s="107">
        <v>0.4</v>
      </c>
    </row>
    <row r="6552" spans="1:13">
      <c r="A6552" s="57">
        <f>'Infographic data 1'!$E$9</f>
        <v>38037.824444224134</v>
      </c>
      <c r="B6552" s="54">
        <v>6551</v>
      </c>
      <c r="C6552" s="57">
        <v>35667.324444224134</v>
      </c>
      <c r="E6552" s="57">
        <v>58836.696426144001</v>
      </c>
      <c r="F6552" s="54">
        <v>6551</v>
      </c>
      <c r="G6552" s="57">
        <v>51906.696426144001</v>
      </c>
      <c r="I6552" s="57">
        <v>39857</v>
      </c>
      <c r="J6552" s="54">
        <v>6551</v>
      </c>
      <c r="K6552" s="57">
        <v>35457</v>
      </c>
      <c r="M6552" s="107">
        <v>0.4</v>
      </c>
    </row>
    <row r="6553" spans="1:13">
      <c r="A6553" s="57">
        <f>'Infographic data 1'!$E$9</f>
        <v>38037.824444224134</v>
      </c>
      <c r="B6553" s="54">
        <v>6552</v>
      </c>
      <c r="C6553" s="57">
        <v>35663.014444224136</v>
      </c>
      <c r="E6553" s="57">
        <v>58836.696426144001</v>
      </c>
      <c r="F6553" s="54">
        <v>6552</v>
      </c>
      <c r="G6553" s="57">
        <v>51894.096426144002</v>
      </c>
      <c r="I6553" s="57">
        <v>39857</v>
      </c>
      <c r="J6553" s="54">
        <v>6552</v>
      </c>
      <c r="K6553" s="57">
        <v>35449</v>
      </c>
      <c r="M6553" s="107">
        <v>0.4</v>
      </c>
    </row>
    <row r="6554" spans="1:13">
      <c r="A6554" s="57">
        <f>'Infographic data 1'!$E$9</f>
        <v>38037.824444224134</v>
      </c>
      <c r="B6554" s="54">
        <v>6553</v>
      </c>
      <c r="C6554" s="57">
        <v>35658.704444224131</v>
      </c>
      <c r="E6554" s="57">
        <v>58836.696426144001</v>
      </c>
      <c r="F6554" s="54">
        <v>6553</v>
      </c>
      <c r="G6554" s="57">
        <v>51881.496426144004</v>
      </c>
      <c r="I6554" s="57">
        <v>39857</v>
      </c>
      <c r="J6554" s="54">
        <v>6553</v>
      </c>
      <c r="K6554" s="57">
        <v>35441</v>
      </c>
      <c r="M6554" s="107">
        <v>0.4</v>
      </c>
    </row>
    <row r="6555" spans="1:13">
      <c r="A6555" s="57">
        <f>'Infographic data 1'!$E$9</f>
        <v>38037.824444224134</v>
      </c>
      <c r="B6555" s="54">
        <v>6554</v>
      </c>
      <c r="C6555" s="57">
        <v>35654.394444224134</v>
      </c>
      <c r="E6555" s="57">
        <v>58836.696426144001</v>
      </c>
      <c r="F6555" s="54">
        <v>6554</v>
      </c>
      <c r="G6555" s="57">
        <v>51868.896426143998</v>
      </c>
      <c r="I6555" s="57">
        <v>39857</v>
      </c>
      <c r="J6555" s="54">
        <v>6554</v>
      </c>
      <c r="K6555" s="57">
        <v>35433</v>
      </c>
      <c r="M6555" s="107">
        <v>0.4</v>
      </c>
    </row>
    <row r="6556" spans="1:13">
      <c r="A6556" s="57">
        <f>'Infographic data 1'!$E$9</f>
        <v>38037.824444224134</v>
      </c>
      <c r="B6556" s="54">
        <v>6555</v>
      </c>
      <c r="C6556" s="57">
        <v>35650.084444224136</v>
      </c>
      <c r="E6556" s="57">
        <v>58836.696426144001</v>
      </c>
      <c r="F6556" s="54">
        <v>6555</v>
      </c>
      <c r="G6556" s="57">
        <v>51856.296426143999</v>
      </c>
      <c r="I6556" s="57">
        <v>39857</v>
      </c>
      <c r="J6556" s="54">
        <v>6555</v>
      </c>
      <c r="K6556" s="57">
        <v>35425</v>
      </c>
      <c r="M6556" s="107">
        <v>0.4</v>
      </c>
    </row>
    <row r="6557" spans="1:13">
      <c r="A6557" s="57">
        <f>'Infographic data 1'!$E$9</f>
        <v>38037.824444224134</v>
      </c>
      <c r="B6557" s="54">
        <v>6556</v>
      </c>
      <c r="C6557" s="57">
        <v>35645.774444224131</v>
      </c>
      <c r="E6557" s="57">
        <v>58836.696426144001</v>
      </c>
      <c r="F6557" s="54">
        <v>6556</v>
      </c>
      <c r="G6557" s="57">
        <v>51843.696426144001</v>
      </c>
      <c r="I6557" s="57">
        <v>39857</v>
      </c>
      <c r="J6557" s="54">
        <v>6556</v>
      </c>
      <c r="K6557" s="57">
        <v>35417</v>
      </c>
      <c r="M6557" s="107">
        <v>0.4</v>
      </c>
    </row>
    <row r="6558" spans="1:13">
      <c r="A6558" s="57">
        <f>'Infographic data 1'!$E$9</f>
        <v>38037.824444224134</v>
      </c>
      <c r="B6558" s="54">
        <v>6557</v>
      </c>
      <c r="C6558" s="57">
        <v>35641.464444224133</v>
      </c>
      <c r="E6558" s="57">
        <v>58836.696426144001</v>
      </c>
      <c r="F6558" s="54">
        <v>6557</v>
      </c>
      <c r="G6558" s="57">
        <v>51831.096426144002</v>
      </c>
      <c r="I6558" s="57">
        <v>39857</v>
      </c>
      <c r="J6558" s="54">
        <v>6557</v>
      </c>
      <c r="K6558" s="57">
        <v>35409</v>
      </c>
      <c r="M6558" s="107">
        <v>0.4</v>
      </c>
    </row>
    <row r="6559" spans="1:13">
      <c r="A6559" s="57">
        <f>'Infographic data 1'!$E$9</f>
        <v>38037.824444224134</v>
      </c>
      <c r="B6559" s="54">
        <v>6558</v>
      </c>
      <c r="C6559" s="57">
        <v>35637.154444224136</v>
      </c>
      <c r="E6559" s="57">
        <v>58836.696426144001</v>
      </c>
      <c r="F6559" s="54">
        <v>6558</v>
      </c>
      <c r="G6559" s="57">
        <v>51818.496426144004</v>
      </c>
      <c r="I6559" s="57">
        <v>39857</v>
      </c>
      <c r="J6559" s="54">
        <v>6558</v>
      </c>
      <c r="K6559" s="57">
        <v>35401</v>
      </c>
      <c r="M6559" s="107">
        <v>0.4</v>
      </c>
    </row>
    <row r="6560" spans="1:13">
      <c r="A6560" s="57">
        <f>'Infographic data 1'!$E$9</f>
        <v>38037.824444224134</v>
      </c>
      <c r="B6560" s="54">
        <v>6559</v>
      </c>
      <c r="C6560" s="57">
        <v>35632.844444224131</v>
      </c>
      <c r="E6560" s="57">
        <v>58836.696426144001</v>
      </c>
      <c r="F6560" s="54">
        <v>6559</v>
      </c>
      <c r="G6560" s="57">
        <v>51805.896426143998</v>
      </c>
      <c r="I6560" s="57">
        <v>39857</v>
      </c>
      <c r="J6560" s="54">
        <v>6559</v>
      </c>
      <c r="K6560" s="57">
        <v>35393</v>
      </c>
      <c r="M6560" s="107">
        <v>0.4</v>
      </c>
    </row>
    <row r="6561" spans="1:13">
      <c r="A6561" s="57">
        <f>'Infographic data 1'!$E$9</f>
        <v>38037.824444224134</v>
      </c>
      <c r="B6561" s="54">
        <v>6560</v>
      </c>
      <c r="C6561" s="57">
        <v>35628.534444224133</v>
      </c>
      <c r="E6561" s="57">
        <v>58836.696426144001</v>
      </c>
      <c r="F6561" s="54">
        <v>6560</v>
      </c>
      <c r="G6561" s="57">
        <v>51793.296426143999</v>
      </c>
      <c r="I6561" s="57">
        <v>39857</v>
      </c>
      <c r="J6561" s="54">
        <v>6560</v>
      </c>
      <c r="K6561" s="57">
        <v>35385</v>
      </c>
      <c r="M6561" s="107">
        <v>0.4</v>
      </c>
    </row>
    <row r="6562" spans="1:13">
      <c r="A6562" s="57">
        <f>'Infographic data 1'!$E$9</f>
        <v>38037.824444224134</v>
      </c>
      <c r="B6562" s="54">
        <v>6561</v>
      </c>
      <c r="C6562" s="57">
        <v>35624.224444224135</v>
      </c>
      <c r="E6562" s="57">
        <v>58836.696426144001</v>
      </c>
      <c r="F6562" s="54">
        <v>6561</v>
      </c>
      <c r="G6562" s="57">
        <v>51780.696426144001</v>
      </c>
      <c r="I6562" s="57">
        <v>39857</v>
      </c>
      <c r="J6562" s="54">
        <v>6561</v>
      </c>
      <c r="K6562" s="57">
        <v>35377</v>
      </c>
      <c r="M6562" s="107">
        <v>0.4</v>
      </c>
    </row>
    <row r="6563" spans="1:13">
      <c r="A6563" s="57">
        <f>'Infographic data 1'!$E$9</f>
        <v>38037.824444224134</v>
      </c>
      <c r="B6563" s="54">
        <v>6562</v>
      </c>
      <c r="C6563" s="57">
        <v>35619.914444224138</v>
      </c>
      <c r="E6563" s="57">
        <v>58836.696426144001</v>
      </c>
      <c r="F6563" s="54">
        <v>6562</v>
      </c>
      <c r="G6563" s="57">
        <v>51768.096426144002</v>
      </c>
      <c r="I6563" s="57">
        <v>39857</v>
      </c>
      <c r="J6563" s="54">
        <v>6562</v>
      </c>
      <c r="K6563" s="57">
        <v>35369</v>
      </c>
      <c r="M6563" s="107">
        <v>0.4</v>
      </c>
    </row>
    <row r="6564" spans="1:13">
      <c r="A6564" s="57">
        <f>'Infographic data 1'!$E$9</f>
        <v>38037.824444224134</v>
      </c>
      <c r="B6564" s="54">
        <v>6563</v>
      </c>
      <c r="C6564" s="57">
        <v>35615.604444224133</v>
      </c>
      <c r="E6564" s="57">
        <v>58836.696426144001</v>
      </c>
      <c r="F6564" s="54">
        <v>6563</v>
      </c>
      <c r="G6564" s="57">
        <v>51755.496426144004</v>
      </c>
      <c r="I6564" s="57">
        <v>39857</v>
      </c>
      <c r="J6564" s="54">
        <v>6563</v>
      </c>
      <c r="K6564" s="57">
        <v>35361</v>
      </c>
      <c r="M6564" s="107">
        <v>0.4</v>
      </c>
    </row>
    <row r="6565" spans="1:13">
      <c r="A6565" s="57">
        <f>'Infographic data 1'!$E$9</f>
        <v>38037.824444224134</v>
      </c>
      <c r="B6565" s="54">
        <v>6564</v>
      </c>
      <c r="C6565" s="57">
        <v>35611.294444224135</v>
      </c>
      <c r="E6565" s="57">
        <v>58836.696426144001</v>
      </c>
      <c r="F6565" s="54">
        <v>6564</v>
      </c>
      <c r="G6565" s="57">
        <v>51742.896426143998</v>
      </c>
      <c r="I6565" s="57">
        <v>39857</v>
      </c>
      <c r="J6565" s="54">
        <v>6564</v>
      </c>
      <c r="K6565" s="57">
        <v>35353</v>
      </c>
      <c r="M6565" s="107">
        <v>0.4</v>
      </c>
    </row>
    <row r="6566" spans="1:13">
      <c r="A6566" s="57">
        <f>'Infographic data 1'!$E$9</f>
        <v>38037.824444224134</v>
      </c>
      <c r="B6566" s="54">
        <v>6565</v>
      </c>
      <c r="C6566" s="57">
        <v>35606.984444224137</v>
      </c>
      <c r="E6566" s="57">
        <v>58836.696426144001</v>
      </c>
      <c r="F6566" s="54">
        <v>6565</v>
      </c>
      <c r="G6566" s="57">
        <v>51730.296426143999</v>
      </c>
      <c r="I6566" s="57">
        <v>39857</v>
      </c>
      <c r="J6566" s="54">
        <v>6565</v>
      </c>
      <c r="K6566" s="57">
        <v>35345</v>
      </c>
      <c r="M6566" s="107">
        <v>0.4</v>
      </c>
    </row>
    <row r="6567" spans="1:13">
      <c r="A6567" s="57">
        <f>'Infographic data 1'!$E$9</f>
        <v>38037.824444224134</v>
      </c>
      <c r="B6567" s="54">
        <v>6566</v>
      </c>
      <c r="C6567" s="57">
        <v>35602.674444224132</v>
      </c>
      <c r="E6567" s="57">
        <v>58836.696426144001</v>
      </c>
      <c r="F6567" s="54">
        <v>6566</v>
      </c>
      <c r="G6567" s="57">
        <v>51717.696426144001</v>
      </c>
      <c r="I6567" s="57">
        <v>39857</v>
      </c>
      <c r="J6567" s="54">
        <v>6566</v>
      </c>
      <c r="K6567" s="57">
        <v>35337</v>
      </c>
      <c r="M6567" s="107">
        <v>0.4</v>
      </c>
    </row>
    <row r="6568" spans="1:13">
      <c r="A6568" s="57">
        <f>'Infographic data 1'!$E$9</f>
        <v>38037.824444224134</v>
      </c>
      <c r="B6568" s="54">
        <v>6567</v>
      </c>
      <c r="C6568" s="57">
        <v>35598.364444224135</v>
      </c>
      <c r="E6568" s="57">
        <v>58836.696426144001</v>
      </c>
      <c r="F6568" s="54">
        <v>6567</v>
      </c>
      <c r="G6568" s="57">
        <v>51705.096426144002</v>
      </c>
      <c r="I6568" s="57">
        <v>39857</v>
      </c>
      <c r="J6568" s="54">
        <v>6567</v>
      </c>
      <c r="K6568" s="57">
        <v>35329</v>
      </c>
      <c r="M6568" s="107">
        <v>0.4</v>
      </c>
    </row>
    <row r="6569" spans="1:13">
      <c r="A6569" s="57">
        <f>'Infographic data 1'!$E$9</f>
        <v>38037.824444224134</v>
      </c>
      <c r="B6569" s="54">
        <v>6568</v>
      </c>
      <c r="C6569" s="57">
        <v>35594.054444224137</v>
      </c>
      <c r="E6569" s="57">
        <v>58836.696426144001</v>
      </c>
      <c r="F6569" s="54">
        <v>6568</v>
      </c>
      <c r="G6569" s="57">
        <v>51692.496426144004</v>
      </c>
      <c r="I6569" s="57">
        <v>39857</v>
      </c>
      <c r="J6569" s="54">
        <v>6568</v>
      </c>
      <c r="K6569" s="57">
        <v>35321</v>
      </c>
      <c r="M6569" s="107">
        <v>0.4</v>
      </c>
    </row>
    <row r="6570" spans="1:13">
      <c r="A6570" s="57">
        <f>'Infographic data 1'!$E$9</f>
        <v>38037.824444224134</v>
      </c>
      <c r="B6570" s="54">
        <v>6569</v>
      </c>
      <c r="C6570" s="57">
        <v>35589.744444224132</v>
      </c>
      <c r="E6570" s="57">
        <v>58836.696426144001</v>
      </c>
      <c r="F6570" s="54">
        <v>6569</v>
      </c>
      <c r="G6570" s="57">
        <v>51679.896426143998</v>
      </c>
      <c r="I6570" s="57">
        <v>39857</v>
      </c>
      <c r="J6570" s="54">
        <v>6569</v>
      </c>
      <c r="K6570" s="57">
        <v>35313</v>
      </c>
      <c r="M6570" s="107">
        <v>0.4</v>
      </c>
    </row>
    <row r="6571" spans="1:13">
      <c r="A6571" s="57">
        <f>'Infographic data 1'!$E$9</f>
        <v>38037.824444224134</v>
      </c>
      <c r="B6571" s="54">
        <v>6570</v>
      </c>
      <c r="C6571" s="57">
        <v>35585.434444224134</v>
      </c>
      <c r="E6571" s="57">
        <v>58836.696426144001</v>
      </c>
      <c r="F6571" s="54">
        <v>6570</v>
      </c>
      <c r="G6571" s="57">
        <v>51667.296426143999</v>
      </c>
      <c r="I6571" s="57">
        <v>39857</v>
      </c>
      <c r="J6571" s="54">
        <v>6570</v>
      </c>
      <c r="K6571" s="57">
        <v>35305</v>
      </c>
      <c r="M6571" s="107">
        <v>0.4</v>
      </c>
    </row>
    <row r="6572" spans="1:13">
      <c r="A6572" s="57">
        <f>'Infographic data 1'!$E$9</f>
        <v>38037.824444224134</v>
      </c>
      <c r="B6572" s="54">
        <v>6571</v>
      </c>
      <c r="C6572" s="57">
        <v>35581.124444224137</v>
      </c>
      <c r="E6572" s="57">
        <v>58836.696426144001</v>
      </c>
      <c r="F6572" s="54">
        <v>6571</v>
      </c>
      <c r="G6572" s="57">
        <v>51654.696426144001</v>
      </c>
      <c r="I6572" s="57">
        <v>39857</v>
      </c>
      <c r="J6572" s="54">
        <v>6571</v>
      </c>
      <c r="K6572" s="57">
        <v>35297</v>
      </c>
      <c r="M6572" s="107">
        <v>0.4</v>
      </c>
    </row>
    <row r="6573" spans="1:13">
      <c r="A6573" s="57">
        <f>'Infographic data 1'!$E$9</f>
        <v>38037.824444224134</v>
      </c>
      <c r="B6573" s="54">
        <v>6572</v>
      </c>
      <c r="C6573" s="57">
        <v>35576.814444224132</v>
      </c>
      <c r="E6573" s="57">
        <v>58836.696426144001</v>
      </c>
      <c r="F6573" s="54">
        <v>6572</v>
      </c>
      <c r="G6573" s="57">
        <v>51642.096426144002</v>
      </c>
      <c r="I6573" s="57">
        <v>39857</v>
      </c>
      <c r="J6573" s="54">
        <v>6572</v>
      </c>
      <c r="K6573" s="57">
        <v>35289</v>
      </c>
      <c r="M6573" s="107">
        <v>0.4</v>
      </c>
    </row>
    <row r="6574" spans="1:13">
      <c r="A6574" s="57">
        <f>'Infographic data 1'!$E$9</f>
        <v>38037.824444224134</v>
      </c>
      <c r="B6574" s="54">
        <v>6573</v>
      </c>
      <c r="C6574" s="57">
        <v>35572.504444224134</v>
      </c>
      <c r="E6574" s="57">
        <v>58836.696426144001</v>
      </c>
      <c r="F6574" s="54">
        <v>6573</v>
      </c>
      <c r="G6574" s="57">
        <v>51629.496426144004</v>
      </c>
      <c r="I6574" s="57">
        <v>39857</v>
      </c>
      <c r="J6574" s="54">
        <v>6573</v>
      </c>
      <c r="K6574" s="57">
        <v>35281</v>
      </c>
      <c r="M6574" s="107">
        <v>0.4</v>
      </c>
    </row>
    <row r="6575" spans="1:13">
      <c r="A6575" s="57">
        <f>'Infographic data 1'!$E$9</f>
        <v>38037.824444224134</v>
      </c>
      <c r="B6575" s="54">
        <v>6574</v>
      </c>
      <c r="C6575" s="57">
        <v>35568.194444224137</v>
      </c>
      <c r="E6575" s="57">
        <v>58836.696426144001</v>
      </c>
      <c r="F6575" s="54">
        <v>6574</v>
      </c>
      <c r="G6575" s="57">
        <v>51616.896426143998</v>
      </c>
      <c r="I6575" s="57">
        <v>39857</v>
      </c>
      <c r="J6575" s="54">
        <v>6574</v>
      </c>
      <c r="K6575" s="57">
        <v>35273</v>
      </c>
      <c r="M6575" s="107">
        <v>0.4</v>
      </c>
    </row>
    <row r="6576" spans="1:13">
      <c r="A6576" s="57">
        <f>'Infographic data 1'!$E$9</f>
        <v>38037.824444224134</v>
      </c>
      <c r="B6576" s="54">
        <v>6575</v>
      </c>
      <c r="C6576" s="57">
        <v>35563.884444224132</v>
      </c>
      <c r="E6576" s="57">
        <v>58836.696426144001</v>
      </c>
      <c r="F6576" s="54">
        <v>6575</v>
      </c>
      <c r="G6576" s="57">
        <v>51604.296426143999</v>
      </c>
      <c r="I6576" s="57">
        <v>39857</v>
      </c>
      <c r="J6576" s="54">
        <v>6575</v>
      </c>
      <c r="K6576" s="57">
        <v>35265</v>
      </c>
      <c r="M6576" s="107">
        <v>0.4</v>
      </c>
    </row>
    <row r="6577" spans="1:13">
      <c r="A6577" s="57">
        <f>'Infographic data 1'!$E$9</f>
        <v>38037.824444224134</v>
      </c>
      <c r="B6577" s="54">
        <v>6576</v>
      </c>
      <c r="C6577" s="57">
        <v>35559.574444224134</v>
      </c>
      <c r="E6577" s="57">
        <v>58836.696426144001</v>
      </c>
      <c r="F6577" s="54">
        <v>6576</v>
      </c>
      <c r="G6577" s="57">
        <v>51591.696426144001</v>
      </c>
      <c r="I6577" s="57">
        <v>39857</v>
      </c>
      <c r="J6577" s="54">
        <v>6576</v>
      </c>
      <c r="K6577" s="57">
        <v>35257</v>
      </c>
      <c r="M6577" s="107">
        <v>0.4</v>
      </c>
    </row>
    <row r="6578" spans="1:13">
      <c r="A6578" s="57">
        <f>'Infographic data 1'!$E$9</f>
        <v>38037.824444224134</v>
      </c>
      <c r="B6578" s="54">
        <v>6577</v>
      </c>
      <c r="C6578" s="57">
        <v>35555.264444224136</v>
      </c>
      <c r="E6578" s="57">
        <v>58836.696426144001</v>
      </c>
      <c r="F6578" s="54">
        <v>6577</v>
      </c>
      <c r="G6578" s="57">
        <v>51579.096426144002</v>
      </c>
      <c r="I6578" s="57">
        <v>39857</v>
      </c>
      <c r="J6578" s="54">
        <v>6577</v>
      </c>
      <c r="K6578" s="57">
        <v>35249</v>
      </c>
      <c r="M6578" s="107">
        <v>0.4</v>
      </c>
    </row>
    <row r="6579" spans="1:13">
      <c r="A6579" s="57">
        <f>'Infographic data 1'!$E$9</f>
        <v>38037.824444224134</v>
      </c>
      <c r="B6579" s="54">
        <v>6578</v>
      </c>
      <c r="C6579" s="57">
        <v>35550.954444224131</v>
      </c>
      <c r="E6579" s="57">
        <v>58836.696426144001</v>
      </c>
      <c r="F6579" s="54">
        <v>6578</v>
      </c>
      <c r="G6579" s="57">
        <v>51566.496426144004</v>
      </c>
      <c r="I6579" s="57">
        <v>39857</v>
      </c>
      <c r="J6579" s="54">
        <v>6578</v>
      </c>
      <c r="K6579" s="57">
        <v>35241</v>
      </c>
      <c r="M6579" s="107">
        <v>0.4</v>
      </c>
    </row>
    <row r="6580" spans="1:13">
      <c r="A6580" s="57">
        <f>'Infographic data 1'!$E$9</f>
        <v>38037.824444224134</v>
      </c>
      <c r="B6580" s="54">
        <v>6579</v>
      </c>
      <c r="C6580" s="57">
        <v>35546.644444224134</v>
      </c>
      <c r="E6580" s="57">
        <v>58836.696426144001</v>
      </c>
      <c r="F6580" s="54">
        <v>6579</v>
      </c>
      <c r="G6580" s="57">
        <v>51553.896426143998</v>
      </c>
      <c r="I6580" s="57">
        <v>39857</v>
      </c>
      <c r="J6580" s="54">
        <v>6579</v>
      </c>
      <c r="K6580" s="57">
        <v>35233</v>
      </c>
      <c r="M6580" s="107">
        <v>0.4</v>
      </c>
    </row>
    <row r="6581" spans="1:13">
      <c r="A6581" s="57">
        <f>'Infographic data 1'!$E$9</f>
        <v>38037.824444224134</v>
      </c>
      <c r="B6581" s="54">
        <v>6580</v>
      </c>
      <c r="C6581" s="57">
        <v>35542.334444224136</v>
      </c>
      <c r="E6581" s="57">
        <v>58836.696426144001</v>
      </c>
      <c r="F6581" s="54">
        <v>6580</v>
      </c>
      <c r="G6581" s="57">
        <v>51541.296426143999</v>
      </c>
      <c r="I6581" s="57">
        <v>39857</v>
      </c>
      <c r="J6581" s="54">
        <v>6580</v>
      </c>
      <c r="K6581" s="57">
        <v>35225</v>
      </c>
      <c r="M6581" s="107">
        <v>0.4</v>
      </c>
    </row>
    <row r="6582" spans="1:13">
      <c r="A6582" s="57">
        <f>'Infographic data 1'!$E$9</f>
        <v>38037.824444224134</v>
      </c>
      <c r="B6582" s="54">
        <v>6581</v>
      </c>
      <c r="C6582" s="57">
        <v>35538.024444224131</v>
      </c>
      <c r="E6582" s="57">
        <v>58836.696426144001</v>
      </c>
      <c r="F6582" s="54">
        <v>6581</v>
      </c>
      <c r="G6582" s="57">
        <v>51528.696426144001</v>
      </c>
      <c r="I6582" s="57">
        <v>39857</v>
      </c>
      <c r="J6582" s="54">
        <v>6581</v>
      </c>
      <c r="K6582" s="57">
        <v>35217</v>
      </c>
      <c r="M6582" s="107">
        <v>0.4</v>
      </c>
    </row>
    <row r="6583" spans="1:13">
      <c r="A6583" s="57">
        <f>'Infographic data 1'!$E$9</f>
        <v>38037.824444224134</v>
      </c>
      <c r="B6583" s="54">
        <v>6582</v>
      </c>
      <c r="C6583" s="57">
        <v>35533.714444224133</v>
      </c>
      <c r="E6583" s="57">
        <v>58836.696426144001</v>
      </c>
      <c r="F6583" s="54">
        <v>6582</v>
      </c>
      <c r="G6583" s="57">
        <v>51516.096426144002</v>
      </c>
      <c r="I6583" s="57">
        <v>39857</v>
      </c>
      <c r="J6583" s="54">
        <v>6582</v>
      </c>
      <c r="K6583" s="57">
        <v>35209</v>
      </c>
      <c r="M6583" s="107">
        <v>0.4</v>
      </c>
    </row>
    <row r="6584" spans="1:13">
      <c r="A6584" s="57">
        <f>'Infographic data 1'!$E$9</f>
        <v>38037.824444224134</v>
      </c>
      <c r="B6584" s="54">
        <v>6583</v>
      </c>
      <c r="C6584" s="57">
        <v>35529.404444224136</v>
      </c>
      <c r="E6584" s="57">
        <v>58836.696426144001</v>
      </c>
      <c r="F6584" s="54">
        <v>6583</v>
      </c>
      <c r="G6584" s="57">
        <v>51503.496426144004</v>
      </c>
      <c r="I6584" s="57">
        <v>39857</v>
      </c>
      <c r="J6584" s="54">
        <v>6583</v>
      </c>
      <c r="K6584" s="57">
        <v>35201</v>
      </c>
      <c r="M6584" s="107">
        <v>0.4</v>
      </c>
    </row>
    <row r="6585" spans="1:13">
      <c r="A6585" s="57">
        <f>'Infographic data 1'!$E$9</f>
        <v>38037.824444224134</v>
      </c>
      <c r="B6585" s="54">
        <v>6584</v>
      </c>
      <c r="C6585" s="57">
        <v>35525.094444224131</v>
      </c>
      <c r="E6585" s="57">
        <v>58836.696426144001</v>
      </c>
      <c r="F6585" s="54">
        <v>6584</v>
      </c>
      <c r="G6585" s="57">
        <v>51490.896426143998</v>
      </c>
      <c r="I6585" s="57">
        <v>39857</v>
      </c>
      <c r="J6585" s="54">
        <v>6584</v>
      </c>
      <c r="K6585" s="57">
        <v>35193</v>
      </c>
      <c r="M6585" s="107">
        <v>0.4</v>
      </c>
    </row>
    <row r="6586" spans="1:13">
      <c r="A6586" s="57">
        <f>'Infographic data 1'!$E$9</f>
        <v>38037.824444224134</v>
      </c>
      <c r="B6586" s="54">
        <v>6585</v>
      </c>
      <c r="C6586" s="57">
        <v>35520.784444224133</v>
      </c>
      <c r="E6586" s="57">
        <v>58836.696426144001</v>
      </c>
      <c r="F6586" s="54">
        <v>6585</v>
      </c>
      <c r="G6586" s="57">
        <v>51478.296426143999</v>
      </c>
      <c r="I6586" s="57">
        <v>39857</v>
      </c>
      <c r="J6586" s="54">
        <v>6585</v>
      </c>
      <c r="K6586" s="57">
        <v>35185</v>
      </c>
      <c r="M6586" s="107">
        <v>0.4</v>
      </c>
    </row>
    <row r="6587" spans="1:13">
      <c r="A6587" s="57">
        <f>'Infographic data 1'!$E$9</f>
        <v>38037.824444224134</v>
      </c>
      <c r="B6587" s="54">
        <v>6586</v>
      </c>
      <c r="C6587" s="57">
        <v>35516.474444224135</v>
      </c>
      <c r="E6587" s="57">
        <v>58836.696426144001</v>
      </c>
      <c r="F6587" s="54">
        <v>6586</v>
      </c>
      <c r="G6587" s="57">
        <v>51465.696426144001</v>
      </c>
      <c r="I6587" s="57">
        <v>39857</v>
      </c>
      <c r="J6587" s="54">
        <v>6586</v>
      </c>
      <c r="K6587" s="57">
        <v>35177</v>
      </c>
      <c r="M6587" s="107">
        <v>0.4</v>
      </c>
    </row>
    <row r="6588" spans="1:13">
      <c r="A6588" s="57">
        <f>'Infographic data 1'!$E$9</f>
        <v>38037.824444224134</v>
      </c>
      <c r="B6588" s="54">
        <v>6587</v>
      </c>
      <c r="C6588" s="57">
        <v>35512.164444224138</v>
      </c>
      <c r="E6588" s="57">
        <v>58836.696426144001</v>
      </c>
      <c r="F6588" s="54">
        <v>6587</v>
      </c>
      <c r="G6588" s="57">
        <v>51453.096426144002</v>
      </c>
      <c r="I6588" s="57">
        <v>39857</v>
      </c>
      <c r="J6588" s="54">
        <v>6587</v>
      </c>
      <c r="K6588" s="57">
        <v>35169</v>
      </c>
      <c r="M6588" s="107">
        <v>0.4</v>
      </c>
    </row>
    <row r="6589" spans="1:13">
      <c r="A6589" s="57">
        <f>'Infographic data 1'!$E$9</f>
        <v>38037.824444224134</v>
      </c>
      <c r="B6589" s="54">
        <v>6588</v>
      </c>
      <c r="C6589" s="57">
        <v>35507.854444224133</v>
      </c>
      <c r="E6589" s="57">
        <v>58836.696426144001</v>
      </c>
      <c r="F6589" s="54">
        <v>6588</v>
      </c>
      <c r="G6589" s="57">
        <v>51440.496426144004</v>
      </c>
      <c r="I6589" s="57">
        <v>39857</v>
      </c>
      <c r="J6589" s="54">
        <v>6588</v>
      </c>
      <c r="K6589" s="57">
        <v>35161</v>
      </c>
      <c r="M6589" s="107">
        <v>0.4</v>
      </c>
    </row>
    <row r="6590" spans="1:13">
      <c r="A6590" s="57">
        <f>'Infographic data 1'!$E$9</f>
        <v>38037.824444224134</v>
      </c>
      <c r="B6590" s="54">
        <v>6589</v>
      </c>
      <c r="C6590" s="57">
        <v>35503.544444224135</v>
      </c>
      <c r="E6590" s="57">
        <v>58836.696426144001</v>
      </c>
      <c r="F6590" s="54">
        <v>6589</v>
      </c>
      <c r="G6590" s="57">
        <v>51427.896426143998</v>
      </c>
      <c r="I6590" s="57">
        <v>39857</v>
      </c>
      <c r="J6590" s="54">
        <v>6589</v>
      </c>
      <c r="K6590" s="57">
        <v>35153</v>
      </c>
      <c r="M6590" s="107">
        <v>0.4</v>
      </c>
    </row>
    <row r="6591" spans="1:13">
      <c r="A6591" s="57">
        <f>'Infographic data 1'!$E$9</f>
        <v>38037.824444224134</v>
      </c>
      <c r="B6591" s="54">
        <v>6590</v>
      </c>
      <c r="C6591" s="57">
        <v>35499.234444224137</v>
      </c>
      <c r="E6591" s="57">
        <v>58836.696426144001</v>
      </c>
      <c r="F6591" s="54">
        <v>6590</v>
      </c>
      <c r="G6591" s="57">
        <v>51415.296426143999</v>
      </c>
      <c r="I6591" s="57">
        <v>39857</v>
      </c>
      <c r="J6591" s="54">
        <v>6590</v>
      </c>
      <c r="K6591" s="57">
        <v>35145</v>
      </c>
      <c r="M6591" s="107">
        <v>0.4</v>
      </c>
    </row>
    <row r="6592" spans="1:13">
      <c r="A6592" s="57">
        <f>'Infographic data 1'!$E$9</f>
        <v>38037.824444224134</v>
      </c>
      <c r="B6592" s="54">
        <v>6591</v>
      </c>
      <c r="C6592" s="57">
        <v>35494.924444224132</v>
      </c>
      <c r="E6592" s="57">
        <v>58836.696426144001</v>
      </c>
      <c r="F6592" s="54">
        <v>6591</v>
      </c>
      <c r="G6592" s="57">
        <v>51402.696426144001</v>
      </c>
      <c r="I6592" s="57">
        <v>39857</v>
      </c>
      <c r="J6592" s="54">
        <v>6591</v>
      </c>
      <c r="K6592" s="57">
        <v>35137</v>
      </c>
      <c r="M6592" s="107">
        <v>0.4</v>
      </c>
    </row>
    <row r="6593" spans="1:13">
      <c r="A6593" s="57">
        <f>'Infographic data 1'!$E$9</f>
        <v>38037.824444224134</v>
      </c>
      <c r="B6593" s="54">
        <v>6592</v>
      </c>
      <c r="C6593" s="57">
        <v>35490.614444224135</v>
      </c>
      <c r="E6593" s="57">
        <v>58836.696426144001</v>
      </c>
      <c r="F6593" s="54">
        <v>6592</v>
      </c>
      <c r="G6593" s="57">
        <v>51390.096426144002</v>
      </c>
      <c r="I6593" s="57">
        <v>39857</v>
      </c>
      <c r="J6593" s="54">
        <v>6592</v>
      </c>
      <c r="K6593" s="57">
        <v>35129</v>
      </c>
      <c r="M6593" s="107">
        <v>0.4</v>
      </c>
    </row>
    <row r="6594" spans="1:13">
      <c r="A6594" s="57">
        <f>'Infographic data 1'!$E$9</f>
        <v>38037.824444224134</v>
      </c>
      <c r="B6594" s="54">
        <v>6593</v>
      </c>
      <c r="C6594" s="57">
        <v>35486.304444224137</v>
      </c>
      <c r="E6594" s="57">
        <v>58836.696426144001</v>
      </c>
      <c r="F6594" s="54">
        <v>6593</v>
      </c>
      <c r="G6594" s="57">
        <v>51377.496426144004</v>
      </c>
      <c r="I6594" s="57">
        <v>39857</v>
      </c>
      <c r="J6594" s="54">
        <v>6593</v>
      </c>
      <c r="K6594" s="57">
        <v>35121</v>
      </c>
      <c r="M6594" s="107">
        <v>0.4</v>
      </c>
    </row>
    <row r="6595" spans="1:13">
      <c r="A6595" s="57">
        <f>'Infographic data 1'!$E$9</f>
        <v>38037.824444224134</v>
      </c>
      <c r="B6595" s="54">
        <v>6594</v>
      </c>
      <c r="C6595" s="57">
        <v>35481.994444224132</v>
      </c>
      <c r="E6595" s="57">
        <v>58836.696426144001</v>
      </c>
      <c r="F6595" s="54">
        <v>6594</v>
      </c>
      <c r="G6595" s="57">
        <v>51364.896426143998</v>
      </c>
      <c r="I6595" s="57">
        <v>39857</v>
      </c>
      <c r="J6595" s="54">
        <v>6594</v>
      </c>
      <c r="K6595" s="57">
        <v>35113</v>
      </c>
      <c r="M6595" s="107">
        <v>0.4</v>
      </c>
    </row>
    <row r="6596" spans="1:13">
      <c r="A6596" s="57">
        <f>'Infographic data 1'!$E$9</f>
        <v>38037.824444224134</v>
      </c>
      <c r="B6596" s="54">
        <v>6595</v>
      </c>
      <c r="C6596" s="57">
        <v>35477.684444224134</v>
      </c>
      <c r="E6596" s="57">
        <v>58836.696426144001</v>
      </c>
      <c r="F6596" s="54">
        <v>6595</v>
      </c>
      <c r="G6596" s="57">
        <v>51352.296426143999</v>
      </c>
      <c r="I6596" s="57">
        <v>39857</v>
      </c>
      <c r="J6596" s="54">
        <v>6595</v>
      </c>
      <c r="K6596" s="57">
        <v>35105</v>
      </c>
      <c r="M6596" s="107">
        <v>0.4</v>
      </c>
    </row>
    <row r="6597" spans="1:13">
      <c r="A6597" s="57">
        <f>'Infographic data 1'!$E$9</f>
        <v>38037.824444224134</v>
      </c>
      <c r="B6597" s="54">
        <v>6596</v>
      </c>
      <c r="C6597" s="57">
        <v>35473.374444224137</v>
      </c>
      <c r="E6597" s="57">
        <v>58836.696426144001</v>
      </c>
      <c r="F6597" s="54">
        <v>6596</v>
      </c>
      <c r="G6597" s="57">
        <v>51339.696426144001</v>
      </c>
      <c r="I6597" s="57">
        <v>39857</v>
      </c>
      <c r="J6597" s="54">
        <v>6596</v>
      </c>
      <c r="K6597" s="57">
        <v>35097</v>
      </c>
      <c r="M6597" s="107">
        <v>0.4</v>
      </c>
    </row>
    <row r="6598" spans="1:13">
      <c r="A6598" s="57">
        <f>'Infographic data 1'!$E$9</f>
        <v>38037.824444224134</v>
      </c>
      <c r="B6598" s="54">
        <v>6597</v>
      </c>
      <c r="C6598" s="57">
        <v>35469.064444224132</v>
      </c>
      <c r="E6598" s="57">
        <v>58836.696426144001</v>
      </c>
      <c r="F6598" s="54">
        <v>6597</v>
      </c>
      <c r="G6598" s="57">
        <v>51327.096426144002</v>
      </c>
      <c r="I6598" s="57">
        <v>39857</v>
      </c>
      <c r="J6598" s="54">
        <v>6597</v>
      </c>
      <c r="K6598" s="57">
        <v>35089</v>
      </c>
      <c r="M6598" s="107">
        <v>0.4</v>
      </c>
    </row>
    <row r="6599" spans="1:13">
      <c r="A6599" s="57">
        <f>'Infographic data 1'!$E$9</f>
        <v>38037.824444224134</v>
      </c>
      <c r="B6599" s="54">
        <v>6598</v>
      </c>
      <c r="C6599" s="57">
        <v>35464.754444224134</v>
      </c>
      <c r="E6599" s="57">
        <v>58836.696426144001</v>
      </c>
      <c r="F6599" s="54">
        <v>6598</v>
      </c>
      <c r="G6599" s="57">
        <v>51314.496426144004</v>
      </c>
      <c r="I6599" s="57">
        <v>39857</v>
      </c>
      <c r="J6599" s="54">
        <v>6598</v>
      </c>
      <c r="K6599" s="57">
        <v>35081</v>
      </c>
      <c r="M6599" s="107">
        <v>0.4</v>
      </c>
    </row>
    <row r="6600" spans="1:13">
      <c r="A6600" s="57">
        <f>'Infographic data 1'!$E$9</f>
        <v>38037.824444224134</v>
      </c>
      <c r="B6600" s="54">
        <v>6599</v>
      </c>
      <c r="C6600" s="57">
        <v>35460.444444224137</v>
      </c>
      <c r="E6600" s="57">
        <v>58836.696426144001</v>
      </c>
      <c r="F6600" s="54">
        <v>6599</v>
      </c>
      <c r="G6600" s="57">
        <v>51301.896426143998</v>
      </c>
      <c r="I6600" s="57">
        <v>39857</v>
      </c>
      <c r="J6600" s="54">
        <v>6599</v>
      </c>
      <c r="K6600" s="57">
        <v>35073</v>
      </c>
      <c r="M6600" s="107">
        <v>0.4</v>
      </c>
    </row>
    <row r="6601" spans="1:13">
      <c r="A6601" s="57">
        <f>'Infographic data 1'!$E$9</f>
        <v>38037.824444224134</v>
      </c>
      <c r="B6601" s="54">
        <v>6600</v>
      </c>
      <c r="C6601" s="57">
        <v>35456.134444224132</v>
      </c>
      <c r="E6601" s="57">
        <v>58836.696426144001</v>
      </c>
      <c r="F6601" s="54">
        <v>6600</v>
      </c>
      <c r="G6601" s="57">
        <v>51289.296426143999</v>
      </c>
      <c r="I6601" s="57">
        <v>39857</v>
      </c>
      <c r="J6601" s="54">
        <v>6600</v>
      </c>
      <c r="K6601" s="57">
        <v>35065</v>
      </c>
      <c r="M6601" s="107">
        <v>0.4</v>
      </c>
    </row>
    <row r="6602" spans="1:13">
      <c r="A6602" s="57">
        <f>'Infographic data 1'!$E$9</f>
        <v>38037.824444224134</v>
      </c>
      <c r="B6602" s="54">
        <v>6601</v>
      </c>
      <c r="C6602" s="57">
        <v>35451.824444224134</v>
      </c>
      <c r="E6602" s="57">
        <v>58836.696426144001</v>
      </c>
      <c r="F6602" s="54">
        <v>6601</v>
      </c>
      <c r="G6602" s="57">
        <v>51276.696426144001</v>
      </c>
      <c r="I6602" s="57">
        <v>39857</v>
      </c>
      <c r="J6602" s="54">
        <v>6601</v>
      </c>
      <c r="K6602" s="57">
        <v>35057</v>
      </c>
      <c r="M6602" s="107">
        <v>0.4</v>
      </c>
    </row>
    <row r="6603" spans="1:13">
      <c r="A6603" s="57">
        <f>'Infographic data 1'!$E$9</f>
        <v>38037.824444224134</v>
      </c>
      <c r="B6603" s="54">
        <v>6602</v>
      </c>
      <c r="C6603" s="57">
        <v>35447.514444224136</v>
      </c>
      <c r="E6603" s="57">
        <v>58836.696426144001</v>
      </c>
      <c r="F6603" s="54">
        <v>6602</v>
      </c>
      <c r="G6603" s="57">
        <v>51264.096426144002</v>
      </c>
      <c r="I6603" s="57">
        <v>39857</v>
      </c>
      <c r="J6603" s="54">
        <v>6602</v>
      </c>
      <c r="K6603" s="57">
        <v>35049</v>
      </c>
      <c r="M6603" s="107">
        <v>0.4</v>
      </c>
    </row>
    <row r="6604" spans="1:13">
      <c r="A6604" s="57">
        <f>'Infographic data 1'!$E$9</f>
        <v>38037.824444224134</v>
      </c>
      <c r="B6604" s="54">
        <v>6603</v>
      </c>
      <c r="C6604" s="57">
        <v>35443.204444224131</v>
      </c>
      <c r="E6604" s="57">
        <v>58836.696426144001</v>
      </c>
      <c r="F6604" s="54">
        <v>6603</v>
      </c>
      <c r="G6604" s="57">
        <v>51251.496426144004</v>
      </c>
      <c r="I6604" s="57">
        <v>39857</v>
      </c>
      <c r="J6604" s="54">
        <v>6603</v>
      </c>
      <c r="K6604" s="57">
        <v>35041</v>
      </c>
      <c r="M6604" s="107">
        <v>0.4</v>
      </c>
    </row>
    <row r="6605" spans="1:13">
      <c r="A6605" s="57">
        <f>'Infographic data 1'!$E$9</f>
        <v>38037.824444224134</v>
      </c>
      <c r="B6605" s="54">
        <v>6604</v>
      </c>
      <c r="C6605" s="57">
        <v>35438.894444224134</v>
      </c>
      <c r="E6605" s="57">
        <v>58836.696426144001</v>
      </c>
      <c r="F6605" s="54">
        <v>6604</v>
      </c>
      <c r="G6605" s="57">
        <v>51238.896426143998</v>
      </c>
      <c r="I6605" s="57">
        <v>39857</v>
      </c>
      <c r="J6605" s="54">
        <v>6604</v>
      </c>
      <c r="K6605" s="57">
        <v>35033</v>
      </c>
      <c r="M6605" s="107">
        <v>0.4</v>
      </c>
    </row>
    <row r="6606" spans="1:13">
      <c r="A6606" s="57">
        <f>'Infographic data 1'!$E$9</f>
        <v>38037.824444224134</v>
      </c>
      <c r="B6606" s="54">
        <v>6605</v>
      </c>
      <c r="C6606" s="57">
        <v>35434.584444224136</v>
      </c>
      <c r="E6606" s="57">
        <v>58836.696426144001</v>
      </c>
      <c r="F6606" s="54">
        <v>6605</v>
      </c>
      <c r="G6606" s="57">
        <v>51226.296426143999</v>
      </c>
      <c r="I6606" s="57">
        <v>39857</v>
      </c>
      <c r="J6606" s="54">
        <v>6605</v>
      </c>
      <c r="K6606" s="57">
        <v>35025</v>
      </c>
      <c r="M6606" s="107">
        <v>0.4</v>
      </c>
    </row>
    <row r="6607" spans="1:13">
      <c r="A6607" s="57">
        <f>'Infographic data 1'!$E$9</f>
        <v>38037.824444224134</v>
      </c>
      <c r="B6607" s="54">
        <v>6606</v>
      </c>
      <c r="C6607" s="57">
        <v>35430.274444224131</v>
      </c>
      <c r="E6607" s="57">
        <v>58836.696426144001</v>
      </c>
      <c r="F6607" s="54">
        <v>6606</v>
      </c>
      <c r="G6607" s="57">
        <v>51213.696426144001</v>
      </c>
      <c r="I6607" s="57">
        <v>39857</v>
      </c>
      <c r="J6607" s="54">
        <v>6606</v>
      </c>
      <c r="K6607" s="57">
        <v>35017</v>
      </c>
      <c r="M6607" s="107">
        <v>0.4</v>
      </c>
    </row>
    <row r="6608" spans="1:13">
      <c r="A6608" s="57">
        <f>'Infographic data 1'!$E$9</f>
        <v>38037.824444224134</v>
      </c>
      <c r="B6608" s="54">
        <v>6607</v>
      </c>
      <c r="C6608" s="57">
        <v>35425.964444224133</v>
      </c>
      <c r="E6608" s="57">
        <v>58836.696426144001</v>
      </c>
      <c r="F6608" s="54">
        <v>6607</v>
      </c>
      <c r="G6608" s="57">
        <v>51201.096426144002</v>
      </c>
      <c r="I6608" s="57">
        <v>39857</v>
      </c>
      <c r="J6608" s="54">
        <v>6607</v>
      </c>
      <c r="K6608" s="57">
        <v>35009</v>
      </c>
      <c r="M6608" s="107">
        <v>0.4</v>
      </c>
    </row>
    <row r="6609" spans="1:13">
      <c r="A6609" s="57">
        <f>'Infographic data 1'!$E$9</f>
        <v>38037.824444224134</v>
      </c>
      <c r="B6609" s="54">
        <v>6608</v>
      </c>
      <c r="C6609" s="57">
        <v>35421.654444224136</v>
      </c>
      <c r="E6609" s="57">
        <v>58836.696426144001</v>
      </c>
      <c r="F6609" s="54">
        <v>6608</v>
      </c>
      <c r="G6609" s="57">
        <v>51188.496426144004</v>
      </c>
      <c r="I6609" s="57">
        <v>39857</v>
      </c>
      <c r="J6609" s="54">
        <v>6608</v>
      </c>
      <c r="K6609" s="57">
        <v>35001</v>
      </c>
      <c r="M6609" s="107">
        <v>0.4</v>
      </c>
    </row>
    <row r="6610" spans="1:13">
      <c r="A6610" s="57">
        <f>'Infographic data 1'!$E$9</f>
        <v>38037.824444224134</v>
      </c>
      <c r="B6610" s="54">
        <v>6609</v>
      </c>
      <c r="C6610" s="57">
        <v>35417.344444224131</v>
      </c>
      <c r="E6610" s="57">
        <v>58836.696426144001</v>
      </c>
      <c r="F6610" s="54">
        <v>6609</v>
      </c>
      <c r="G6610" s="57">
        <v>51175.896426143998</v>
      </c>
      <c r="I6610" s="57">
        <v>39857</v>
      </c>
      <c r="J6610" s="54">
        <v>6609</v>
      </c>
      <c r="K6610" s="57">
        <v>34993</v>
      </c>
      <c r="M6610" s="107">
        <v>0.4</v>
      </c>
    </row>
    <row r="6611" spans="1:13">
      <c r="A6611" s="57">
        <f>'Infographic data 1'!$E$9</f>
        <v>38037.824444224134</v>
      </c>
      <c r="B6611" s="54">
        <v>6610</v>
      </c>
      <c r="C6611" s="57">
        <v>35413.034444224133</v>
      </c>
      <c r="E6611" s="57">
        <v>58836.696426144001</v>
      </c>
      <c r="F6611" s="54">
        <v>6610</v>
      </c>
      <c r="G6611" s="57">
        <v>51163.296426143999</v>
      </c>
      <c r="I6611" s="57">
        <v>39857</v>
      </c>
      <c r="J6611" s="54">
        <v>6610</v>
      </c>
      <c r="K6611" s="57">
        <v>34985</v>
      </c>
      <c r="M6611" s="107">
        <v>0.4</v>
      </c>
    </row>
    <row r="6612" spans="1:13">
      <c r="A6612" s="57">
        <f>'Infographic data 1'!$E$9</f>
        <v>38037.824444224134</v>
      </c>
      <c r="B6612" s="54">
        <v>6611</v>
      </c>
      <c r="C6612" s="57">
        <v>35408.724444224135</v>
      </c>
      <c r="E6612" s="57">
        <v>58836.696426144001</v>
      </c>
      <c r="F6612" s="54">
        <v>6611</v>
      </c>
      <c r="G6612" s="57">
        <v>51150.696426144001</v>
      </c>
      <c r="I6612" s="57">
        <v>39857</v>
      </c>
      <c r="J6612" s="54">
        <v>6611</v>
      </c>
      <c r="K6612" s="57">
        <v>34977</v>
      </c>
      <c r="M6612" s="107">
        <v>0.4</v>
      </c>
    </row>
    <row r="6613" spans="1:13">
      <c r="A6613" s="57">
        <f>'Infographic data 1'!$E$9</f>
        <v>38037.824444224134</v>
      </c>
      <c r="B6613" s="54">
        <v>6612</v>
      </c>
      <c r="C6613" s="57">
        <v>35404.414444224138</v>
      </c>
      <c r="E6613" s="57">
        <v>58836.696426144001</v>
      </c>
      <c r="F6613" s="54">
        <v>6612</v>
      </c>
      <c r="G6613" s="57">
        <v>51138.096426144002</v>
      </c>
      <c r="I6613" s="57">
        <v>39857</v>
      </c>
      <c r="J6613" s="54">
        <v>6612</v>
      </c>
      <c r="K6613" s="57">
        <v>34969</v>
      </c>
      <c r="M6613" s="107">
        <v>0.4</v>
      </c>
    </row>
    <row r="6614" spans="1:13">
      <c r="A6614" s="57">
        <f>'Infographic data 1'!$E$9</f>
        <v>38037.824444224134</v>
      </c>
      <c r="B6614" s="54">
        <v>6613</v>
      </c>
      <c r="C6614" s="57">
        <v>35400.104444224133</v>
      </c>
      <c r="E6614" s="57">
        <v>58836.696426144001</v>
      </c>
      <c r="F6614" s="54">
        <v>6613</v>
      </c>
      <c r="G6614" s="57">
        <v>51125.496426144004</v>
      </c>
      <c r="I6614" s="57">
        <v>39857</v>
      </c>
      <c r="J6614" s="54">
        <v>6613</v>
      </c>
      <c r="K6614" s="57">
        <v>34961</v>
      </c>
      <c r="M6614" s="107">
        <v>0.4</v>
      </c>
    </row>
    <row r="6615" spans="1:13">
      <c r="A6615" s="57">
        <f>'Infographic data 1'!$E$9</f>
        <v>38037.824444224134</v>
      </c>
      <c r="B6615" s="54">
        <v>6614</v>
      </c>
      <c r="C6615" s="57">
        <v>35395.794444224135</v>
      </c>
      <c r="E6615" s="57">
        <v>58836.696426144001</v>
      </c>
      <c r="F6615" s="54">
        <v>6614</v>
      </c>
      <c r="G6615" s="57">
        <v>51112.896426143998</v>
      </c>
      <c r="I6615" s="57">
        <v>39857</v>
      </c>
      <c r="J6615" s="54">
        <v>6614</v>
      </c>
      <c r="K6615" s="57">
        <v>34953</v>
      </c>
      <c r="M6615" s="107">
        <v>0.4</v>
      </c>
    </row>
    <row r="6616" spans="1:13">
      <c r="A6616" s="57">
        <f>'Infographic data 1'!$E$9</f>
        <v>38037.824444224134</v>
      </c>
      <c r="B6616" s="54">
        <v>6615</v>
      </c>
      <c r="C6616" s="57">
        <v>35391.484444224137</v>
      </c>
      <c r="E6616" s="57">
        <v>58836.696426144001</v>
      </c>
      <c r="F6616" s="54">
        <v>6615</v>
      </c>
      <c r="G6616" s="57">
        <v>51100.296426143999</v>
      </c>
      <c r="I6616" s="57">
        <v>39857</v>
      </c>
      <c r="J6616" s="54">
        <v>6615</v>
      </c>
      <c r="K6616" s="57">
        <v>34945</v>
      </c>
      <c r="M6616" s="107">
        <v>0.4</v>
      </c>
    </row>
    <row r="6617" spans="1:13">
      <c r="A6617" s="57">
        <f>'Infographic data 1'!$E$9</f>
        <v>38037.824444224134</v>
      </c>
      <c r="B6617" s="54">
        <v>6616</v>
      </c>
      <c r="C6617" s="57">
        <v>35387.174444224132</v>
      </c>
      <c r="E6617" s="57">
        <v>58836.696426144001</v>
      </c>
      <c r="F6617" s="54">
        <v>6616</v>
      </c>
      <c r="G6617" s="57">
        <v>51087.696426144001</v>
      </c>
      <c r="I6617" s="57">
        <v>39857</v>
      </c>
      <c r="J6617" s="54">
        <v>6616</v>
      </c>
      <c r="K6617" s="57">
        <v>34937</v>
      </c>
      <c r="M6617" s="107">
        <v>0.4</v>
      </c>
    </row>
    <row r="6618" spans="1:13">
      <c r="A6618" s="57">
        <f>'Infographic data 1'!$E$9</f>
        <v>38037.824444224134</v>
      </c>
      <c r="B6618" s="54">
        <v>6617</v>
      </c>
      <c r="C6618" s="57">
        <v>35382.864444224135</v>
      </c>
      <c r="E6618" s="57">
        <v>58836.696426144001</v>
      </c>
      <c r="F6618" s="54">
        <v>6617</v>
      </c>
      <c r="G6618" s="57">
        <v>51075.096426144002</v>
      </c>
      <c r="I6618" s="57">
        <v>39857</v>
      </c>
      <c r="J6618" s="54">
        <v>6617</v>
      </c>
      <c r="K6618" s="57">
        <v>34929</v>
      </c>
      <c r="M6618" s="107">
        <v>0.4</v>
      </c>
    </row>
    <row r="6619" spans="1:13">
      <c r="A6619" s="57">
        <f>'Infographic data 1'!$E$9</f>
        <v>38037.824444224134</v>
      </c>
      <c r="B6619" s="54">
        <v>6618</v>
      </c>
      <c r="C6619" s="57">
        <v>35378.554444224137</v>
      </c>
      <c r="E6619" s="57">
        <v>58836.696426144001</v>
      </c>
      <c r="F6619" s="54">
        <v>6618</v>
      </c>
      <c r="G6619" s="57">
        <v>51062.496426144004</v>
      </c>
      <c r="I6619" s="57">
        <v>39857</v>
      </c>
      <c r="J6619" s="54">
        <v>6618</v>
      </c>
      <c r="K6619" s="57">
        <v>34921</v>
      </c>
      <c r="M6619" s="107">
        <v>0.4</v>
      </c>
    </row>
    <row r="6620" spans="1:13">
      <c r="A6620" s="57">
        <f>'Infographic data 1'!$E$9</f>
        <v>38037.824444224134</v>
      </c>
      <c r="B6620" s="54">
        <v>6619</v>
      </c>
      <c r="C6620" s="57">
        <v>35374.244444224132</v>
      </c>
      <c r="E6620" s="57">
        <v>58836.696426144001</v>
      </c>
      <c r="F6620" s="54">
        <v>6619</v>
      </c>
      <c r="G6620" s="57">
        <v>51049.896426143998</v>
      </c>
      <c r="I6620" s="57">
        <v>39857</v>
      </c>
      <c r="J6620" s="54">
        <v>6619</v>
      </c>
      <c r="K6620" s="57">
        <v>34913</v>
      </c>
      <c r="M6620" s="107">
        <v>0.4</v>
      </c>
    </row>
    <row r="6621" spans="1:13">
      <c r="A6621" s="57">
        <f>'Infographic data 1'!$E$9</f>
        <v>38037.824444224134</v>
      </c>
      <c r="B6621" s="54">
        <v>6620</v>
      </c>
      <c r="C6621" s="57">
        <v>35369.934444224134</v>
      </c>
      <c r="E6621" s="57">
        <v>58836.696426144001</v>
      </c>
      <c r="F6621" s="54">
        <v>6620</v>
      </c>
      <c r="G6621" s="57">
        <v>51037.296426143999</v>
      </c>
      <c r="I6621" s="57">
        <v>39857</v>
      </c>
      <c r="J6621" s="54">
        <v>6620</v>
      </c>
      <c r="K6621" s="57">
        <v>34905</v>
      </c>
      <c r="M6621" s="107">
        <v>0.4</v>
      </c>
    </row>
    <row r="6622" spans="1:13">
      <c r="A6622" s="57">
        <f>'Infographic data 1'!$E$9</f>
        <v>38037.824444224134</v>
      </c>
      <c r="B6622" s="54">
        <v>6621</v>
      </c>
      <c r="C6622" s="57">
        <v>35365.624444224137</v>
      </c>
      <c r="E6622" s="57">
        <v>58836.696426144001</v>
      </c>
      <c r="F6622" s="54">
        <v>6621</v>
      </c>
      <c r="G6622" s="57">
        <v>51024.696426144001</v>
      </c>
      <c r="I6622" s="57">
        <v>39857</v>
      </c>
      <c r="J6622" s="54">
        <v>6621</v>
      </c>
      <c r="K6622" s="57">
        <v>34897</v>
      </c>
      <c r="M6622" s="107">
        <v>0.4</v>
      </c>
    </row>
    <row r="6623" spans="1:13">
      <c r="A6623" s="57">
        <f>'Infographic data 1'!$E$9</f>
        <v>38037.824444224134</v>
      </c>
      <c r="B6623" s="54">
        <v>6622</v>
      </c>
      <c r="C6623" s="57">
        <v>35361.314444224132</v>
      </c>
      <c r="E6623" s="57">
        <v>58836.696426144001</v>
      </c>
      <c r="F6623" s="54">
        <v>6622</v>
      </c>
      <c r="G6623" s="57">
        <v>51012.096426144002</v>
      </c>
      <c r="I6623" s="57">
        <v>39857</v>
      </c>
      <c r="J6623" s="54">
        <v>6622</v>
      </c>
      <c r="K6623" s="57">
        <v>34889</v>
      </c>
      <c r="M6623" s="107">
        <v>0.4</v>
      </c>
    </row>
    <row r="6624" spans="1:13">
      <c r="A6624" s="57">
        <f>'Infographic data 1'!$E$9</f>
        <v>38037.824444224134</v>
      </c>
      <c r="B6624" s="54">
        <v>6623</v>
      </c>
      <c r="C6624" s="57">
        <v>35357.004444224134</v>
      </c>
      <c r="E6624" s="57">
        <v>58836.696426144001</v>
      </c>
      <c r="F6624" s="54">
        <v>6623</v>
      </c>
      <c r="G6624" s="57">
        <v>50999.496426144004</v>
      </c>
      <c r="I6624" s="57">
        <v>39857</v>
      </c>
      <c r="J6624" s="54">
        <v>6623</v>
      </c>
      <c r="K6624" s="57">
        <v>34881</v>
      </c>
      <c r="M6624" s="107">
        <v>0.4</v>
      </c>
    </row>
    <row r="6625" spans="1:13">
      <c r="A6625" s="57">
        <f>'Infographic data 1'!$E$9</f>
        <v>38037.824444224134</v>
      </c>
      <c r="B6625" s="54">
        <v>6624</v>
      </c>
      <c r="C6625" s="57">
        <v>35352.694444224137</v>
      </c>
      <c r="E6625" s="57">
        <v>58836.696426144001</v>
      </c>
      <c r="F6625" s="54">
        <v>6624</v>
      </c>
      <c r="G6625" s="57">
        <v>50986.896426143998</v>
      </c>
      <c r="I6625" s="57">
        <v>39857</v>
      </c>
      <c r="J6625" s="54">
        <v>6624</v>
      </c>
      <c r="K6625" s="57">
        <v>34873</v>
      </c>
      <c r="M6625" s="107">
        <v>0.4</v>
      </c>
    </row>
    <row r="6626" spans="1:13">
      <c r="A6626" s="57">
        <f>'Infographic data 1'!$E$9</f>
        <v>38037.824444224134</v>
      </c>
      <c r="B6626" s="54">
        <v>6625</v>
      </c>
      <c r="C6626" s="57">
        <v>35348.384444224132</v>
      </c>
      <c r="E6626" s="57">
        <v>58836.696426144001</v>
      </c>
      <c r="F6626" s="54">
        <v>6625</v>
      </c>
      <c r="G6626" s="57">
        <v>50974.296426143999</v>
      </c>
      <c r="I6626" s="57">
        <v>39857</v>
      </c>
      <c r="J6626" s="54">
        <v>6625</v>
      </c>
      <c r="K6626" s="57">
        <v>34865</v>
      </c>
      <c r="M6626" s="107">
        <v>0.4</v>
      </c>
    </row>
    <row r="6627" spans="1:13">
      <c r="A6627" s="57">
        <f>'Infographic data 1'!$E$9</f>
        <v>38037.824444224134</v>
      </c>
      <c r="B6627" s="54">
        <v>6626</v>
      </c>
      <c r="C6627" s="57">
        <v>35344.074444224134</v>
      </c>
      <c r="E6627" s="57">
        <v>58836.696426144001</v>
      </c>
      <c r="F6627" s="54">
        <v>6626</v>
      </c>
      <c r="G6627" s="57">
        <v>50961.696426144001</v>
      </c>
      <c r="I6627" s="57">
        <v>39857</v>
      </c>
      <c r="J6627" s="54">
        <v>6626</v>
      </c>
      <c r="K6627" s="57">
        <v>34857</v>
      </c>
      <c r="M6627" s="107">
        <v>0.4</v>
      </c>
    </row>
    <row r="6628" spans="1:13">
      <c r="A6628" s="57">
        <f>'Infographic data 1'!$E$9</f>
        <v>38037.824444224134</v>
      </c>
      <c r="B6628" s="54">
        <v>6627</v>
      </c>
      <c r="C6628" s="57">
        <v>35339.764444224136</v>
      </c>
      <c r="E6628" s="57">
        <v>58836.696426144001</v>
      </c>
      <c r="F6628" s="54">
        <v>6627</v>
      </c>
      <c r="G6628" s="57">
        <v>50949.096426144002</v>
      </c>
      <c r="I6628" s="57">
        <v>39857</v>
      </c>
      <c r="J6628" s="54">
        <v>6627</v>
      </c>
      <c r="K6628" s="57">
        <v>34849</v>
      </c>
      <c r="M6628" s="107">
        <v>0.4</v>
      </c>
    </row>
    <row r="6629" spans="1:13">
      <c r="A6629" s="57">
        <f>'Infographic data 1'!$E$9</f>
        <v>38037.824444224134</v>
      </c>
      <c r="B6629" s="54">
        <v>6628</v>
      </c>
      <c r="C6629" s="57">
        <v>35335.454444224131</v>
      </c>
      <c r="E6629" s="57">
        <v>58836.696426144001</v>
      </c>
      <c r="F6629" s="54">
        <v>6628</v>
      </c>
      <c r="G6629" s="57">
        <v>50936.496426144004</v>
      </c>
      <c r="I6629" s="57">
        <v>39857</v>
      </c>
      <c r="J6629" s="54">
        <v>6628</v>
      </c>
      <c r="K6629" s="57">
        <v>34841</v>
      </c>
      <c r="M6629" s="107">
        <v>0.4</v>
      </c>
    </row>
    <row r="6630" spans="1:13">
      <c r="A6630" s="57">
        <f>'Infographic data 1'!$E$9</f>
        <v>38037.824444224134</v>
      </c>
      <c r="B6630" s="54">
        <v>6629</v>
      </c>
      <c r="C6630" s="57">
        <v>35331.144444224134</v>
      </c>
      <c r="E6630" s="57">
        <v>58836.696426144001</v>
      </c>
      <c r="F6630" s="54">
        <v>6629</v>
      </c>
      <c r="G6630" s="57">
        <v>50923.896426143998</v>
      </c>
      <c r="I6630" s="57">
        <v>39857</v>
      </c>
      <c r="J6630" s="54">
        <v>6629</v>
      </c>
      <c r="K6630" s="57">
        <v>34833</v>
      </c>
      <c r="M6630" s="107">
        <v>0.4</v>
      </c>
    </row>
    <row r="6631" spans="1:13">
      <c r="A6631" s="57">
        <f>'Infographic data 1'!$E$9</f>
        <v>38037.824444224134</v>
      </c>
      <c r="B6631" s="54">
        <v>6630</v>
      </c>
      <c r="C6631" s="57">
        <v>35326.834444224136</v>
      </c>
      <c r="E6631" s="57">
        <v>58836.696426144001</v>
      </c>
      <c r="F6631" s="54">
        <v>6630</v>
      </c>
      <c r="G6631" s="57">
        <v>50911.296426143999</v>
      </c>
      <c r="I6631" s="57">
        <v>39857</v>
      </c>
      <c r="J6631" s="54">
        <v>6630</v>
      </c>
      <c r="K6631" s="57">
        <v>34825</v>
      </c>
      <c r="M6631" s="107">
        <v>0.4</v>
      </c>
    </row>
    <row r="6632" spans="1:13">
      <c r="A6632" s="57">
        <f>'Infographic data 1'!$E$9</f>
        <v>38037.824444224134</v>
      </c>
      <c r="B6632" s="54">
        <v>6631</v>
      </c>
      <c r="C6632" s="57">
        <v>35322.524444224131</v>
      </c>
      <c r="E6632" s="57">
        <v>58836.696426144001</v>
      </c>
      <c r="F6632" s="54">
        <v>6631</v>
      </c>
      <c r="G6632" s="57">
        <v>50898.696426144001</v>
      </c>
      <c r="I6632" s="57">
        <v>39857</v>
      </c>
      <c r="J6632" s="54">
        <v>6631</v>
      </c>
      <c r="K6632" s="57">
        <v>34817</v>
      </c>
      <c r="M6632" s="107">
        <v>0.4</v>
      </c>
    </row>
    <row r="6633" spans="1:13">
      <c r="A6633" s="57">
        <f>'Infographic data 1'!$E$9</f>
        <v>38037.824444224134</v>
      </c>
      <c r="B6633" s="54">
        <v>6632</v>
      </c>
      <c r="C6633" s="57">
        <v>35318.214444224133</v>
      </c>
      <c r="E6633" s="57">
        <v>58836.696426144001</v>
      </c>
      <c r="F6633" s="54">
        <v>6632</v>
      </c>
      <c r="G6633" s="57">
        <v>50886.096426144002</v>
      </c>
      <c r="I6633" s="57">
        <v>39857</v>
      </c>
      <c r="J6633" s="54">
        <v>6632</v>
      </c>
      <c r="K6633" s="57">
        <v>34809</v>
      </c>
      <c r="M6633" s="107">
        <v>0.4</v>
      </c>
    </row>
    <row r="6634" spans="1:13">
      <c r="A6634" s="57">
        <f>'Infographic data 1'!$E$9</f>
        <v>38037.824444224134</v>
      </c>
      <c r="B6634" s="54">
        <v>6633</v>
      </c>
      <c r="C6634" s="57">
        <v>35313.904444224136</v>
      </c>
      <c r="E6634" s="57">
        <v>58836.696426144001</v>
      </c>
      <c r="F6634" s="54">
        <v>6633</v>
      </c>
      <c r="G6634" s="57">
        <v>50873.496426144004</v>
      </c>
      <c r="I6634" s="57">
        <v>39857</v>
      </c>
      <c r="J6634" s="54">
        <v>6633</v>
      </c>
      <c r="K6634" s="57">
        <v>34801</v>
      </c>
      <c r="M6634" s="107">
        <v>0.4</v>
      </c>
    </row>
    <row r="6635" spans="1:13">
      <c r="A6635" s="57">
        <f>'Infographic data 1'!$E$9</f>
        <v>38037.824444224134</v>
      </c>
      <c r="B6635" s="54">
        <v>6634</v>
      </c>
      <c r="C6635" s="57">
        <v>35309.594444224131</v>
      </c>
      <c r="E6635" s="57">
        <v>58836.696426144001</v>
      </c>
      <c r="F6635" s="54">
        <v>6634</v>
      </c>
      <c r="G6635" s="57">
        <v>50860.896426143998</v>
      </c>
      <c r="I6635" s="57">
        <v>39857</v>
      </c>
      <c r="J6635" s="54">
        <v>6634</v>
      </c>
      <c r="K6635" s="57">
        <v>34793</v>
      </c>
      <c r="M6635" s="107">
        <v>0.4</v>
      </c>
    </row>
    <row r="6636" spans="1:13">
      <c r="A6636" s="57">
        <f>'Infographic data 1'!$E$9</f>
        <v>38037.824444224134</v>
      </c>
      <c r="B6636" s="54">
        <v>6635</v>
      </c>
      <c r="C6636" s="57">
        <v>35305.284444224133</v>
      </c>
      <c r="E6636" s="57">
        <v>58836.696426144001</v>
      </c>
      <c r="F6636" s="54">
        <v>6635</v>
      </c>
      <c r="G6636" s="57">
        <v>50848.296426143999</v>
      </c>
      <c r="I6636" s="57">
        <v>39857</v>
      </c>
      <c r="J6636" s="54">
        <v>6635</v>
      </c>
      <c r="K6636" s="57">
        <v>34785</v>
      </c>
      <c r="M6636" s="107">
        <v>0.4</v>
      </c>
    </row>
    <row r="6637" spans="1:13">
      <c r="A6637" s="57">
        <f>'Infographic data 1'!$E$9</f>
        <v>38037.824444224134</v>
      </c>
      <c r="B6637" s="54">
        <v>6636</v>
      </c>
      <c r="C6637" s="57">
        <v>35300.974444224135</v>
      </c>
      <c r="E6637" s="57">
        <v>58836.696426144001</v>
      </c>
      <c r="F6637" s="54">
        <v>6636</v>
      </c>
      <c r="G6637" s="57">
        <v>50835.696426144001</v>
      </c>
      <c r="I6637" s="57">
        <v>39857</v>
      </c>
      <c r="J6637" s="54">
        <v>6636</v>
      </c>
      <c r="K6637" s="57">
        <v>34777</v>
      </c>
      <c r="M6637" s="107">
        <v>0.4</v>
      </c>
    </row>
    <row r="6638" spans="1:13">
      <c r="A6638" s="57">
        <f>'Infographic data 1'!$E$9</f>
        <v>38037.824444224134</v>
      </c>
      <c r="B6638" s="54">
        <v>6637</v>
      </c>
      <c r="C6638" s="57">
        <v>35296.664444224138</v>
      </c>
      <c r="E6638" s="57">
        <v>58836.696426144001</v>
      </c>
      <c r="F6638" s="54">
        <v>6637</v>
      </c>
      <c r="G6638" s="57">
        <v>50823.096426144002</v>
      </c>
      <c r="I6638" s="57">
        <v>39857</v>
      </c>
      <c r="J6638" s="54">
        <v>6637</v>
      </c>
      <c r="K6638" s="57">
        <v>34769</v>
      </c>
      <c r="M6638" s="107">
        <v>0.4</v>
      </c>
    </row>
    <row r="6639" spans="1:13">
      <c r="A6639" s="57">
        <f>'Infographic data 1'!$E$9</f>
        <v>38037.824444224134</v>
      </c>
      <c r="B6639" s="54">
        <v>6638</v>
      </c>
      <c r="C6639" s="57">
        <v>35292.354444224133</v>
      </c>
      <c r="E6639" s="57">
        <v>58836.696426144001</v>
      </c>
      <c r="F6639" s="54">
        <v>6638</v>
      </c>
      <c r="G6639" s="57">
        <v>50810.496426144004</v>
      </c>
      <c r="I6639" s="57">
        <v>39857</v>
      </c>
      <c r="J6639" s="54">
        <v>6638</v>
      </c>
      <c r="K6639" s="57">
        <v>34761</v>
      </c>
      <c r="M6639" s="107">
        <v>0.4</v>
      </c>
    </row>
    <row r="6640" spans="1:13">
      <c r="A6640" s="57">
        <f>'Infographic data 1'!$E$9</f>
        <v>38037.824444224134</v>
      </c>
      <c r="B6640" s="54">
        <v>6639</v>
      </c>
      <c r="C6640" s="57">
        <v>35288.044444224135</v>
      </c>
      <c r="E6640" s="57">
        <v>58836.696426144001</v>
      </c>
      <c r="F6640" s="54">
        <v>6639</v>
      </c>
      <c r="G6640" s="57">
        <v>50797.896426143998</v>
      </c>
      <c r="I6640" s="57">
        <v>39857</v>
      </c>
      <c r="J6640" s="54">
        <v>6639</v>
      </c>
      <c r="K6640" s="57">
        <v>34753</v>
      </c>
      <c r="M6640" s="107">
        <v>0.4</v>
      </c>
    </row>
    <row r="6641" spans="1:13">
      <c r="A6641" s="57">
        <f>'Infographic data 1'!$E$9</f>
        <v>38037.824444224134</v>
      </c>
      <c r="B6641" s="54">
        <v>6640</v>
      </c>
      <c r="C6641" s="57">
        <v>35283.734444224137</v>
      </c>
      <c r="E6641" s="57">
        <v>58836.696426144001</v>
      </c>
      <c r="F6641" s="54">
        <v>6640</v>
      </c>
      <c r="G6641" s="57">
        <v>50785.296426143999</v>
      </c>
      <c r="I6641" s="57">
        <v>39857</v>
      </c>
      <c r="J6641" s="54">
        <v>6640</v>
      </c>
      <c r="K6641" s="57">
        <v>34745</v>
      </c>
      <c r="M6641" s="107">
        <v>0.4</v>
      </c>
    </row>
    <row r="6642" spans="1:13">
      <c r="A6642" s="57">
        <f>'Infographic data 1'!$E$9</f>
        <v>38037.824444224134</v>
      </c>
      <c r="B6642" s="54">
        <v>6641</v>
      </c>
      <c r="C6642" s="57">
        <v>35279.424444224132</v>
      </c>
      <c r="E6642" s="57">
        <v>58836.696426144001</v>
      </c>
      <c r="F6642" s="54">
        <v>6641</v>
      </c>
      <c r="G6642" s="57">
        <v>50772.696426144001</v>
      </c>
      <c r="I6642" s="57">
        <v>39857</v>
      </c>
      <c r="J6642" s="54">
        <v>6641</v>
      </c>
      <c r="K6642" s="57">
        <v>34737</v>
      </c>
      <c r="M6642" s="107">
        <v>0.4</v>
      </c>
    </row>
    <row r="6643" spans="1:13">
      <c r="A6643" s="57">
        <f>'Infographic data 1'!$E$9</f>
        <v>38037.824444224134</v>
      </c>
      <c r="B6643" s="54">
        <v>6642</v>
      </c>
      <c r="C6643" s="57">
        <v>35275.114444224135</v>
      </c>
      <c r="E6643" s="57">
        <v>58836.696426144001</v>
      </c>
      <c r="F6643" s="54">
        <v>6642</v>
      </c>
      <c r="G6643" s="57">
        <v>50760.096426144002</v>
      </c>
      <c r="I6643" s="57">
        <v>39857</v>
      </c>
      <c r="J6643" s="54">
        <v>6642</v>
      </c>
      <c r="K6643" s="57">
        <v>34729</v>
      </c>
      <c r="M6643" s="107">
        <v>0.4</v>
      </c>
    </row>
    <row r="6644" spans="1:13">
      <c r="A6644" s="57">
        <f>'Infographic data 1'!$E$9</f>
        <v>38037.824444224134</v>
      </c>
      <c r="B6644" s="54">
        <v>6643</v>
      </c>
      <c r="C6644" s="57">
        <v>35270.804444224137</v>
      </c>
      <c r="E6644" s="57">
        <v>58836.696426144001</v>
      </c>
      <c r="F6644" s="54">
        <v>6643</v>
      </c>
      <c r="G6644" s="57">
        <v>50747.496426144004</v>
      </c>
      <c r="I6644" s="57">
        <v>39857</v>
      </c>
      <c r="J6644" s="54">
        <v>6643</v>
      </c>
      <c r="K6644" s="57">
        <v>34721</v>
      </c>
      <c r="M6644" s="107">
        <v>0.4</v>
      </c>
    </row>
    <row r="6645" spans="1:13">
      <c r="A6645" s="57">
        <f>'Infographic data 1'!$E$9</f>
        <v>38037.824444224134</v>
      </c>
      <c r="B6645" s="54">
        <v>6644</v>
      </c>
      <c r="C6645" s="57">
        <v>35266.494444224132</v>
      </c>
      <c r="E6645" s="57">
        <v>58836.696426144001</v>
      </c>
      <c r="F6645" s="54">
        <v>6644</v>
      </c>
      <c r="G6645" s="57">
        <v>50734.896426143998</v>
      </c>
      <c r="I6645" s="57">
        <v>39857</v>
      </c>
      <c r="J6645" s="54">
        <v>6644</v>
      </c>
      <c r="K6645" s="57">
        <v>34713</v>
      </c>
      <c r="M6645" s="107">
        <v>0.4</v>
      </c>
    </row>
    <row r="6646" spans="1:13">
      <c r="A6646" s="57">
        <f>'Infographic data 1'!$E$9</f>
        <v>38037.824444224134</v>
      </c>
      <c r="B6646" s="54">
        <v>6645</v>
      </c>
      <c r="C6646" s="57">
        <v>35262.184444224134</v>
      </c>
      <c r="E6646" s="57">
        <v>58836.696426144001</v>
      </c>
      <c r="F6646" s="54">
        <v>6645</v>
      </c>
      <c r="G6646" s="57">
        <v>50722.296426143999</v>
      </c>
      <c r="I6646" s="57">
        <v>39857</v>
      </c>
      <c r="J6646" s="54">
        <v>6645</v>
      </c>
      <c r="K6646" s="57">
        <v>34705</v>
      </c>
      <c r="M6646" s="107">
        <v>0.4</v>
      </c>
    </row>
    <row r="6647" spans="1:13">
      <c r="A6647" s="57">
        <f>'Infographic data 1'!$E$9</f>
        <v>38037.824444224134</v>
      </c>
      <c r="B6647" s="54">
        <v>6646</v>
      </c>
      <c r="C6647" s="57">
        <v>35257.874444224137</v>
      </c>
      <c r="E6647" s="57">
        <v>58836.696426144001</v>
      </c>
      <c r="F6647" s="54">
        <v>6646</v>
      </c>
      <c r="G6647" s="57">
        <v>50709.696426144001</v>
      </c>
      <c r="I6647" s="57">
        <v>39857</v>
      </c>
      <c r="J6647" s="54">
        <v>6646</v>
      </c>
      <c r="K6647" s="57">
        <v>34697</v>
      </c>
      <c r="M6647" s="107">
        <v>0.4</v>
      </c>
    </row>
    <row r="6648" spans="1:13">
      <c r="A6648" s="57">
        <f>'Infographic data 1'!$E$9</f>
        <v>38037.824444224134</v>
      </c>
      <c r="B6648" s="54">
        <v>6647</v>
      </c>
      <c r="C6648" s="57">
        <v>35253.564444224132</v>
      </c>
      <c r="E6648" s="57">
        <v>58836.696426144001</v>
      </c>
      <c r="F6648" s="54">
        <v>6647</v>
      </c>
      <c r="G6648" s="57">
        <v>50697.096426144002</v>
      </c>
      <c r="I6648" s="57">
        <v>39857</v>
      </c>
      <c r="J6648" s="54">
        <v>6647</v>
      </c>
      <c r="K6648" s="57">
        <v>34689</v>
      </c>
      <c r="M6648" s="107">
        <v>0.4</v>
      </c>
    </row>
    <row r="6649" spans="1:13">
      <c r="A6649" s="57">
        <f>'Infographic data 1'!$E$9</f>
        <v>38037.824444224134</v>
      </c>
      <c r="B6649" s="54">
        <v>6648</v>
      </c>
      <c r="C6649" s="57">
        <v>35249.254444224134</v>
      </c>
      <c r="E6649" s="57">
        <v>58836.696426144001</v>
      </c>
      <c r="F6649" s="54">
        <v>6648</v>
      </c>
      <c r="G6649" s="57">
        <v>50684.496426144004</v>
      </c>
      <c r="I6649" s="57">
        <v>39857</v>
      </c>
      <c r="J6649" s="54">
        <v>6648</v>
      </c>
      <c r="K6649" s="57">
        <v>34681</v>
      </c>
      <c r="M6649" s="107">
        <v>0.4</v>
      </c>
    </row>
    <row r="6650" spans="1:13">
      <c r="A6650" s="57">
        <f>'Infographic data 1'!$E$9</f>
        <v>38037.824444224134</v>
      </c>
      <c r="B6650" s="54">
        <v>6649</v>
      </c>
      <c r="C6650" s="57">
        <v>35244.944444224137</v>
      </c>
      <c r="E6650" s="57">
        <v>58836.696426144001</v>
      </c>
      <c r="F6650" s="54">
        <v>6649</v>
      </c>
      <c r="G6650" s="57">
        <v>50671.896426143998</v>
      </c>
      <c r="I6650" s="57">
        <v>39857</v>
      </c>
      <c r="J6650" s="54">
        <v>6649</v>
      </c>
      <c r="K6650" s="57">
        <v>34673</v>
      </c>
      <c r="M6650" s="107">
        <v>0.4</v>
      </c>
    </row>
    <row r="6651" spans="1:13">
      <c r="A6651" s="57">
        <f>'Infographic data 1'!$E$9</f>
        <v>38037.824444224134</v>
      </c>
      <c r="B6651" s="54">
        <v>6650</v>
      </c>
      <c r="C6651" s="57">
        <v>35240.634444224132</v>
      </c>
      <c r="E6651" s="57">
        <v>58836.696426144001</v>
      </c>
      <c r="F6651" s="54">
        <v>6650</v>
      </c>
      <c r="G6651" s="57">
        <v>50659.296426143999</v>
      </c>
      <c r="I6651" s="57">
        <v>39857</v>
      </c>
      <c r="J6651" s="54">
        <v>6650</v>
      </c>
      <c r="K6651" s="57">
        <v>34665</v>
      </c>
      <c r="M6651" s="107">
        <v>0.4</v>
      </c>
    </row>
    <row r="6652" spans="1:13">
      <c r="A6652" s="57">
        <f>'Infographic data 1'!$E$9</f>
        <v>38037.824444224134</v>
      </c>
      <c r="B6652" s="54">
        <v>6651</v>
      </c>
      <c r="C6652" s="57">
        <v>35236.324444224134</v>
      </c>
      <c r="E6652" s="57">
        <v>58836.696426144001</v>
      </c>
      <c r="F6652" s="54">
        <v>6651</v>
      </c>
      <c r="G6652" s="57">
        <v>50646.696426144001</v>
      </c>
      <c r="I6652" s="57">
        <v>39857</v>
      </c>
      <c r="J6652" s="54">
        <v>6651</v>
      </c>
      <c r="K6652" s="57">
        <v>34657</v>
      </c>
      <c r="M6652" s="107">
        <v>0.4</v>
      </c>
    </row>
    <row r="6653" spans="1:13">
      <c r="A6653" s="57">
        <f>'Infographic data 1'!$E$9</f>
        <v>38037.824444224134</v>
      </c>
      <c r="B6653" s="54">
        <v>6652</v>
      </c>
      <c r="C6653" s="57">
        <v>35232.014444224136</v>
      </c>
      <c r="E6653" s="57">
        <v>58836.696426144001</v>
      </c>
      <c r="F6653" s="54">
        <v>6652</v>
      </c>
      <c r="G6653" s="57">
        <v>50634.096426144002</v>
      </c>
      <c r="I6653" s="57">
        <v>39857</v>
      </c>
      <c r="J6653" s="54">
        <v>6652</v>
      </c>
      <c r="K6653" s="57">
        <v>34649</v>
      </c>
      <c r="M6653" s="107">
        <v>0.4</v>
      </c>
    </row>
    <row r="6654" spans="1:13">
      <c r="A6654" s="57">
        <f>'Infographic data 1'!$E$9</f>
        <v>38037.824444224134</v>
      </c>
      <c r="B6654" s="54">
        <v>6653</v>
      </c>
      <c r="C6654" s="57">
        <v>35227.704444224131</v>
      </c>
      <c r="E6654" s="57">
        <v>58836.696426144001</v>
      </c>
      <c r="F6654" s="54">
        <v>6653</v>
      </c>
      <c r="G6654" s="57">
        <v>50621.496426144004</v>
      </c>
      <c r="I6654" s="57">
        <v>39857</v>
      </c>
      <c r="J6654" s="54">
        <v>6653</v>
      </c>
      <c r="K6654" s="57">
        <v>34641</v>
      </c>
      <c r="M6654" s="107">
        <v>0.4</v>
      </c>
    </row>
    <row r="6655" spans="1:13">
      <c r="A6655" s="57">
        <f>'Infographic data 1'!$E$9</f>
        <v>38037.824444224134</v>
      </c>
      <c r="B6655" s="54">
        <v>6654</v>
      </c>
      <c r="C6655" s="57">
        <v>35223.394444224134</v>
      </c>
      <c r="E6655" s="57">
        <v>58836.696426144001</v>
      </c>
      <c r="F6655" s="54">
        <v>6654</v>
      </c>
      <c r="G6655" s="57">
        <v>50608.896426143998</v>
      </c>
      <c r="I6655" s="57">
        <v>39857</v>
      </c>
      <c r="J6655" s="54">
        <v>6654</v>
      </c>
      <c r="K6655" s="57">
        <v>34633</v>
      </c>
      <c r="M6655" s="107">
        <v>0.4</v>
      </c>
    </row>
    <row r="6656" spans="1:13">
      <c r="A6656" s="57">
        <f>'Infographic data 1'!$E$9</f>
        <v>38037.824444224134</v>
      </c>
      <c r="B6656" s="54">
        <v>6655</v>
      </c>
      <c r="C6656" s="57">
        <v>35219.084444224136</v>
      </c>
      <c r="E6656" s="57">
        <v>58836.696426144001</v>
      </c>
      <c r="F6656" s="54">
        <v>6655</v>
      </c>
      <c r="G6656" s="57">
        <v>50596.296426143999</v>
      </c>
      <c r="I6656" s="57">
        <v>39857</v>
      </c>
      <c r="J6656" s="54">
        <v>6655</v>
      </c>
      <c r="K6656" s="57">
        <v>34625</v>
      </c>
      <c r="M6656" s="107">
        <v>0.4</v>
      </c>
    </row>
    <row r="6657" spans="1:13">
      <c r="A6657" s="57">
        <f>'Infographic data 1'!$E$9</f>
        <v>38037.824444224134</v>
      </c>
      <c r="B6657" s="54">
        <v>6656</v>
      </c>
      <c r="C6657" s="57">
        <v>35214.774444224131</v>
      </c>
      <c r="E6657" s="57">
        <v>58836.696426144001</v>
      </c>
      <c r="F6657" s="54">
        <v>6656</v>
      </c>
      <c r="G6657" s="57">
        <v>50583.696426144001</v>
      </c>
      <c r="I6657" s="57">
        <v>39857</v>
      </c>
      <c r="J6657" s="54">
        <v>6656</v>
      </c>
      <c r="K6657" s="57">
        <v>34617</v>
      </c>
      <c r="M6657" s="107">
        <v>0.4</v>
      </c>
    </row>
    <row r="6658" spans="1:13">
      <c r="A6658" s="57">
        <f>'Infographic data 1'!$E$9</f>
        <v>38037.824444224134</v>
      </c>
      <c r="B6658" s="54">
        <v>6657</v>
      </c>
      <c r="C6658" s="57">
        <v>35210.464444224133</v>
      </c>
      <c r="E6658" s="57">
        <v>58836.696426144001</v>
      </c>
      <c r="F6658" s="54">
        <v>6657</v>
      </c>
      <c r="G6658" s="57">
        <v>50571.096426144002</v>
      </c>
      <c r="I6658" s="57">
        <v>39857</v>
      </c>
      <c r="J6658" s="54">
        <v>6657</v>
      </c>
      <c r="K6658" s="57">
        <v>34609</v>
      </c>
      <c r="M6658" s="107">
        <v>0.4</v>
      </c>
    </row>
    <row r="6659" spans="1:13">
      <c r="A6659" s="57">
        <f>'Infographic data 1'!$E$9</f>
        <v>38037.824444224134</v>
      </c>
      <c r="B6659" s="54">
        <v>6658</v>
      </c>
      <c r="C6659" s="57">
        <v>35206.154444224136</v>
      </c>
      <c r="E6659" s="57">
        <v>58836.696426144001</v>
      </c>
      <c r="F6659" s="54">
        <v>6658</v>
      </c>
      <c r="G6659" s="57">
        <v>50558.496426144004</v>
      </c>
      <c r="I6659" s="57">
        <v>39857</v>
      </c>
      <c r="J6659" s="54">
        <v>6658</v>
      </c>
      <c r="K6659" s="57">
        <v>34601</v>
      </c>
      <c r="M6659" s="107">
        <v>0.4</v>
      </c>
    </row>
    <row r="6660" spans="1:13">
      <c r="A6660" s="57">
        <f>'Infographic data 1'!$E$9</f>
        <v>38037.824444224134</v>
      </c>
      <c r="B6660" s="54">
        <v>6659</v>
      </c>
      <c r="C6660" s="57">
        <v>35201.844444224131</v>
      </c>
      <c r="E6660" s="57">
        <v>58836.696426144001</v>
      </c>
      <c r="F6660" s="54">
        <v>6659</v>
      </c>
      <c r="G6660" s="57">
        <v>50545.896426143998</v>
      </c>
      <c r="I6660" s="57">
        <v>39857</v>
      </c>
      <c r="J6660" s="54">
        <v>6659</v>
      </c>
      <c r="K6660" s="57">
        <v>34593</v>
      </c>
      <c r="M6660" s="107">
        <v>0.4</v>
      </c>
    </row>
    <row r="6661" spans="1:13">
      <c r="A6661" s="57">
        <f>'Infographic data 1'!$E$9</f>
        <v>38037.824444224134</v>
      </c>
      <c r="B6661" s="54">
        <v>6660</v>
      </c>
      <c r="C6661" s="57">
        <v>35197.534444224133</v>
      </c>
      <c r="E6661" s="57">
        <v>58836.696426144001</v>
      </c>
      <c r="F6661" s="54">
        <v>6660</v>
      </c>
      <c r="G6661" s="57">
        <v>50533.296426143999</v>
      </c>
      <c r="I6661" s="57">
        <v>39857</v>
      </c>
      <c r="J6661" s="54">
        <v>6660</v>
      </c>
      <c r="K6661" s="57">
        <v>34585</v>
      </c>
      <c r="M6661" s="107">
        <v>0.4</v>
      </c>
    </row>
    <row r="6662" spans="1:13">
      <c r="A6662" s="57">
        <f>'Infographic data 1'!$E$9</f>
        <v>38037.824444224134</v>
      </c>
      <c r="B6662" s="54">
        <v>6661</v>
      </c>
      <c r="C6662" s="57">
        <v>35193.224444224135</v>
      </c>
      <c r="E6662" s="57">
        <v>58836.696426144001</v>
      </c>
      <c r="F6662" s="54">
        <v>6661</v>
      </c>
      <c r="G6662" s="57">
        <v>50520.696426144001</v>
      </c>
      <c r="I6662" s="57">
        <v>39857</v>
      </c>
      <c r="J6662" s="54">
        <v>6661</v>
      </c>
      <c r="K6662" s="57">
        <v>34577</v>
      </c>
      <c r="M6662" s="107">
        <v>0.4</v>
      </c>
    </row>
    <row r="6663" spans="1:13">
      <c r="A6663" s="57">
        <f>'Infographic data 1'!$E$9</f>
        <v>38037.824444224134</v>
      </c>
      <c r="B6663" s="54">
        <v>6662</v>
      </c>
      <c r="C6663" s="57">
        <v>35188.914444224138</v>
      </c>
      <c r="E6663" s="57">
        <v>58836.696426144001</v>
      </c>
      <c r="F6663" s="54">
        <v>6662</v>
      </c>
      <c r="G6663" s="57">
        <v>50508.096426144002</v>
      </c>
      <c r="I6663" s="57">
        <v>39857</v>
      </c>
      <c r="J6663" s="54">
        <v>6662</v>
      </c>
      <c r="K6663" s="57">
        <v>34569</v>
      </c>
      <c r="M6663" s="107">
        <v>0.4</v>
      </c>
    </row>
    <row r="6664" spans="1:13">
      <c r="A6664" s="57">
        <f>'Infographic data 1'!$E$9</f>
        <v>38037.824444224134</v>
      </c>
      <c r="B6664" s="54">
        <v>6663</v>
      </c>
      <c r="C6664" s="57">
        <v>35184.604444224133</v>
      </c>
      <c r="E6664" s="57">
        <v>58836.696426144001</v>
      </c>
      <c r="F6664" s="54">
        <v>6663</v>
      </c>
      <c r="G6664" s="57">
        <v>50495.496426144004</v>
      </c>
      <c r="I6664" s="57">
        <v>39857</v>
      </c>
      <c r="J6664" s="54">
        <v>6663</v>
      </c>
      <c r="K6664" s="57">
        <v>34561</v>
      </c>
      <c r="M6664" s="107">
        <v>0.4</v>
      </c>
    </row>
    <row r="6665" spans="1:13">
      <c r="A6665" s="57">
        <f>'Infographic data 1'!$E$9</f>
        <v>38037.824444224134</v>
      </c>
      <c r="B6665" s="54">
        <v>6664</v>
      </c>
      <c r="C6665" s="57">
        <v>35180.294444224135</v>
      </c>
      <c r="E6665" s="57">
        <v>58836.696426144001</v>
      </c>
      <c r="F6665" s="54">
        <v>6664</v>
      </c>
      <c r="G6665" s="57">
        <v>50482.896426143998</v>
      </c>
      <c r="I6665" s="57">
        <v>39857</v>
      </c>
      <c r="J6665" s="54">
        <v>6664</v>
      </c>
      <c r="K6665" s="57">
        <v>34553</v>
      </c>
      <c r="M6665" s="107">
        <v>0.4</v>
      </c>
    </row>
    <row r="6666" spans="1:13">
      <c r="A6666" s="57">
        <f>'Infographic data 1'!$E$9</f>
        <v>38037.824444224134</v>
      </c>
      <c r="B6666" s="54">
        <v>6665</v>
      </c>
      <c r="C6666" s="57">
        <v>35175.984444224137</v>
      </c>
      <c r="E6666" s="57">
        <v>58836.696426144001</v>
      </c>
      <c r="F6666" s="54">
        <v>6665</v>
      </c>
      <c r="G6666" s="57">
        <v>50470.296426143999</v>
      </c>
      <c r="I6666" s="57">
        <v>39857</v>
      </c>
      <c r="J6666" s="54">
        <v>6665</v>
      </c>
      <c r="K6666" s="57">
        <v>34545</v>
      </c>
      <c r="M6666" s="107">
        <v>0.4</v>
      </c>
    </row>
    <row r="6667" spans="1:13">
      <c r="A6667" s="57">
        <f>'Infographic data 1'!$E$9</f>
        <v>38037.824444224134</v>
      </c>
      <c r="B6667" s="54">
        <v>6666</v>
      </c>
      <c r="C6667" s="57">
        <v>35171.674444224132</v>
      </c>
      <c r="E6667" s="57">
        <v>58836.696426144001</v>
      </c>
      <c r="F6667" s="54">
        <v>6666</v>
      </c>
      <c r="G6667" s="57">
        <v>50457.696426144001</v>
      </c>
      <c r="I6667" s="57">
        <v>39857</v>
      </c>
      <c r="J6667" s="54">
        <v>6666</v>
      </c>
      <c r="K6667" s="57">
        <v>34537</v>
      </c>
      <c r="M6667" s="107">
        <v>0.4</v>
      </c>
    </row>
    <row r="6668" spans="1:13">
      <c r="A6668" s="57">
        <f>'Infographic data 1'!$E$9</f>
        <v>38037.824444224134</v>
      </c>
      <c r="B6668" s="54">
        <v>6667</v>
      </c>
      <c r="C6668" s="57">
        <v>35167.364444224135</v>
      </c>
      <c r="E6668" s="57">
        <v>58836.696426144001</v>
      </c>
      <c r="F6668" s="54">
        <v>6667</v>
      </c>
      <c r="G6668" s="57">
        <v>50445.096426144002</v>
      </c>
      <c r="I6668" s="57">
        <v>39857</v>
      </c>
      <c r="J6668" s="54">
        <v>6667</v>
      </c>
      <c r="K6668" s="57">
        <v>34529</v>
      </c>
      <c r="M6668" s="107">
        <v>0.4</v>
      </c>
    </row>
    <row r="6669" spans="1:13">
      <c r="A6669" s="57">
        <f>'Infographic data 1'!$E$9</f>
        <v>38037.824444224134</v>
      </c>
      <c r="B6669" s="54">
        <v>6668</v>
      </c>
      <c r="C6669" s="57">
        <v>35163.054444224137</v>
      </c>
      <c r="E6669" s="57">
        <v>58836.696426144001</v>
      </c>
      <c r="F6669" s="54">
        <v>6668</v>
      </c>
      <c r="G6669" s="57">
        <v>50432.496426144004</v>
      </c>
      <c r="I6669" s="57">
        <v>39857</v>
      </c>
      <c r="J6669" s="54">
        <v>6668</v>
      </c>
      <c r="K6669" s="57">
        <v>34521</v>
      </c>
      <c r="M6669" s="107">
        <v>0.4</v>
      </c>
    </row>
    <row r="6670" spans="1:13">
      <c r="A6670" s="57">
        <f>'Infographic data 1'!$E$9</f>
        <v>38037.824444224134</v>
      </c>
      <c r="B6670" s="54">
        <v>6669</v>
      </c>
      <c r="C6670" s="57">
        <v>35158.744444224132</v>
      </c>
      <c r="E6670" s="57">
        <v>58836.696426144001</v>
      </c>
      <c r="F6670" s="54">
        <v>6669</v>
      </c>
      <c r="G6670" s="57">
        <v>50419.896426143998</v>
      </c>
      <c r="I6670" s="57">
        <v>39857</v>
      </c>
      <c r="J6670" s="54">
        <v>6669</v>
      </c>
      <c r="K6670" s="57">
        <v>34513</v>
      </c>
      <c r="M6670" s="107">
        <v>0.4</v>
      </c>
    </row>
    <row r="6671" spans="1:13">
      <c r="A6671" s="57">
        <f>'Infographic data 1'!$E$9</f>
        <v>38037.824444224134</v>
      </c>
      <c r="B6671" s="54">
        <v>6670</v>
      </c>
      <c r="C6671" s="57">
        <v>35154.434444224134</v>
      </c>
      <c r="E6671" s="57">
        <v>58836.696426144001</v>
      </c>
      <c r="F6671" s="54">
        <v>6670</v>
      </c>
      <c r="G6671" s="57">
        <v>50407.296426143999</v>
      </c>
      <c r="I6671" s="57">
        <v>39857</v>
      </c>
      <c r="J6671" s="54">
        <v>6670</v>
      </c>
      <c r="K6671" s="57">
        <v>34505</v>
      </c>
      <c r="M6671" s="107">
        <v>0.4</v>
      </c>
    </row>
    <row r="6672" spans="1:13">
      <c r="A6672" s="57">
        <f>'Infographic data 1'!$E$9</f>
        <v>38037.824444224134</v>
      </c>
      <c r="B6672" s="54">
        <v>6671</v>
      </c>
      <c r="C6672" s="57">
        <v>35150.124444224137</v>
      </c>
      <c r="E6672" s="57">
        <v>58836.696426144001</v>
      </c>
      <c r="F6672" s="54">
        <v>6671</v>
      </c>
      <c r="G6672" s="57">
        <v>50394.696426144001</v>
      </c>
      <c r="I6672" s="57">
        <v>39857</v>
      </c>
      <c r="J6672" s="54">
        <v>6671</v>
      </c>
      <c r="K6672" s="57">
        <v>34497</v>
      </c>
      <c r="M6672" s="107">
        <v>0.4</v>
      </c>
    </row>
    <row r="6673" spans="1:13">
      <c r="A6673" s="57">
        <f>'Infographic data 1'!$E$9</f>
        <v>38037.824444224134</v>
      </c>
      <c r="B6673" s="54">
        <v>6672</v>
      </c>
      <c r="C6673" s="57">
        <v>35145.814444224132</v>
      </c>
      <c r="E6673" s="57">
        <v>58836.696426144001</v>
      </c>
      <c r="F6673" s="54">
        <v>6672</v>
      </c>
      <c r="G6673" s="57">
        <v>50382.096426144002</v>
      </c>
      <c r="I6673" s="57">
        <v>39857</v>
      </c>
      <c r="J6673" s="54">
        <v>6672</v>
      </c>
      <c r="K6673" s="57">
        <v>34489</v>
      </c>
      <c r="M6673" s="107">
        <v>0.4</v>
      </c>
    </row>
    <row r="6674" spans="1:13">
      <c r="A6674" s="57">
        <f>'Infographic data 1'!$E$9</f>
        <v>38037.824444224134</v>
      </c>
      <c r="B6674" s="54">
        <v>6673</v>
      </c>
      <c r="C6674" s="57">
        <v>35141.504444224134</v>
      </c>
      <c r="E6674" s="57">
        <v>58836.696426144001</v>
      </c>
      <c r="F6674" s="54">
        <v>6673</v>
      </c>
      <c r="G6674" s="57">
        <v>50369.496426144004</v>
      </c>
      <c r="I6674" s="57">
        <v>39857</v>
      </c>
      <c r="J6674" s="54">
        <v>6673</v>
      </c>
      <c r="K6674" s="57">
        <v>34481</v>
      </c>
      <c r="M6674" s="107">
        <v>0.4</v>
      </c>
    </row>
    <row r="6675" spans="1:13">
      <c r="A6675" s="57">
        <f>'Infographic data 1'!$E$9</f>
        <v>38037.824444224134</v>
      </c>
      <c r="B6675" s="54">
        <v>6674</v>
      </c>
      <c r="C6675" s="57">
        <v>35137.194444224137</v>
      </c>
      <c r="E6675" s="57">
        <v>58836.696426144001</v>
      </c>
      <c r="F6675" s="54">
        <v>6674</v>
      </c>
      <c r="G6675" s="57">
        <v>50356.896426143998</v>
      </c>
      <c r="I6675" s="57">
        <v>39857</v>
      </c>
      <c r="J6675" s="54">
        <v>6674</v>
      </c>
      <c r="K6675" s="57">
        <v>34473</v>
      </c>
      <c r="M6675" s="107">
        <v>0.4</v>
      </c>
    </row>
    <row r="6676" spans="1:13">
      <c r="A6676" s="57">
        <f>'Infographic data 1'!$E$9</f>
        <v>38037.824444224134</v>
      </c>
      <c r="B6676" s="54">
        <v>6675</v>
      </c>
      <c r="C6676" s="57">
        <v>35132.884444224132</v>
      </c>
      <c r="E6676" s="57">
        <v>58836.696426144001</v>
      </c>
      <c r="F6676" s="54">
        <v>6675</v>
      </c>
      <c r="G6676" s="57">
        <v>50344.296426143999</v>
      </c>
      <c r="I6676" s="57">
        <v>39857</v>
      </c>
      <c r="J6676" s="54">
        <v>6675</v>
      </c>
      <c r="K6676" s="57">
        <v>34465</v>
      </c>
      <c r="M6676" s="107">
        <v>0.4</v>
      </c>
    </row>
    <row r="6677" spans="1:13">
      <c r="A6677" s="57">
        <f>'Infographic data 1'!$E$9</f>
        <v>38037.824444224134</v>
      </c>
      <c r="B6677" s="54">
        <v>6676</v>
      </c>
      <c r="C6677" s="57">
        <v>35128.574444224134</v>
      </c>
      <c r="E6677" s="57">
        <v>58836.696426144001</v>
      </c>
      <c r="F6677" s="54">
        <v>6676</v>
      </c>
      <c r="G6677" s="57">
        <v>50331.696426144001</v>
      </c>
      <c r="I6677" s="57">
        <v>39857</v>
      </c>
      <c r="J6677" s="54">
        <v>6676</v>
      </c>
      <c r="K6677" s="57">
        <v>34457</v>
      </c>
      <c r="M6677" s="107">
        <v>0.4</v>
      </c>
    </row>
    <row r="6678" spans="1:13">
      <c r="A6678" s="57">
        <f>'Infographic data 1'!$E$9</f>
        <v>38037.824444224134</v>
      </c>
      <c r="B6678" s="54">
        <v>6677</v>
      </c>
      <c r="C6678" s="57">
        <v>35124.264444224136</v>
      </c>
      <c r="E6678" s="57">
        <v>58836.696426144001</v>
      </c>
      <c r="F6678" s="54">
        <v>6677</v>
      </c>
      <c r="G6678" s="57">
        <v>50319.096426144002</v>
      </c>
      <c r="I6678" s="57">
        <v>39857</v>
      </c>
      <c r="J6678" s="54">
        <v>6677</v>
      </c>
      <c r="K6678" s="57">
        <v>34449</v>
      </c>
      <c r="M6678" s="107">
        <v>0.4</v>
      </c>
    </row>
    <row r="6679" spans="1:13">
      <c r="A6679" s="57">
        <f>'Infographic data 1'!$E$9</f>
        <v>38037.824444224134</v>
      </c>
      <c r="B6679" s="54">
        <v>6678</v>
      </c>
      <c r="C6679" s="57">
        <v>35119.954444224131</v>
      </c>
      <c r="E6679" s="57">
        <v>58836.696426144001</v>
      </c>
      <c r="F6679" s="54">
        <v>6678</v>
      </c>
      <c r="G6679" s="57">
        <v>50306.496426144004</v>
      </c>
      <c r="I6679" s="57">
        <v>39857</v>
      </c>
      <c r="J6679" s="54">
        <v>6678</v>
      </c>
      <c r="K6679" s="57">
        <v>34441</v>
      </c>
      <c r="M6679" s="107">
        <v>0.4</v>
      </c>
    </row>
    <row r="6680" spans="1:13">
      <c r="A6680" s="57">
        <f>'Infographic data 1'!$E$9</f>
        <v>38037.824444224134</v>
      </c>
      <c r="B6680" s="54">
        <v>6679</v>
      </c>
      <c r="C6680" s="57">
        <v>35115.644444224134</v>
      </c>
      <c r="E6680" s="57">
        <v>58836.696426144001</v>
      </c>
      <c r="F6680" s="54">
        <v>6679</v>
      </c>
      <c r="G6680" s="57">
        <v>50293.896426143998</v>
      </c>
      <c r="I6680" s="57">
        <v>39857</v>
      </c>
      <c r="J6680" s="54">
        <v>6679</v>
      </c>
      <c r="K6680" s="57">
        <v>34433</v>
      </c>
      <c r="M6680" s="107">
        <v>0.4</v>
      </c>
    </row>
    <row r="6681" spans="1:13">
      <c r="A6681" s="57">
        <f>'Infographic data 1'!$E$9</f>
        <v>38037.824444224134</v>
      </c>
      <c r="B6681" s="54">
        <v>6680</v>
      </c>
      <c r="C6681" s="57">
        <v>35111.334444224136</v>
      </c>
      <c r="E6681" s="57">
        <v>58836.696426144001</v>
      </c>
      <c r="F6681" s="54">
        <v>6680</v>
      </c>
      <c r="G6681" s="57">
        <v>50281.296426143999</v>
      </c>
      <c r="I6681" s="57">
        <v>39857</v>
      </c>
      <c r="J6681" s="54">
        <v>6680</v>
      </c>
      <c r="K6681" s="57">
        <v>34425</v>
      </c>
      <c r="M6681" s="107">
        <v>0.4</v>
      </c>
    </row>
    <row r="6682" spans="1:13">
      <c r="A6682" s="57">
        <f>'Infographic data 1'!$E$9</f>
        <v>38037.824444224134</v>
      </c>
      <c r="B6682" s="54">
        <v>6681</v>
      </c>
      <c r="C6682" s="57">
        <v>35107.024444224131</v>
      </c>
      <c r="E6682" s="57">
        <v>58836.696426144001</v>
      </c>
      <c r="F6682" s="54">
        <v>6681</v>
      </c>
      <c r="G6682" s="57">
        <v>50268.696426144001</v>
      </c>
      <c r="I6682" s="57">
        <v>39857</v>
      </c>
      <c r="J6682" s="54">
        <v>6681</v>
      </c>
      <c r="K6682" s="57">
        <v>34417</v>
      </c>
      <c r="M6682" s="107">
        <v>0.4</v>
      </c>
    </row>
    <row r="6683" spans="1:13">
      <c r="A6683" s="57">
        <f>'Infographic data 1'!$E$9</f>
        <v>38037.824444224134</v>
      </c>
      <c r="B6683" s="54">
        <v>6682</v>
      </c>
      <c r="C6683" s="57">
        <v>35102.714444224133</v>
      </c>
      <c r="E6683" s="57">
        <v>58836.696426144001</v>
      </c>
      <c r="F6683" s="54">
        <v>6682</v>
      </c>
      <c r="G6683" s="57">
        <v>50256.096426144002</v>
      </c>
      <c r="I6683" s="57">
        <v>39857</v>
      </c>
      <c r="J6683" s="54">
        <v>6682</v>
      </c>
      <c r="K6683" s="57">
        <v>34409</v>
      </c>
      <c r="M6683" s="107">
        <v>0.4</v>
      </c>
    </row>
    <row r="6684" spans="1:13">
      <c r="A6684" s="57">
        <f>'Infographic data 1'!$E$9</f>
        <v>38037.824444224134</v>
      </c>
      <c r="B6684" s="54">
        <v>6683</v>
      </c>
      <c r="C6684" s="57">
        <v>35098.404444224136</v>
      </c>
      <c r="E6684" s="57">
        <v>58836.696426144001</v>
      </c>
      <c r="F6684" s="54">
        <v>6683</v>
      </c>
      <c r="G6684" s="57">
        <v>50243.496426144004</v>
      </c>
      <c r="I6684" s="57">
        <v>39857</v>
      </c>
      <c r="J6684" s="54">
        <v>6683</v>
      </c>
      <c r="K6684" s="57">
        <v>34401</v>
      </c>
      <c r="M6684" s="107">
        <v>0.4</v>
      </c>
    </row>
    <row r="6685" spans="1:13">
      <c r="A6685" s="57">
        <f>'Infographic data 1'!$E$9</f>
        <v>38037.824444224134</v>
      </c>
      <c r="B6685" s="54">
        <v>6684</v>
      </c>
      <c r="C6685" s="57">
        <v>35094.094444224131</v>
      </c>
      <c r="E6685" s="57">
        <v>58836.696426144001</v>
      </c>
      <c r="F6685" s="54">
        <v>6684</v>
      </c>
      <c r="G6685" s="57">
        <v>50230.896426143998</v>
      </c>
      <c r="I6685" s="57">
        <v>39857</v>
      </c>
      <c r="J6685" s="54">
        <v>6684</v>
      </c>
      <c r="K6685" s="57">
        <v>34393</v>
      </c>
      <c r="M6685" s="107">
        <v>0.4</v>
      </c>
    </row>
    <row r="6686" spans="1:13">
      <c r="A6686" s="57">
        <f>'Infographic data 1'!$E$9</f>
        <v>38037.824444224134</v>
      </c>
      <c r="B6686" s="54">
        <v>6685</v>
      </c>
      <c r="C6686" s="57">
        <v>35089.784444224133</v>
      </c>
      <c r="E6686" s="57">
        <v>58836.696426144001</v>
      </c>
      <c r="F6686" s="54">
        <v>6685</v>
      </c>
      <c r="G6686" s="57">
        <v>50218.296426143999</v>
      </c>
      <c r="I6686" s="57">
        <v>39857</v>
      </c>
      <c r="J6686" s="54">
        <v>6685</v>
      </c>
      <c r="K6686" s="57">
        <v>34385</v>
      </c>
      <c r="M6686" s="107">
        <v>0.4</v>
      </c>
    </row>
    <row r="6687" spans="1:13">
      <c r="A6687" s="57">
        <f>'Infographic data 1'!$E$9</f>
        <v>38037.824444224134</v>
      </c>
      <c r="B6687" s="54">
        <v>6686</v>
      </c>
      <c r="C6687" s="57">
        <v>35085.474444224135</v>
      </c>
      <c r="E6687" s="57">
        <v>58836.696426144001</v>
      </c>
      <c r="F6687" s="54">
        <v>6686</v>
      </c>
      <c r="G6687" s="57">
        <v>50205.696426144001</v>
      </c>
      <c r="I6687" s="57">
        <v>39857</v>
      </c>
      <c r="J6687" s="54">
        <v>6686</v>
      </c>
      <c r="K6687" s="57">
        <v>34377</v>
      </c>
      <c r="M6687" s="107">
        <v>0.4</v>
      </c>
    </row>
    <row r="6688" spans="1:13">
      <c r="A6688" s="57">
        <f>'Infographic data 1'!$E$9</f>
        <v>38037.824444224134</v>
      </c>
      <c r="B6688" s="54">
        <v>6687</v>
      </c>
      <c r="C6688" s="57">
        <v>35081.164444224138</v>
      </c>
      <c r="E6688" s="57">
        <v>58836.696426144001</v>
      </c>
      <c r="F6688" s="54">
        <v>6687</v>
      </c>
      <c r="G6688" s="57">
        <v>50193.096426144002</v>
      </c>
      <c r="I6688" s="57">
        <v>39857</v>
      </c>
      <c r="J6688" s="54">
        <v>6687</v>
      </c>
      <c r="K6688" s="57">
        <v>34369</v>
      </c>
      <c r="M6688" s="107">
        <v>0.4</v>
      </c>
    </row>
    <row r="6689" spans="1:13">
      <c r="A6689" s="57">
        <f>'Infographic data 1'!$E$9</f>
        <v>38037.824444224134</v>
      </c>
      <c r="B6689" s="54">
        <v>6688</v>
      </c>
      <c r="C6689" s="57">
        <v>35076.854444224133</v>
      </c>
      <c r="E6689" s="57">
        <v>58836.696426144001</v>
      </c>
      <c r="F6689" s="54">
        <v>6688</v>
      </c>
      <c r="G6689" s="57">
        <v>50180.496426144004</v>
      </c>
      <c r="I6689" s="57">
        <v>39857</v>
      </c>
      <c r="J6689" s="54">
        <v>6688</v>
      </c>
      <c r="K6689" s="57">
        <v>34361</v>
      </c>
      <c r="M6689" s="107">
        <v>0.4</v>
      </c>
    </row>
    <row r="6690" spans="1:13">
      <c r="A6690" s="57">
        <f>'Infographic data 1'!$E$9</f>
        <v>38037.824444224134</v>
      </c>
      <c r="B6690" s="54">
        <v>6689</v>
      </c>
      <c r="C6690" s="57">
        <v>35072.544444224135</v>
      </c>
      <c r="E6690" s="57">
        <v>58836.696426144001</v>
      </c>
      <c r="F6690" s="54">
        <v>6689</v>
      </c>
      <c r="G6690" s="57">
        <v>50167.896426143998</v>
      </c>
      <c r="I6690" s="57">
        <v>39857</v>
      </c>
      <c r="J6690" s="54">
        <v>6689</v>
      </c>
      <c r="K6690" s="57">
        <v>34353</v>
      </c>
      <c r="M6690" s="107">
        <v>0.4</v>
      </c>
    </row>
    <row r="6691" spans="1:13">
      <c r="A6691" s="57">
        <f>'Infographic data 1'!$E$9</f>
        <v>38037.824444224134</v>
      </c>
      <c r="B6691" s="54">
        <v>6690</v>
      </c>
      <c r="C6691" s="57">
        <v>35068.234444224137</v>
      </c>
      <c r="E6691" s="57">
        <v>58836.696426144001</v>
      </c>
      <c r="F6691" s="54">
        <v>6690</v>
      </c>
      <c r="G6691" s="57">
        <v>50155.296426143999</v>
      </c>
      <c r="I6691" s="57">
        <v>39857</v>
      </c>
      <c r="J6691" s="54">
        <v>6690</v>
      </c>
      <c r="K6691" s="57">
        <v>34345</v>
      </c>
      <c r="M6691" s="107">
        <v>0.4</v>
      </c>
    </row>
    <row r="6692" spans="1:13">
      <c r="A6692" s="57">
        <f>'Infographic data 1'!$E$9</f>
        <v>38037.824444224134</v>
      </c>
      <c r="B6692" s="54">
        <v>6691</v>
      </c>
      <c r="C6692" s="57">
        <v>35063.924444224132</v>
      </c>
      <c r="E6692" s="57">
        <v>58836.696426144001</v>
      </c>
      <c r="F6692" s="54">
        <v>6691</v>
      </c>
      <c r="G6692" s="57">
        <v>50142.696426144001</v>
      </c>
      <c r="I6692" s="57">
        <v>39857</v>
      </c>
      <c r="J6692" s="54">
        <v>6691</v>
      </c>
      <c r="K6692" s="57">
        <v>34337</v>
      </c>
      <c r="M6692" s="107">
        <v>0.4</v>
      </c>
    </row>
    <row r="6693" spans="1:13">
      <c r="A6693" s="57">
        <f>'Infographic data 1'!$E$9</f>
        <v>38037.824444224134</v>
      </c>
      <c r="B6693" s="54">
        <v>6692</v>
      </c>
      <c r="C6693" s="57">
        <v>35059.614444224135</v>
      </c>
      <c r="E6693" s="57">
        <v>58836.696426144001</v>
      </c>
      <c r="F6693" s="54">
        <v>6692</v>
      </c>
      <c r="G6693" s="57">
        <v>50130.096426144002</v>
      </c>
      <c r="I6693" s="57">
        <v>39857</v>
      </c>
      <c r="J6693" s="54">
        <v>6692</v>
      </c>
      <c r="K6693" s="57">
        <v>34329</v>
      </c>
      <c r="M6693" s="107">
        <v>0.4</v>
      </c>
    </row>
    <row r="6694" spans="1:13">
      <c r="A6694" s="57">
        <f>'Infographic data 1'!$E$9</f>
        <v>38037.824444224134</v>
      </c>
      <c r="B6694" s="54">
        <v>6693</v>
      </c>
      <c r="C6694" s="57">
        <v>35055.304444224137</v>
      </c>
      <c r="E6694" s="57">
        <v>58836.696426144001</v>
      </c>
      <c r="F6694" s="54">
        <v>6693</v>
      </c>
      <c r="G6694" s="57">
        <v>50117.496426144004</v>
      </c>
      <c r="I6694" s="57">
        <v>39857</v>
      </c>
      <c r="J6694" s="54">
        <v>6693</v>
      </c>
      <c r="K6694" s="57">
        <v>34321</v>
      </c>
      <c r="M6694" s="107">
        <v>0.4</v>
      </c>
    </row>
    <row r="6695" spans="1:13">
      <c r="A6695" s="57">
        <f>'Infographic data 1'!$E$9</f>
        <v>38037.824444224134</v>
      </c>
      <c r="B6695" s="54">
        <v>6694</v>
      </c>
      <c r="C6695" s="57">
        <v>35050.994444224132</v>
      </c>
      <c r="E6695" s="57">
        <v>58836.696426144001</v>
      </c>
      <c r="F6695" s="54">
        <v>6694</v>
      </c>
      <c r="G6695" s="57">
        <v>50104.896426143998</v>
      </c>
      <c r="I6695" s="57">
        <v>39857</v>
      </c>
      <c r="J6695" s="54">
        <v>6694</v>
      </c>
      <c r="K6695" s="57">
        <v>34313</v>
      </c>
      <c r="M6695" s="107">
        <v>0.4</v>
      </c>
    </row>
    <row r="6696" spans="1:13">
      <c r="A6696" s="57">
        <f>'Infographic data 1'!$E$9</f>
        <v>38037.824444224134</v>
      </c>
      <c r="B6696" s="54">
        <v>6695</v>
      </c>
      <c r="C6696" s="57">
        <v>35046.684444224134</v>
      </c>
      <c r="E6696" s="57">
        <v>58836.696426144001</v>
      </c>
      <c r="F6696" s="54">
        <v>6695</v>
      </c>
      <c r="G6696" s="57">
        <v>50092.296426143999</v>
      </c>
      <c r="I6696" s="57">
        <v>39857</v>
      </c>
      <c r="J6696" s="54">
        <v>6695</v>
      </c>
      <c r="K6696" s="57">
        <v>34305</v>
      </c>
      <c r="M6696" s="107">
        <v>0.4</v>
      </c>
    </row>
    <row r="6697" spans="1:13">
      <c r="A6697" s="57">
        <f>'Infographic data 1'!$E$9</f>
        <v>38037.824444224134</v>
      </c>
      <c r="B6697" s="54">
        <v>6696</v>
      </c>
      <c r="C6697" s="57">
        <v>35042.374444224137</v>
      </c>
      <c r="E6697" s="57">
        <v>58836.696426144001</v>
      </c>
      <c r="F6697" s="54">
        <v>6696</v>
      </c>
      <c r="G6697" s="57">
        <v>50079.696426144001</v>
      </c>
      <c r="I6697" s="57">
        <v>39857</v>
      </c>
      <c r="J6697" s="54">
        <v>6696</v>
      </c>
      <c r="K6697" s="57">
        <v>34297</v>
      </c>
      <c r="M6697" s="107">
        <v>0.4</v>
      </c>
    </row>
    <row r="6698" spans="1:13">
      <c r="A6698" s="57">
        <f>'Infographic data 1'!$E$9</f>
        <v>38037.824444224134</v>
      </c>
      <c r="B6698" s="54">
        <v>6697</v>
      </c>
      <c r="C6698" s="57">
        <v>35038.064444224132</v>
      </c>
      <c r="E6698" s="57">
        <v>58836.696426144001</v>
      </c>
      <c r="F6698" s="54">
        <v>6697</v>
      </c>
      <c r="G6698" s="57">
        <v>50067.096426144002</v>
      </c>
      <c r="I6698" s="57">
        <v>39857</v>
      </c>
      <c r="J6698" s="54">
        <v>6697</v>
      </c>
      <c r="K6698" s="57">
        <v>34289</v>
      </c>
      <c r="M6698" s="107">
        <v>0.4</v>
      </c>
    </row>
    <row r="6699" spans="1:13">
      <c r="A6699" s="57">
        <f>'Infographic data 1'!$E$9</f>
        <v>38037.824444224134</v>
      </c>
      <c r="B6699" s="54">
        <v>6698</v>
      </c>
      <c r="C6699" s="57">
        <v>35033.754444224134</v>
      </c>
      <c r="E6699" s="57">
        <v>58836.696426144001</v>
      </c>
      <c r="F6699" s="54">
        <v>6698</v>
      </c>
      <c r="G6699" s="57">
        <v>50054.496426144004</v>
      </c>
      <c r="I6699" s="57">
        <v>39857</v>
      </c>
      <c r="J6699" s="54">
        <v>6698</v>
      </c>
      <c r="K6699" s="57">
        <v>34281</v>
      </c>
      <c r="M6699" s="107">
        <v>0.4</v>
      </c>
    </row>
    <row r="6700" spans="1:13">
      <c r="A6700" s="57">
        <f>'Infographic data 1'!$E$9</f>
        <v>38037.824444224134</v>
      </c>
      <c r="B6700" s="54">
        <v>6699</v>
      </c>
      <c r="C6700" s="57">
        <v>35029.444444224137</v>
      </c>
      <c r="E6700" s="57">
        <v>58836.696426144001</v>
      </c>
      <c r="F6700" s="54">
        <v>6699</v>
      </c>
      <c r="G6700" s="57">
        <v>50041.896426143998</v>
      </c>
      <c r="I6700" s="57">
        <v>39857</v>
      </c>
      <c r="J6700" s="54">
        <v>6699</v>
      </c>
      <c r="K6700" s="57">
        <v>34273</v>
      </c>
      <c r="M6700" s="107">
        <v>0.4</v>
      </c>
    </row>
    <row r="6701" spans="1:13">
      <c r="A6701" s="57">
        <f>'Infographic data 1'!$E$9</f>
        <v>38037.824444224134</v>
      </c>
      <c r="B6701" s="54">
        <v>6700</v>
      </c>
      <c r="C6701" s="57">
        <v>35025.134444224132</v>
      </c>
      <c r="E6701" s="57">
        <v>58836.696426144001</v>
      </c>
      <c r="F6701" s="54">
        <v>6700</v>
      </c>
      <c r="G6701" s="57">
        <v>50029.296426143999</v>
      </c>
      <c r="I6701" s="57">
        <v>39857</v>
      </c>
      <c r="J6701" s="54">
        <v>6700</v>
      </c>
      <c r="K6701" s="57">
        <v>34265</v>
      </c>
      <c r="M6701" s="107">
        <v>0.4</v>
      </c>
    </row>
    <row r="6702" spans="1:13">
      <c r="A6702" s="57">
        <f>'Infographic data 1'!$E$9</f>
        <v>38037.824444224134</v>
      </c>
      <c r="B6702" s="54">
        <v>6701</v>
      </c>
      <c r="C6702" s="57">
        <v>35020.824444224134</v>
      </c>
      <c r="E6702" s="57">
        <v>58836.696426144001</v>
      </c>
      <c r="F6702" s="54">
        <v>6701</v>
      </c>
      <c r="G6702" s="57">
        <v>50016.696426144001</v>
      </c>
      <c r="I6702" s="57">
        <v>39857</v>
      </c>
      <c r="J6702" s="54">
        <v>6701</v>
      </c>
      <c r="K6702" s="57">
        <v>34257</v>
      </c>
      <c r="M6702" s="107">
        <v>0.4</v>
      </c>
    </row>
    <row r="6703" spans="1:13">
      <c r="A6703" s="57">
        <f>'Infographic data 1'!$E$9</f>
        <v>38037.824444224134</v>
      </c>
      <c r="B6703" s="54">
        <v>6702</v>
      </c>
      <c r="C6703" s="57">
        <v>35016.514444224136</v>
      </c>
      <c r="E6703" s="57">
        <v>58836.696426144001</v>
      </c>
      <c r="F6703" s="54">
        <v>6702</v>
      </c>
      <c r="G6703" s="57">
        <v>50004.096426144002</v>
      </c>
      <c r="I6703" s="57">
        <v>39857</v>
      </c>
      <c r="J6703" s="54">
        <v>6702</v>
      </c>
      <c r="K6703" s="57">
        <v>34249</v>
      </c>
      <c r="M6703" s="107">
        <v>0.4</v>
      </c>
    </row>
    <row r="6704" spans="1:13">
      <c r="A6704" s="57">
        <f>'Infographic data 1'!$E$9</f>
        <v>38037.824444224134</v>
      </c>
      <c r="B6704" s="54">
        <v>6703</v>
      </c>
      <c r="C6704" s="57">
        <v>35012.204444224131</v>
      </c>
      <c r="E6704" s="57">
        <v>58836.696426144001</v>
      </c>
      <c r="F6704" s="54">
        <v>6703</v>
      </c>
      <c r="G6704" s="57">
        <v>49991.496426144004</v>
      </c>
      <c r="I6704" s="57">
        <v>39857</v>
      </c>
      <c r="J6704" s="54">
        <v>6703</v>
      </c>
      <c r="K6704" s="57">
        <v>34241</v>
      </c>
      <c r="M6704" s="107">
        <v>0.4</v>
      </c>
    </row>
    <row r="6705" spans="1:13">
      <c r="A6705" s="57">
        <f>'Infographic data 1'!$E$9</f>
        <v>38037.824444224134</v>
      </c>
      <c r="B6705" s="54">
        <v>6704</v>
      </c>
      <c r="C6705" s="57">
        <v>35007.894444224134</v>
      </c>
      <c r="E6705" s="57">
        <v>58836.696426144001</v>
      </c>
      <c r="F6705" s="54">
        <v>6704</v>
      </c>
      <c r="G6705" s="57">
        <v>49978.896426143998</v>
      </c>
      <c r="I6705" s="57">
        <v>39857</v>
      </c>
      <c r="J6705" s="54">
        <v>6704</v>
      </c>
      <c r="K6705" s="57">
        <v>34233</v>
      </c>
      <c r="M6705" s="107">
        <v>0.4</v>
      </c>
    </row>
    <row r="6706" spans="1:13">
      <c r="A6706" s="57">
        <f>'Infographic data 1'!$E$9</f>
        <v>38037.824444224134</v>
      </c>
      <c r="B6706" s="54">
        <v>6705</v>
      </c>
      <c r="C6706" s="57">
        <v>35003.584444224136</v>
      </c>
      <c r="E6706" s="57">
        <v>58836.696426144001</v>
      </c>
      <c r="F6706" s="54">
        <v>6705</v>
      </c>
      <c r="G6706" s="57">
        <v>49966.296426143999</v>
      </c>
      <c r="I6706" s="57">
        <v>39857</v>
      </c>
      <c r="J6706" s="54">
        <v>6705</v>
      </c>
      <c r="K6706" s="57">
        <v>34225</v>
      </c>
      <c r="M6706" s="107">
        <v>0.4</v>
      </c>
    </row>
    <row r="6707" spans="1:13">
      <c r="A6707" s="57">
        <f>'Infographic data 1'!$E$9</f>
        <v>38037.824444224134</v>
      </c>
      <c r="B6707" s="54">
        <v>6706</v>
      </c>
      <c r="C6707" s="57">
        <v>34999.274444224131</v>
      </c>
      <c r="E6707" s="57">
        <v>58836.696426144001</v>
      </c>
      <c r="F6707" s="54">
        <v>6706</v>
      </c>
      <c r="G6707" s="57">
        <v>49953.696426144001</v>
      </c>
      <c r="I6707" s="57">
        <v>39857</v>
      </c>
      <c r="J6707" s="54">
        <v>6706</v>
      </c>
      <c r="K6707" s="57">
        <v>34217</v>
      </c>
      <c r="M6707" s="107">
        <v>0.4</v>
      </c>
    </row>
    <row r="6708" spans="1:13">
      <c r="A6708" s="57">
        <f>'Infographic data 1'!$E$9</f>
        <v>38037.824444224134</v>
      </c>
      <c r="B6708" s="54">
        <v>6707</v>
      </c>
      <c r="C6708" s="57">
        <v>34994.964444224133</v>
      </c>
      <c r="E6708" s="57">
        <v>58836.696426144001</v>
      </c>
      <c r="F6708" s="54">
        <v>6707</v>
      </c>
      <c r="G6708" s="57">
        <v>49941.096426144002</v>
      </c>
      <c r="I6708" s="57">
        <v>39857</v>
      </c>
      <c r="J6708" s="54">
        <v>6707</v>
      </c>
      <c r="K6708" s="57">
        <v>34209</v>
      </c>
      <c r="M6708" s="107">
        <v>0.4</v>
      </c>
    </row>
    <row r="6709" spans="1:13">
      <c r="A6709" s="57">
        <f>'Infographic data 1'!$E$9</f>
        <v>38037.824444224134</v>
      </c>
      <c r="B6709" s="54">
        <v>6708</v>
      </c>
      <c r="C6709" s="57">
        <v>34990.654444224136</v>
      </c>
      <c r="E6709" s="57">
        <v>58836.696426144001</v>
      </c>
      <c r="F6709" s="54">
        <v>6708</v>
      </c>
      <c r="G6709" s="57">
        <v>49928.496426144004</v>
      </c>
      <c r="I6709" s="57">
        <v>39857</v>
      </c>
      <c r="J6709" s="54">
        <v>6708</v>
      </c>
      <c r="K6709" s="57">
        <v>34201</v>
      </c>
      <c r="M6709" s="107">
        <v>0.4</v>
      </c>
    </row>
    <row r="6710" spans="1:13">
      <c r="A6710" s="57">
        <f>'Infographic data 1'!$E$9</f>
        <v>38037.824444224134</v>
      </c>
      <c r="B6710" s="54">
        <v>6709</v>
      </c>
      <c r="C6710" s="57">
        <v>34986.344444224131</v>
      </c>
      <c r="E6710" s="57">
        <v>58836.696426144001</v>
      </c>
      <c r="F6710" s="54">
        <v>6709</v>
      </c>
      <c r="G6710" s="57">
        <v>49915.896426143998</v>
      </c>
      <c r="I6710" s="57">
        <v>39857</v>
      </c>
      <c r="J6710" s="54">
        <v>6709</v>
      </c>
      <c r="K6710" s="57">
        <v>34193</v>
      </c>
      <c r="M6710" s="107">
        <v>0.4</v>
      </c>
    </row>
    <row r="6711" spans="1:13">
      <c r="A6711" s="57">
        <f>'Infographic data 1'!$E$9</f>
        <v>38037.824444224134</v>
      </c>
      <c r="B6711" s="54">
        <v>6710</v>
      </c>
      <c r="C6711" s="57">
        <v>34982.034444224133</v>
      </c>
      <c r="E6711" s="57">
        <v>58836.696426144001</v>
      </c>
      <c r="F6711" s="54">
        <v>6710</v>
      </c>
      <c r="G6711" s="57">
        <v>49903.296426143999</v>
      </c>
      <c r="I6711" s="57">
        <v>39857</v>
      </c>
      <c r="J6711" s="54">
        <v>6710</v>
      </c>
      <c r="K6711" s="57">
        <v>34185</v>
      </c>
      <c r="M6711" s="107">
        <v>0.4</v>
      </c>
    </row>
    <row r="6712" spans="1:13">
      <c r="A6712" s="57">
        <f>'Infographic data 1'!$E$9</f>
        <v>38037.824444224134</v>
      </c>
      <c r="B6712" s="54">
        <v>6711</v>
      </c>
      <c r="C6712" s="57">
        <v>34977.724444224135</v>
      </c>
      <c r="E6712" s="57">
        <v>58836.696426144001</v>
      </c>
      <c r="F6712" s="54">
        <v>6711</v>
      </c>
      <c r="G6712" s="57">
        <v>49890.696426144001</v>
      </c>
      <c r="I6712" s="57">
        <v>39857</v>
      </c>
      <c r="J6712" s="54">
        <v>6711</v>
      </c>
      <c r="K6712" s="57">
        <v>34177</v>
      </c>
      <c r="M6712" s="107">
        <v>0.4</v>
      </c>
    </row>
    <row r="6713" spans="1:13">
      <c r="A6713" s="57">
        <f>'Infographic data 1'!$E$9</f>
        <v>38037.824444224134</v>
      </c>
      <c r="B6713" s="54">
        <v>6712</v>
      </c>
      <c r="C6713" s="57">
        <v>34973.414444224138</v>
      </c>
      <c r="E6713" s="57">
        <v>58836.696426144001</v>
      </c>
      <c r="F6713" s="54">
        <v>6712</v>
      </c>
      <c r="G6713" s="57">
        <v>49878.096426144002</v>
      </c>
      <c r="I6713" s="57">
        <v>39857</v>
      </c>
      <c r="J6713" s="54">
        <v>6712</v>
      </c>
      <c r="K6713" s="57">
        <v>34169</v>
      </c>
      <c r="M6713" s="107">
        <v>0.4</v>
      </c>
    </row>
    <row r="6714" spans="1:13">
      <c r="A6714" s="57">
        <f>'Infographic data 1'!$E$9</f>
        <v>38037.824444224134</v>
      </c>
      <c r="B6714" s="54">
        <v>6713</v>
      </c>
      <c r="C6714" s="57">
        <v>34969.104444224133</v>
      </c>
      <c r="E6714" s="57">
        <v>58836.696426144001</v>
      </c>
      <c r="F6714" s="54">
        <v>6713</v>
      </c>
      <c r="G6714" s="57">
        <v>49865.496426144004</v>
      </c>
      <c r="I6714" s="57">
        <v>39857</v>
      </c>
      <c r="J6714" s="54">
        <v>6713</v>
      </c>
      <c r="K6714" s="57">
        <v>34161</v>
      </c>
      <c r="M6714" s="107">
        <v>0.4</v>
      </c>
    </row>
    <row r="6715" spans="1:13">
      <c r="A6715" s="57">
        <f>'Infographic data 1'!$E$9</f>
        <v>38037.824444224134</v>
      </c>
      <c r="B6715" s="54">
        <v>6714</v>
      </c>
      <c r="C6715" s="57">
        <v>34964.794444224135</v>
      </c>
      <c r="E6715" s="57">
        <v>58836.696426144001</v>
      </c>
      <c r="F6715" s="54">
        <v>6714</v>
      </c>
      <c r="G6715" s="57">
        <v>49852.896426143998</v>
      </c>
      <c r="I6715" s="57">
        <v>39857</v>
      </c>
      <c r="J6715" s="54">
        <v>6714</v>
      </c>
      <c r="K6715" s="57">
        <v>34153</v>
      </c>
      <c r="M6715" s="107">
        <v>0.4</v>
      </c>
    </row>
    <row r="6716" spans="1:13">
      <c r="A6716" s="57">
        <f>'Infographic data 1'!$E$9</f>
        <v>38037.824444224134</v>
      </c>
      <c r="B6716" s="54">
        <v>6715</v>
      </c>
      <c r="C6716" s="57">
        <v>34960.484444224137</v>
      </c>
      <c r="E6716" s="57">
        <v>58836.696426144001</v>
      </c>
      <c r="F6716" s="54">
        <v>6715</v>
      </c>
      <c r="G6716" s="57">
        <v>49840.296426143999</v>
      </c>
      <c r="I6716" s="57">
        <v>39857</v>
      </c>
      <c r="J6716" s="54">
        <v>6715</v>
      </c>
      <c r="K6716" s="57">
        <v>34145</v>
      </c>
      <c r="M6716" s="107">
        <v>0.4</v>
      </c>
    </row>
    <row r="6717" spans="1:13">
      <c r="A6717" s="57">
        <f>'Infographic data 1'!$E$9</f>
        <v>38037.824444224134</v>
      </c>
      <c r="B6717" s="54">
        <v>6716</v>
      </c>
      <c r="C6717" s="57">
        <v>34956.174444224132</v>
      </c>
      <c r="E6717" s="57">
        <v>58836.696426144001</v>
      </c>
      <c r="F6717" s="54">
        <v>6716</v>
      </c>
      <c r="G6717" s="57">
        <v>49827.696426144001</v>
      </c>
      <c r="I6717" s="57">
        <v>39857</v>
      </c>
      <c r="J6717" s="54">
        <v>6716</v>
      </c>
      <c r="K6717" s="57">
        <v>34137</v>
      </c>
      <c r="M6717" s="107">
        <v>0.4</v>
      </c>
    </row>
    <row r="6718" spans="1:13">
      <c r="A6718" s="57">
        <f>'Infographic data 1'!$E$9</f>
        <v>38037.824444224134</v>
      </c>
      <c r="B6718" s="54">
        <v>6717</v>
      </c>
      <c r="C6718" s="57">
        <v>34951.864444224135</v>
      </c>
      <c r="E6718" s="57">
        <v>58836.696426144001</v>
      </c>
      <c r="F6718" s="54">
        <v>6717</v>
      </c>
      <c r="G6718" s="57">
        <v>49815.096426144002</v>
      </c>
      <c r="I6718" s="57">
        <v>39857</v>
      </c>
      <c r="J6718" s="54">
        <v>6717</v>
      </c>
      <c r="K6718" s="57">
        <v>34129</v>
      </c>
      <c r="M6718" s="107">
        <v>0.4</v>
      </c>
    </row>
    <row r="6719" spans="1:13">
      <c r="A6719" s="57">
        <f>'Infographic data 1'!$E$9</f>
        <v>38037.824444224134</v>
      </c>
      <c r="B6719" s="54">
        <v>6718</v>
      </c>
      <c r="C6719" s="57">
        <v>34947.554444224137</v>
      </c>
      <c r="E6719" s="57">
        <v>58836.696426144001</v>
      </c>
      <c r="F6719" s="54">
        <v>6718</v>
      </c>
      <c r="G6719" s="57">
        <v>49802.496426144004</v>
      </c>
      <c r="I6719" s="57">
        <v>39857</v>
      </c>
      <c r="J6719" s="54">
        <v>6718</v>
      </c>
      <c r="K6719" s="57">
        <v>34121</v>
      </c>
      <c r="M6719" s="107">
        <v>0.4</v>
      </c>
    </row>
    <row r="6720" spans="1:13">
      <c r="A6720" s="57">
        <f>'Infographic data 1'!$E$9</f>
        <v>38037.824444224134</v>
      </c>
      <c r="B6720" s="54">
        <v>6719</v>
      </c>
      <c r="C6720" s="57">
        <v>34943.244444224132</v>
      </c>
      <c r="E6720" s="57">
        <v>58836.696426144001</v>
      </c>
      <c r="F6720" s="54">
        <v>6719</v>
      </c>
      <c r="G6720" s="57">
        <v>49789.896426143998</v>
      </c>
      <c r="I6720" s="57">
        <v>39857</v>
      </c>
      <c r="J6720" s="54">
        <v>6719</v>
      </c>
      <c r="K6720" s="57">
        <v>34113</v>
      </c>
      <c r="M6720" s="107">
        <v>0.4</v>
      </c>
    </row>
    <row r="6721" spans="1:13">
      <c r="A6721" s="57">
        <f>'Infographic data 1'!$E$9</f>
        <v>38037.824444224134</v>
      </c>
      <c r="B6721" s="54">
        <v>6720</v>
      </c>
      <c r="C6721" s="57">
        <v>34938.934444224134</v>
      </c>
      <c r="E6721" s="57">
        <v>58836.696426144001</v>
      </c>
      <c r="F6721" s="54">
        <v>6720</v>
      </c>
      <c r="G6721" s="57">
        <v>49777.296426143999</v>
      </c>
      <c r="I6721" s="57">
        <v>39857</v>
      </c>
      <c r="J6721" s="54">
        <v>6720</v>
      </c>
      <c r="K6721" s="57">
        <v>34105</v>
      </c>
      <c r="M6721" s="107">
        <v>0.4</v>
      </c>
    </row>
    <row r="6722" spans="1:13">
      <c r="A6722" s="57">
        <f>'Infographic data 1'!$E$9</f>
        <v>38037.824444224134</v>
      </c>
      <c r="B6722" s="54">
        <v>6721</v>
      </c>
      <c r="C6722" s="57">
        <v>34934.624444224137</v>
      </c>
      <c r="E6722" s="57">
        <v>58836.696426144001</v>
      </c>
      <c r="F6722" s="54">
        <v>6721</v>
      </c>
      <c r="G6722" s="57">
        <v>49764.696426144001</v>
      </c>
      <c r="I6722" s="57">
        <v>39857</v>
      </c>
      <c r="J6722" s="54">
        <v>6721</v>
      </c>
      <c r="K6722" s="57">
        <v>34097</v>
      </c>
      <c r="M6722" s="107">
        <v>0.4</v>
      </c>
    </row>
    <row r="6723" spans="1:13">
      <c r="A6723" s="57">
        <f>'Infographic data 1'!$E$9</f>
        <v>38037.824444224134</v>
      </c>
      <c r="B6723" s="54">
        <v>6722</v>
      </c>
      <c r="C6723" s="57">
        <v>34930.314444224132</v>
      </c>
      <c r="E6723" s="57">
        <v>58836.696426144001</v>
      </c>
      <c r="F6723" s="54">
        <v>6722</v>
      </c>
      <c r="G6723" s="57">
        <v>49752.096426144002</v>
      </c>
      <c r="I6723" s="57">
        <v>39857</v>
      </c>
      <c r="J6723" s="54">
        <v>6722</v>
      </c>
      <c r="K6723" s="57">
        <v>34089</v>
      </c>
      <c r="M6723" s="107">
        <v>0.4</v>
      </c>
    </row>
    <row r="6724" spans="1:13">
      <c r="A6724" s="57">
        <f>'Infographic data 1'!$E$9</f>
        <v>38037.824444224134</v>
      </c>
      <c r="B6724" s="54">
        <v>6723</v>
      </c>
      <c r="C6724" s="57">
        <v>34926.004444224134</v>
      </c>
      <c r="E6724" s="57">
        <v>58836.696426144001</v>
      </c>
      <c r="F6724" s="54">
        <v>6723</v>
      </c>
      <c r="G6724" s="57">
        <v>49739.496426144004</v>
      </c>
      <c r="I6724" s="57">
        <v>39857</v>
      </c>
      <c r="J6724" s="54">
        <v>6723</v>
      </c>
      <c r="K6724" s="57">
        <v>34081</v>
      </c>
      <c r="M6724" s="107">
        <v>0.4</v>
      </c>
    </row>
    <row r="6725" spans="1:13">
      <c r="A6725" s="57">
        <f>'Infographic data 1'!$E$9</f>
        <v>38037.824444224134</v>
      </c>
      <c r="B6725" s="54">
        <v>6724</v>
      </c>
      <c r="C6725" s="57">
        <v>34921.694444224137</v>
      </c>
      <c r="E6725" s="57">
        <v>58836.696426144001</v>
      </c>
      <c r="F6725" s="54">
        <v>6724</v>
      </c>
      <c r="G6725" s="57">
        <v>49726.896426143998</v>
      </c>
      <c r="I6725" s="57">
        <v>39857</v>
      </c>
      <c r="J6725" s="54">
        <v>6724</v>
      </c>
      <c r="K6725" s="57">
        <v>34073</v>
      </c>
      <c r="M6725" s="107">
        <v>0.4</v>
      </c>
    </row>
    <row r="6726" spans="1:13">
      <c r="A6726" s="57">
        <f>'Infographic data 1'!$E$9</f>
        <v>38037.824444224134</v>
      </c>
      <c r="B6726" s="54">
        <v>6725</v>
      </c>
      <c r="C6726" s="57">
        <v>34917.384444224132</v>
      </c>
      <c r="E6726" s="57">
        <v>58836.696426144001</v>
      </c>
      <c r="F6726" s="54">
        <v>6725</v>
      </c>
      <c r="G6726" s="57">
        <v>49714.296426143999</v>
      </c>
      <c r="I6726" s="57">
        <v>39857</v>
      </c>
      <c r="J6726" s="54">
        <v>6725</v>
      </c>
      <c r="K6726" s="57">
        <v>34065</v>
      </c>
      <c r="M6726" s="107">
        <v>0.4</v>
      </c>
    </row>
    <row r="6727" spans="1:13">
      <c r="A6727" s="57">
        <f>'Infographic data 1'!$E$9</f>
        <v>38037.824444224134</v>
      </c>
      <c r="B6727" s="54">
        <v>6726</v>
      </c>
      <c r="C6727" s="57">
        <v>34913.074444224134</v>
      </c>
      <c r="E6727" s="57">
        <v>58836.696426144001</v>
      </c>
      <c r="F6727" s="54">
        <v>6726</v>
      </c>
      <c r="G6727" s="57">
        <v>49701.696426144001</v>
      </c>
      <c r="I6727" s="57">
        <v>39857</v>
      </c>
      <c r="J6727" s="54">
        <v>6726</v>
      </c>
      <c r="K6727" s="57">
        <v>34057</v>
      </c>
      <c r="M6727" s="107">
        <v>0.4</v>
      </c>
    </row>
    <row r="6728" spans="1:13">
      <c r="A6728" s="57">
        <f>'Infographic data 1'!$E$9</f>
        <v>38037.824444224134</v>
      </c>
      <c r="B6728" s="54">
        <v>6727</v>
      </c>
      <c r="C6728" s="57">
        <v>34908.764444224136</v>
      </c>
      <c r="E6728" s="57">
        <v>58836.696426144001</v>
      </c>
      <c r="F6728" s="54">
        <v>6727</v>
      </c>
      <c r="G6728" s="57">
        <v>49689.096426144002</v>
      </c>
      <c r="I6728" s="57">
        <v>39857</v>
      </c>
      <c r="J6728" s="54">
        <v>6727</v>
      </c>
      <c r="K6728" s="57">
        <v>34049</v>
      </c>
      <c r="M6728" s="107">
        <v>0.4</v>
      </c>
    </row>
    <row r="6729" spans="1:13">
      <c r="A6729" s="57">
        <f>'Infographic data 1'!$E$9</f>
        <v>38037.824444224134</v>
      </c>
      <c r="B6729" s="54">
        <v>6728</v>
      </c>
      <c r="C6729" s="57">
        <v>34904.454444224131</v>
      </c>
      <c r="E6729" s="57">
        <v>58836.696426144001</v>
      </c>
      <c r="F6729" s="54">
        <v>6728</v>
      </c>
      <c r="G6729" s="57">
        <v>49676.496426144004</v>
      </c>
      <c r="I6729" s="57">
        <v>39857</v>
      </c>
      <c r="J6729" s="54">
        <v>6728</v>
      </c>
      <c r="K6729" s="57">
        <v>34041</v>
      </c>
      <c r="M6729" s="107">
        <v>0.4</v>
      </c>
    </row>
    <row r="6730" spans="1:13">
      <c r="A6730" s="57">
        <f>'Infographic data 1'!$E$9</f>
        <v>38037.824444224134</v>
      </c>
      <c r="B6730" s="54">
        <v>6729</v>
      </c>
      <c r="C6730" s="57">
        <v>34900.144444224134</v>
      </c>
      <c r="E6730" s="57">
        <v>58836.696426144001</v>
      </c>
      <c r="F6730" s="54">
        <v>6729</v>
      </c>
      <c r="G6730" s="57">
        <v>49663.896426143998</v>
      </c>
      <c r="I6730" s="57">
        <v>39857</v>
      </c>
      <c r="J6730" s="54">
        <v>6729</v>
      </c>
      <c r="K6730" s="57">
        <v>34033</v>
      </c>
      <c r="M6730" s="107">
        <v>0.4</v>
      </c>
    </row>
    <row r="6731" spans="1:13">
      <c r="A6731" s="57">
        <f>'Infographic data 1'!$E$9</f>
        <v>38037.824444224134</v>
      </c>
      <c r="B6731" s="54">
        <v>6730</v>
      </c>
      <c r="C6731" s="57">
        <v>34895.834444224136</v>
      </c>
      <c r="E6731" s="57">
        <v>58836.696426144001</v>
      </c>
      <c r="F6731" s="54">
        <v>6730</v>
      </c>
      <c r="G6731" s="57">
        <v>49651.296426143999</v>
      </c>
      <c r="I6731" s="57">
        <v>39857</v>
      </c>
      <c r="J6731" s="54">
        <v>6730</v>
      </c>
      <c r="K6731" s="57">
        <v>34025</v>
      </c>
      <c r="M6731" s="107">
        <v>0.4</v>
      </c>
    </row>
    <row r="6732" spans="1:13">
      <c r="A6732" s="57">
        <f>'Infographic data 1'!$E$9</f>
        <v>38037.824444224134</v>
      </c>
      <c r="B6732" s="54">
        <v>6731</v>
      </c>
      <c r="C6732" s="57">
        <v>34891.524444224131</v>
      </c>
      <c r="E6732" s="57">
        <v>58836.696426144001</v>
      </c>
      <c r="F6732" s="54">
        <v>6731</v>
      </c>
      <c r="G6732" s="57">
        <v>49638.696426144001</v>
      </c>
      <c r="I6732" s="57">
        <v>39857</v>
      </c>
      <c r="J6732" s="54">
        <v>6731</v>
      </c>
      <c r="K6732" s="57">
        <v>34017</v>
      </c>
      <c r="M6732" s="107">
        <v>0.4</v>
      </c>
    </row>
    <row r="6733" spans="1:13">
      <c r="A6733" s="57">
        <f>'Infographic data 1'!$E$9</f>
        <v>38037.824444224134</v>
      </c>
      <c r="B6733" s="54">
        <v>6732</v>
      </c>
      <c r="C6733" s="57">
        <v>34887.214444224133</v>
      </c>
      <c r="E6733" s="57">
        <v>58836.696426144001</v>
      </c>
      <c r="F6733" s="54">
        <v>6732</v>
      </c>
      <c r="G6733" s="57">
        <v>49626.096426144002</v>
      </c>
      <c r="I6733" s="57">
        <v>39857</v>
      </c>
      <c r="J6733" s="54">
        <v>6732</v>
      </c>
      <c r="K6733" s="57">
        <v>34009</v>
      </c>
      <c r="M6733" s="107">
        <v>0.4</v>
      </c>
    </row>
    <row r="6734" spans="1:13">
      <c r="A6734" s="57">
        <f>'Infographic data 1'!$E$9</f>
        <v>38037.824444224134</v>
      </c>
      <c r="B6734" s="54">
        <v>6733</v>
      </c>
      <c r="C6734" s="57">
        <v>34882.904444224136</v>
      </c>
      <c r="E6734" s="57">
        <v>58836.696426144001</v>
      </c>
      <c r="F6734" s="54">
        <v>6733</v>
      </c>
      <c r="G6734" s="57">
        <v>49613.496426144004</v>
      </c>
      <c r="I6734" s="57">
        <v>39857</v>
      </c>
      <c r="J6734" s="54">
        <v>6733</v>
      </c>
      <c r="K6734" s="57">
        <v>34001</v>
      </c>
      <c r="M6734" s="107">
        <v>0.4</v>
      </c>
    </row>
    <row r="6735" spans="1:13">
      <c r="A6735" s="57">
        <f>'Infographic data 1'!$E$9</f>
        <v>38037.824444224134</v>
      </c>
      <c r="B6735" s="54">
        <v>6734</v>
      </c>
      <c r="C6735" s="57">
        <v>34878.594444224131</v>
      </c>
      <c r="E6735" s="57">
        <v>58836.696426144001</v>
      </c>
      <c r="F6735" s="54">
        <v>6734</v>
      </c>
      <c r="G6735" s="57">
        <v>49600.896426143998</v>
      </c>
      <c r="I6735" s="57">
        <v>39857</v>
      </c>
      <c r="J6735" s="54">
        <v>6734</v>
      </c>
      <c r="K6735" s="57">
        <v>33993</v>
      </c>
      <c r="M6735" s="107">
        <v>0.4</v>
      </c>
    </row>
    <row r="6736" spans="1:13">
      <c r="A6736" s="57">
        <f>'Infographic data 1'!$E$9</f>
        <v>38037.824444224134</v>
      </c>
      <c r="B6736" s="54">
        <v>6735</v>
      </c>
      <c r="C6736" s="57">
        <v>34874.284444224133</v>
      </c>
      <c r="E6736" s="57">
        <v>58836.696426144001</v>
      </c>
      <c r="F6736" s="54">
        <v>6735</v>
      </c>
      <c r="G6736" s="57">
        <v>49588.296426143999</v>
      </c>
      <c r="I6736" s="57">
        <v>39857</v>
      </c>
      <c r="J6736" s="54">
        <v>6735</v>
      </c>
      <c r="K6736" s="57">
        <v>33985</v>
      </c>
      <c r="M6736" s="107">
        <v>0.4</v>
      </c>
    </row>
    <row r="6737" spans="1:13">
      <c r="A6737" s="57">
        <f>'Infographic data 1'!$E$9</f>
        <v>38037.824444224134</v>
      </c>
      <c r="B6737" s="54">
        <v>6736</v>
      </c>
      <c r="C6737" s="57">
        <v>34869.974444224135</v>
      </c>
      <c r="E6737" s="57">
        <v>58836.696426144001</v>
      </c>
      <c r="F6737" s="54">
        <v>6736</v>
      </c>
      <c r="G6737" s="57">
        <v>49575.696426144001</v>
      </c>
      <c r="I6737" s="57">
        <v>39857</v>
      </c>
      <c r="J6737" s="54">
        <v>6736</v>
      </c>
      <c r="K6737" s="57">
        <v>33977</v>
      </c>
      <c r="M6737" s="107">
        <v>0.4</v>
      </c>
    </row>
    <row r="6738" spans="1:13">
      <c r="A6738" s="57">
        <f>'Infographic data 1'!$E$9</f>
        <v>38037.824444224134</v>
      </c>
      <c r="B6738" s="54">
        <v>6737</v>
      </c>
      <c r="C6738" s="57">
        <v>34865.664444224138</v>
      </c>
      <c r="E6738" s="57">
        <v>58836.696426144001</v>
      </c>
      <c r="F6738" s="54">
        <v>6737</v>
      </c>
      <c r="G6738" s="57">
        <v>49563.096426144002</v>
      </c>
      <c r="I6738" s="57">
        <v>39857</v>
      </c>
      <c r="J6738" s="54">
        <v>6737</v>
      </c>
      <c r="K6738" s="57">
        <v>33969</v>
      </c>
      <c r="M6738" s="107">
        <v>0.4</v>
      </c>
    </row>
    <row r="6739" spans="1:13">
      <c r="A6739" s="57">
        <f>'Infographic data 1'!$E$9</f>
        <v>38037.824444224134</v>
      </c>
      <c r="B6739" s="54">
        <v>6738</v>
      </c>
      <c r="C6739" s="57">
        <v>34861.354444224133</v>
      </c>
      <c r="E6739" s="57">
        <v>58836.696426144001</v>
      </c>
      <c r="F6739" s="54">
        <v>6738</v>
      </c>
      <c r="G6739" s="57">
        <v>49550.496426144004</v>
      </c>
      <c r="I6739" s="57">
        <v>39857</v>
      </c>
      <c r="J6739" s="54">
        <v>6738</v>
      </c>
      <c r="K6739" s="57">
        <v>33961</v>
      </c>
      <c r="M6739" s="107">
        <v>0.4</v>
      </c>
    </row>
    <row r="6740" spans="1:13">
      <c r="A6740" s="57">
        <f>'Infographic data 1'!$E$9</f>
        <v>38037.824444224134</v>
      </c>
      <c r="B6740" s="54">
        <v>6739</v>
      </c>
      <c r="C6740" s="57">
        <v>34857.044444224135</v>
      </c>
      <c r="E6740" s="57">
        <v>58836.696426144001</v>
      </c>
      <c r="F6740" s="54">
        <v>6739</v>
      </c>
      <c r="G6740" s="57">
        <v>49537.896426143998</v>
      </c>
      <c r="I6740" s="57">
        <v>39857</v>
      </c>
      <c r="J6740" s="54">
        <v>6739</v>
      </c>
      <c r="K6740" s="57">
        <v>33953</v>
      </c>
      <c r="M6740" s="107">
        <v>0.4</v>
      </c>
    </row>
    <row r="6741" spans="1:13">
      <c r="A6741" s="57">
        <f>'Infographic data 1'!$E$9</f>
        <v>38037.824444224134</v>
      </c>
      <c r="B6741" s="54">
        <v>6740</v>
      </c>
      <c r="C6741" s="57">
        <v>34852.734444224137</v>
      </c>
      <c r="E6741" s="57">
        <v>58836.696426144001</v>
      </c>
      <c r="F6741" s="54">
        <v>6740</v>
      </c>
      <c r="G6741" s="57">
        <v>49525.296426143999</v>
      </c>
      <c r="I6741" s="57">
        <v>39857</v>
      </c>
      <c r="J6741" s="54">
        <v>6740</v>
      </c>
      <c r="K6741" s="57">
        <v>33945</v>
      </c>
      <c r="M6741" s="107">
        <v>0.4</v>
      </c>
    </row>
    <row r="6742" spans="1:13">
      <c r="A6742" s="57">
        <f>'Infographic data 1'!$E$9</f>
        <v>38037.824444224134</v>
      </c>
      <c r="B6742" s="54">
        <v>6741</v>
      </c>
      <c r="C6742" s="57">
        <v>34848.424444224132</v>
      </c>
      <c r="E6742" s="57">
        <v>58836.696426144001</v>
      </c>
      <c r="F6742" s="54">
        <v>6741</v>
      </c>
      <c r="G6742" s="57">
        <v>49512.696426144001</v>
      </c>
      <c r="I6742" s="57">
        <v>39857</v>
      </c>
      <c r="J6742" s="54">
        <v>6741</v>
      </c>
      <c r="K6742" s="57">
        <v>33937</v>
      </c>
      <c r="M6742" s="107">
        <v>0.4</v>
      </c>
    </row>
    <row r="6743" spans="1:13">
      <c r="A6743" s="57">
        <f>'Infographic data 1'!$E$9</f>
        <v>38037.824444224134</v>
      </c>
      <c r="B6743" s="54">
        <v>6742</v>
      </c>
      <c r="C6743" s="57">
        <v>34844.114444224135</v>
      </c>
      <c r="E6743" s="57">
        <v>58836.696426144001</v>
      </c>
      <c r="F6743" s="54">
        <v>6742</v>
      </c>
      <c r="G6743" s="57">
        <v>49500.096426144002</v>
      </c>
      <c r="I6743" s="57">
        <v>39857</v>
      </c>
      <c r="J6743" s="54">
        <v>6742</v>
      </c>
      <c r="K6743" s="57">
        <v>33929</v>
      </c>
      <c r="M6743" s="107">
        <v>0.4</v>
      </c>
    </row>
    <row r="6744" spans="1:13">
      <c r="A6744" s="57">
        <f>'Infographic data 1'!$E$9</f>
        <v>38037.824444224134</v>
      </c>
      <c r="B6744" s="54">
        <v>6743</v>
      </c>
      <c r="C6744" s="57">
        <v>34839.804444224137</v>
      </c>
      <c r="E6744" s="57">
        <v>58836.696426144001</v>
      </c>
      <c r="F6744" s="54">
        <v>6743</v>
      </c>
      <c r="G6744" s="57">
        <v>49487.496426144004</v>
      </c>
      <c r="I6744" s="57">
        <v>39857</v>
      </c>
      <c r="J6744" s="54">
        <v>6743</v>
      </c>
      <c r="K6744" s="57">
        <v>33921</v>
      </c>
      <c r="M6744" s="107">
        <v>0.4</v>
      </c>
    </row>
    <row r="6745" spans="1:13">
      <c r="A6745" s="57">
        <f>'Infographic data 1'!$E$9</f>
        <v>38037.824444224134</v>
      </c>
      <c r="B6745" s="54">
        <v>6744</v>
      </c>
      <c r="C6745" s="57">
        <v>34835.494444224132</v>
      </c>
      <c r="E6745" s="57">
        <v>58836.696426144001</v>
      </c>
      <c r="F6745" s="54">
        <v>6744</v>
      </c>
      <c r="G6745" s="57">
        <v>49474.896426143998</v>
      </c>
      <c r="I6745" s="57">
        <v>39857</v>
      </c>
      <c r="J6745" s="54">
        <v>6744</v>
      </c>
      <c r="K6745" s="57">
        <v>33913</v>
      </c>
      <c r="M6745" s="107">
        <v>0.4</v>
      </c>
    </row>
    <row r="6746" spans="1:13">
      <c r="A6746" s="57">
        <f>'Infographic data 1'!$E$9</f>
        <v>38037.824444224134</v>
      </c>
      <c r="B6746" s="54">
        <v>6745</v>
      </c>
      <c r="C6746" s="57">
        <v>34831.184444224134</v>
      </c>
      <c r="E6746" s="57">
        <v>58836.696426144001</v>
      </c>
      <c r="F6746" s="54">
        <v>6745</v>
      </c>
      <c r="G6746" s="57">
        <v>49462.296426143999</v>
      </c>
      <c r="I6746" s="57">
        <v>39857</v>
      </c>
      <c r="J6746" s="54">
        <v>6745</v>
      </c>
      <c r="K6746" s="57">
        <v>33905</v>
      </c>
      <c r="M6746" s="107">
        <v>0.4</v>
      </c>
    </row>
    <row r="6747" spans="1:13">
      <c r="A6747" s="57">
        <f>'Infographic data 1'!$E$9</f>
        <v>38037.824444224134</v>
      </c>
      <c r="B6747" s="54">
        <v>6746</v>
      </c>
      <c r="C6747" s="57">
        <v>34826.874444224137</v>
      </c>
      <c r="E6747" s="57">
        <v>58836.696426144001</v>
      </c>
      <c r="F6747" s="54">
        <v>6746</v>
      </c>
      <c r="G6747" s="57">
        <v>49449.696426144001</v>
      </c>
      <c r="I6747" s="57">
        <v>39857</v>
      </c>
      <c r="J6747" s="54">
        <v>6746</v>
      </c>
      <c r="K6747" s="57">
        <v>33897</v>
      </c>
      <c r="M6747" s="107">
        <v>0.4</v>
      </c>
    </row>
    <row r="6748" spans="1:13">
      <c r="A6748" s="57">
        <f>'Infographic data 1'!$E$9</f>
        <v>38037.824444224134</v>
      </c>
      <c r="B6748" s="54">
        <v>6747</v>
      </c>
      <c r="C6748" s="57">
        <v>34822.564444224132</v>
      </c>
      <c r="E6748" s="57">
        <v>58836.696426144001</v>
      </c>
      <c r="F6748" s="54">
        <v>6747</v>
      </c>
      <c r="G6748" s="57">
        <v>49437.096426144002</v>
      </c>
      <c r="I6748" s="57">
        <v>39857</v>
      </c>
      <c r="J6748" s="54">
        <v>6747</v>
      </c>
      <c r="K6748" s="57">
        <v>33889</v>
      </c>
      <c r="M6748" s="107">
        <v>0.4</v>
      </c>
    </row>
    <row r="6749" spans="1:13">
      <c r="A6749" s="57">
        <f>'Infographic data 1'!$E$9</f>
        <v>38037.824444224134</v>
      </c>
      <c r="B6749" s="54">
        <v>6748</v>
      </c>
      <c r="C6749" s="57">
        <v>34818.254444224134</v>
      </c>
      <c r="E6749" s="57">
        <v>58836.696426144001</v>
      </c>
      <c r="F6749" s="54">
        <v>6748</v>
      </c>
      <c r="G6749" s="57">
        <v>49424.496426144004</v>
      </c>
      <c r="I6749" s="57">
        <v>39857</v>
      </c>
      <c r="J6749" s="54">
        <v>6748</v>
      </c>
      <c r="K6749" s="57">
        <v>33881</v>
      </c>
      <c r="M6749" s="107">
        <v>0.4</v>
      </c>
    </row>
    <row r="6750" spans="1:13">
      <c r="A6750" s="57">
        <f>'Infographic data 1'!$E$9</f>
        <v>38037.824444224134</v>
      </c>
      <c r="B6750" s="54">
        <v>6749</v>
      </c>
      <c r="C6750" s="57">
        <v>34813.944444224137</v>
      </c>
      <c r="E6750" s="57">
        <v>58836.696426144001</v>
      </c>
      <c r="F6750" s="54">
        <v>6749</v>
      </c>
      <c r="G6750" s="57">
        <v>49411.896426143998</v>
      </c>
      <c r="I6750" s="57">
        <v>39857</v>
      </c>
      <c r="J6750" s="54">
        <v>6749</v>
      </c>
      <c r="K6750" s="57">
        <v>33873</v>
      </c>
      <c r="M6750" s="107">
        <v>0.4</v>
      </c>
    </row>
    <row r="6751" spans="1:13">
      <c r="A6751" s="57">
        <f>'Infographic data 1'!$E$9</f>
        <v>38037.824444224134</v>
      </c>
      <c r="B6751" s="54">
        <v>6750</v>
      </c>
      <c r="C6751" s="57">
        <v>34809.634444224132</v>
      </c>
      <c r="E6751" s="57">
        <v>58836.696426144001</v>
      </c>
      <c r="F6751" s="54">
        <v>6750</v>
      </c>
      <c r="G6751" s="57">
        <v>49399.296426143999</v>
      </c>
      <c r="I6751" s="57">
        <v>39857</v>
      </c>
      <c r="J6751" s="54">
        <v>6750</v>
      </c>
      <c r="K6751" s="57">
        <v>33865</v>
      </c>
      <c r="M6751" s="107">
        <v>0.4</v>
      </c>
    </row>
    <row r="6752" spans="1:13">
      <c r="A6752" s="57">
        <f>'Infographic data 1'!$E$9</f>
        <v>38037.824444224134</v>
      </c>
      <c r="B6752" s="54">
        <v>6751</v>
      </c>
      <c r="C6752" s="57">
        <v>34805.324444224134</v>
      </c>
      <c r="E6752" s="57">
        <v>58836.696426144001</v>
      </c>
      <c r="F6752" s="54">
        <v>6751</v>
      </c>
      <c r="G6752" s="57">
        <v>49386.696426144001</v>
      </c>
      <c r="I6752" s="57">
        <v>39857</v>
      </c>
      <c r="J6752" s="54">
        <v>6751</v>
      </c>
      <c r="K6752" s="57">
        <v>33857</v>
      </c>
      <c r="M6752" s="107">
        <v>0.4</v>
      </c>
    </row>
    <row r="6753" spans="1:13">
      <c r="A6753" s="57">
        <f>'Infographic data 1'!$E$9</f>
        <v>38037.824444224134</v>
      </c>
      <c r="B6753" s="54">
        <v>6752</v>
      </c>
      <c r="C6753" s="57">
        <v>34801.014444224136</v>
      </c>
      <c r="E6753" s="57">
        <v>58836.696426144001</v>
      </c>
      <c r="F6753" s="54">
        <v>6752</v>
      </c>
      <c r="G6753" s="57">
        <v>49374.096426144002</v>
      </c>
      <c r="I6753" s="57">
        <v>39857</v>
      </c>
      <c r="J6753" s="54">
        <v>6752</v>
      </c>
      <c r="K6753" s="57">
        <v>33849</v>
      </c>
      <c r="M6753" s="107">
        <v>0.4</v>
      </c>
    </row>
    <row r="6754" spans="1:13">
      <c r="A6754" s="57">
        <f>'Infographic data 1'!$E$9</f>
        <v>38037.824444224134</v>
      </c>
      <c r="B6754" s="54">
        <v>6753</v>
      </c>
      <c r="C6754" s="57">
        <v>34796.704444224131</v>
      </c>
      <c r="E6754" s="57">
        <v>58836.696426144001</v>
      </c>
      <c r="F6754" s="54">
        <v>6753</v>
      </c>
      <c r="G6754" s="57">
        <v>49361.496426144004</v>
      </c>
      <c r="I6754" s="57">
        <v>39857</v>
      </c>
      <c r="J6754" s="54">
        <v>6753</v>
      </c>
      <c r="K6754" s="57">
        <v>33841</v>
      </c>
      <c r="M6754" s="107">
        <v>0.4</v>
      </c>
    </row>
    <row r="6755" spans="1:13">
      <c r="A6755" s="57">
        <f>'Infographic data 1'!$E$9</f>
        <v>38037.824444224134</v>
      </c>
      <c r="B6755" s="54">
        <v>6754</v>
      </c>
      <c r="C6755" s="57">
        <v>34792.394444224134</v>
      </c>
      <c r="E6755" s="57">
        <v>58836.696426144001</v>
      </c>
      <c r="F6755" s="54">
        <v>6754</v>
      </c>
      <c r="G6755" s="57">
        <v>49348.896426143998</v>
      </c>
      <c r="I6755" s="57">
        <v>39857</v>
      </c>
      <c r="J6755" s="54">
        <v>6754</v>
      </c>
      <c r="K6755" s="57">
        <v>33833</v>
      </c>
      <c r="M6755" s="107">
        <v>0.4</v>
      </c>
    </row>
    <row r="6756" spans="1:13">
      <c r="A6756" s="57">
        <f>'Infographic data 1'!$E$9</f>
        <v>38037.824444224134</v>
      </c>
      <c r="B6756" s="54">
        <v>6755</v>
      </c>
      <c r="C6756" s="57">
        <v>34788.084444224136</v>
      </c>
      <c r="E6756" s="57">
        <v>58836.696426144001</v>
      </c>
      <c r="F6756" s="54">
        <v>6755</v>
      </c>
      <c r="G6756" s="57">
        <v>49336.296426143999</v>
      </c>
      <c r="I6756" s="57">
        <v>39857</v>
      </c>
      <c r="J6756" s="54">
        <v>6755</v>
      </c>
      <c r="K6756" s="57">
        <v>33825</v>
      </c>
      <c r="M6756" s="107">
        <v>0.4</v>
      </c>
    </row>
    <row r="6757" spans="1:13">
      <c r="A6757" s="57">
        <f>'Infographic data 1'!$E$9</f>
        <v>38037.824444224134</v>
      </c>
      <c r="B6757" s="54">
        <v>6756</v>
      </c>
      <c r="C6757" s="57">
        <v>34783.774444224131</v>
      </c>
      <c r="E6757" s="57">
        <v>58836.696426144001</v>
      </c>
      <c r="F6757" s="54">
        <v>6756</v>
      </c>
      <c r="G6757" s="57">
        <v>49323.696426144001</v>
      </c>
      <c r="I6757" s="57">
        <v>39857</v>
      </c>
      <c r="J6757" s="54">
        <v>6756</v>
      </c>
      <c r="K6757" s="57">
        <v>33817</v>
      </c>
      <c r="M6757" s="107">
        <v>0.4</v>
      </c>
    </row>
    <row r="6758" spans="1:13">
      <c r="A6758" s="57">
        <f>'Infographic data 1'!$E$9</f>
        <v>38037.824444224134</v>
      </c>
      <c r="B6758" s="54">
        <v>6757</v>
      </c>
      <c r="C6758" s="57">
        <v>34779.464444224133</v>
      </c>
      <c r="E6758" s="57">
        <v>58836.696426144001</v>
      </c>
      <c r="F6758" s="54">
        <v>6757</v>
      </c>
      <c r="G6758" s="57">
        <v>49311.096426144002</v>
      </c>
      <c r="I6758" s="57">
        <v>39857</v>
      </c>
      <c r="J6758" s="54">
        <v>6757</v>
      </c>
      <c r="K6758" s="57">
        <v>33809</v>
      </c>
      <c r="M6758" s="107">
        <v>0.4</v>
      </c>
    </row>
    <row r="6759" spans="1:13">
      <c r="A6759" s="57">
        <f>'Infographic data 1'!$E$9</f>
        <v>38037.824444224134</v>
      </c>
      <c r="B6759" s="54">
        <v>6758</v>
      </c>
      <c r="C6759" s="57">
        <v>34775.154444224136</v>
      </c>
      <c r="E6759" s="57">
        <v>58836.696426144001</v>
      </c>
      <c r="F6759" s="54">
        <v>6758</v>
      </c>
      <c r="G6759" s="57">
        <v>49298.496426144004</v>
      </c>
      <c r="I6759" s="57">
        <v>39857</v>
      </c>
      <c r="J6759" s="54">
        <v>6758</v>
      </c>
      <c r="K6759" s="57">
        <v>33801</v>
      </c>
      <c r="M6759" s="107">
        <v>0.4</v>
      </c>
    </row>
    <row r="6760" spans="1:13">
      <c r="A6760" s="57">
        <f>'Infographic data 1'!$E$9</f>
        <v>38037.824444224134</v>
      </c>
      <c r="B6760" s="54">
        <v>6759</v>
      </c>
      <c r="C6760" s="57">
        <v>34770.844444224131</v>
      </c>
      <c r="E6760" s="57">
        <v>58836.696426144001</v>
      </c>
      <c r="F6760" s="54">
        <v>6759</v>
      </c>
      <c r="G6760" s="57">
        <v>49285.896426143998</v>
      </c>
      <c r="I6760" s="57">
        <v>39857</v>
      </c>
      <c r="J6760" s="54">
        <v>6759</v>
      </c>
      <c r="K6760" s="57">
        <v>33793</v>
      </c>
      <c r="M6760" s="107">
        <v>0.4</v>
      </c>
    </row>
    <row r="6761" spans="1:13">
      <c r="A6761" s="57">
        <f>'Infographic data 1'!$E$9</f>
        <v>38037.824444224134</v>
      </c>
      <c r="B6761" s="54">
        <v>6760</v>
      </c>
      <c r="C6761" s="57">
        <v>34766.534444224133</v>
      </c>
      <c r="E6761" s="57">
        <v>58836.696426144001</v>
      </c>
      <c r="F6761" s="54">
        <v>6760</v>
      </c>
      <c r="G6761" s="57">
        <v>49273.296426143999</v>
      </c>
      <c r="I6761" s="57">
        <v>39857</v>
      </c>
      <c r="J6761" s="54">
        <v>6760</v>
      </c>
      <c r="K6761" s="57">
        <v>33785</v>
      </c>
      <c r="M6761" s="107">
        <v>0.4</v>
      </c>
    </row>
    <row r="6762" spans="1:13">
      <c r="A6762" s="57">
        <f>'Infographic data 1'!$E$9</f>
        <v>38037.824444224134</v>
      </c>
      <c r="B6762" s="54">
        <v>6761</v>
      </c>
      <c r="C6762" s="57">
        <v>34762.224444224135</v>
      </c>
      <c r="E6762" s="57">
        <v>58836.696426144001</v>
      </c>
      <c r="F6762" s="54">
        <v>6761</v>
      </c>
      <c r="G6762" s="57">
        <v>49260.696426144001</v>
      </c>
      <c r="I6762" s="57">
        <v>39857</v>
      </c>
      <c r="J6762" s="54">
        <v>6761</v>
      </c>
      <c r="K6762" s="57">
        <v>33777</v>
      </c>
      <c r="M6762" s="107">
        <v>0.4</v>
      </c>
    </row>
    <row r="6763" spans="1:13">
      <c r="A6763" s="57">
        <f>'Infographic data 1'!$E$9</f>
        <v>38037.824444224134</v>
      </c>
      <c r="B6763" s="54">
        <v>6762</v>
      </c>
      <c r="C6763" s="57">
        <v>34757.914444224138</v>
      </c>
      <c r="E6763" s="57">
        <v>58836.696426144001</v>
      </c>
      <c r="F6763" s="54">
        <v>6762</v>
      </c>
      <c r="G6763" s="57">
        <v>49248.096426144002</v>
      </c>
      <c r="I6763" s="57">
        <v>39857</v>
      </c>
      <c r="J6763" s="54">
        <v>6762</v>
      </c>
      <c r="K6763" s="57">
        <v>33769</v>
      </c>
      <c r="M6763" s="107">
        <v>0.4</v>
      </c>
    </row>
    <row r="6764" spans="1:13">
      <c r="A6764" s="57">
        <f>'Infographic data 1'!$E$9</f>
        <v>38037.824444224134</v>
      </c>
      <c r="B6764" s="54">
        <v>6763</v>
      </c>
      <c r="C6764" s="57">
        <v>34753.604444224133</v>
      </c>
      <c r="E6764" s="57">
        <v>58836.696426144001</v>
      </c>
      <c r="F6764" s="54">
        <v>6763</v>
      </c>
      <c r="G6764" s="57">
        <v>49235.496426144004</v>
      </c>
      <c r="I6764" s="57">
        <v>39857</v>
      </c>
      <c r="J6764" s="54">
        <v>6763</v>
      </c>
      <c r="K6764" s="57">
        <v>33761</v>
      </c>
      <c r="M6764" s="107">
        <v>0.4</v>
      </c>
    </row>
    <row r="6765" spans="1:13">
      <c r="A6765" s="57">
        <f>'Infographic data 1'!$E$9</f>
        <v>38037.824444224134</v>
      </c>
      <c r="B6765" s="54">
        <v>6764</v>
      </c>
      <c r="C6765" s="57">
        <v>34749.294444224135</v>
      </c>
      <c r="E6765" s="57">
        <v>58836.696426144001</v>
      </c>
      <c r="F6765" s="54">
        <v>6764</v>
      </c>
      <c r="G6765" s="57">
        <v>49222.896426143998</v>
      </c>
      <c r="I6765" s="57">
        <v>39857</v>
      </c>
      <c r="J6765" s="54">
        <v>6764</v>
      </c>
      <c r="K6765" s="57">
        <v>33753</v>
      </c>
      <c r="M6765" s="107">
        <v>0.4</v>
      </c>
    </row>
    <row r="6766" spans="1:13">
      <c r="A6766" s="57">
        <f>'Infographic data 1'!$E$9</f>
        <v>38037.824444224134</v>
      </c>
      <c r="B6766" s="54">
        <v>6765</v>
      </c>
      <c r="C6766" s="57">
        <v>34744.984444224137</v>
      </c>
      <c r="E6766" s="57">
        <v>58836.696426144001</v>
      </c>
      <c r="F6766" s="54">
        <v>6765</v>
      </c>
      <c r="G6766" s="57">
        <v>49210.296426143999</v>
      </c>
      <c r="I6766" s="57">
        <v>39857</v>
      </c>
      <c r="J6766" s="54">
        <v>6765</v>
      </c>
      <c r="K6766" s="57">
        <v>33745</v>
      </c>
      <c r="M6766" s="107">
        <v>0.4</v>
      </c>
    </row>
    <row r="6767" spans="1:13">
      <c r="A6767" s="57">
        <f>'Infographic data 1'!$E$9</f>
        <v>38037.824444224134</v>
      </c>
      <c r="B6767" s="54">
        <v>6766</v>
      </c>
      <c r="C6767" s="57">
        <v>34740.674444224132</v>
      </c>
      <c r="E6767" s="57">
        <v>58836.696426144001</v>
      </c>
      <c r="F6767" s="54">
        <v>6766</v>
      </c>
      <c r="G6767" s="57">
        <v>49197.696426144001</v>
      </c>
      <c r="I6767" s="57">
        <v>39857</v>
      </c>
      <c r="J6767" s="54">
        <v>6766</v>
      </c>
      <c r="K6767" s="57">
        <v>33737</v>
      </c>
      <c r="M6767" s="107">
        <v>0.4</v>
      </c>
    </row>
    <row r="6768" spans="1:13">
      <c r="A6768" s="57">
        <f>'Infographic data 1'!$E$9</f>
        <v>38037.824444224134</v>
      </c>
      <c r="B6768" s="54">
        <v>6767</v>
      </c>
      <c r="C6768" s="57">
        <v>34736.364444224135</v>
      </c>
      <c r="E6768" s="57">
        <v>58836.696426144001</v>
      </c>
      <c r="F6768" s="54">
        <v>6767</v>
      </c>
      <c r="G6768" s="57">
        <v>49185.096426144002</v>
      </c>
      <c r="I6768" s="57">
        <v>39857</v>
      </c>
      <c r="J6768" s="54">
        <v>6767</v>
      </c>
      <c r="K6768" s="57">
        <v>33729</v>
      </c>
      <c r="M6768" s="107">
        <v>0.4</v>
      </c>
    </row>
    <row r="6769" spans="1:13">
      <c r="A6769" s="57">
        <f>'Infographic data 1'!$E$9</f>
        <v>38037.824444224134</v>
      </c>
      <c r="B6769" s="54">
        <v>6768</v>
      </c>
      <c r="C6769" s="57">
        <v>34732.054444224137</v>
      </c>
      <c r="E6769" s="57">
        <v>58836.696426144001</v>
      </c>
      <c r="F6769" s="54">
        <v>6768</v>
      </c>
      <c r="G6769" s="57">
        <v>49172.496426144004</v>
      </c>
      <c r="I6769" s="57">
        <v>39857</v>
      </c>
      <c r="J6769" s="54">
        <v>6768</v>
      </c>
      <c r="K6769" s="57">
        <v>33721</v>
      </c>
      <c r="M6769" s="107">
        <v>0.4</v>
      </c>
    </row>
    <row r="6770" spans="1:13">
      <c r="A6770" s="57">
        <f>'Infographic data 1'!$E$9</f>
        <v>38037.824444224134</v>
      </c>
      <c r="B6770" s="54">
        <v>6769</v>
      </c>
      <c r="C6770" s="57">
        <v>34727.744444224132</v>
      </c>
      <c r="E6770" s="57">
        <v>58836.696426144001</v>
      </c>
      <c r="F6770" s="54">
        <v>6769</v>
      </c>
      <c r="G6770" s="57">
        <v>49159.896426143998</v>
      </c>
      <c r="I6770" s="57">
        <v>39857</v>
      </c>
      <c r="J6770" s="54">
        <v>6769</v>
      </c>
      <c r="K6770" s="57">
        <v>33713</v>
      </c>
      <c r="M6770" s="107">
        <v>0.4</v>
      </c>
    </row>
    <row r="6771" spans="1:13">
      <c r="A6771" s="57">
        <f>'Infographic data 1'!$E$9</f>
        <v>38037.824444224134</v>
      </c>
      <c r="B6771" s="54">
        <v>6770</v>
      </c>
      <c r="C6771" s="57">
        <v>34723.434444224134</v>
      </c>
      <c r="E6771" s="57">
        <v>58836.696426144001</v>
      </c>
      <c r="F6771" s="54">
        <v>6770</v>
      </c>
      <c r="G6771" s="57">
        <v>49147.296426143999</v>
      </c>
      <c r="I6771" s="57">
        <v>39857</v>
      </c>
      <c r="J6771" s="54">
        <v>6770</v>
      </c>
      <c r="K6771" s="57">
        <v>33705</v>
      </c>
      <c r="M6771" s="107">
        <v>0.4</v>
      </c>
    </row>
    <row r="6772" spans="1:13">
      <c r="A6772" s="57">
        <f>'Infographic data 1'!$E$9</f>
        <v>38037.824444224134</v>
      </c>
      <c r="B6772" s="54">
        <v>6771</v>
      </c>
      <c r="C6772" s="57">
        <v>34719.124444224137</v>
      </c>
      <c r="E6772" s="57">
        <v>58836.696426144001</v>
      </c>
      <c r="F6772" s="54">
        <v>6771</v>
      </c>
      <c r="G6772" s="57">
        <v>49134.696426144001</v>
      </c>
      <c r="I6772" s="57">
        <v>39857</v>
      </c>
      <c r="J6772" s="54">
        <v>6771</v>
      </c>
      <c r="K6772" s="57">
        <v>33697</v>
      </c>
      <c r="M6772" s="107">
        <v>0.4</v>
      </c>
    </row>
    <row r="6773" spans="1:13">
      <c r="A6773" s="57">
        <f>'Infographic data 1'!$E$9</f>
        <v>38037.824444224134</v>
      </c>
      <c r="B6773" s="54">
        <v>6772</v>
      </c>
      <c r="C6773" s="57">
        <v>34714.814444224132</v>
      </c>
      <c r="E6773" s="57">
        <v>58836.696426144001</v>
      </c>
      <c r="F6773" s="54">
        <v>6772</v>
      </c>
      <c r="G6773" s="57">
        <v>49122.096426144002</v>
      </c>
      <c r="I6773" s="57">
        <v>39857</v>
      </c>
      <c r="J6773" s="54">
        <v>6772</v>
      </c>
      <c r="K6773" s="57">
        <v>33689</v>
      </c>
      <c r="M6773" s="107">
        <v>0.4</v>
      </c>
    </row>
    <row r="6774" spans="1:13">
      <c r="A6774" s="57">
        <f>'Infographic data 1'!$E$9</f>
        <v>38037.824444224134</v>
      </c>
      <c r="B6774" s="54">
        <v>6773</v>
      </c>
      <c r="C6774" s="57">
        <v>34710.504444224134</v>
      </c>
      <c r="E6774" s="57">
        <v>58836.696426144001</v>
      </c>
      <c r="F6774" s="54">
        <v>6773</v>
      </c>
      <c r="G6774" s="57">
        <v>49109.496426144004</v>
      </c>
      <c r="I6774" s="57">
        <v>39857</v>
      </c>
      <c r="J6774" s="54">
        <v>6773</v>
      </c>
      <c r="K6774" s="57">
        <v>33681</v>
      </c>
      <c r="M6774" s="107">
        <v>0.4</v>
      </c>
    </row>
    <row r="6775" spans="1:13">
      <c r="A6775" s="57">
        <f>'Infographic data 1'!$E$9</f>
        <v>38037.824444224134</v>
      </c>
      <c r="B6775" s="54">
        <v>6774</v>
      </c>
      <c r="C6775" s="57">
        <v>34706.194444224137</v>
      </c>
      <c r="E6775" s="57">
        <v>58836.696426144001</v>
      </c>
      <c r="F6775" s="54">
        <v>6774</v>
      </c>
      <c r="G6775" s="57">
        <v>49096.896426143998</v>
      </c>
      <c r="I6775" s="57">
        <v>39857</v>
      </c>
      <c r="J6775" s="54">
        <v>6774</v>
      </c>
      <c r="K6775" s="57">
        <v>33673</v>
      </c>
      <c r="M6775" s="107">
        <v>0.4</v>
      </c>
    </row>
    <row r="6776" spans="1:13">
      <c r="A6776" s="57">
        <f>'Infographic data 1'!$E$9</f>
        <v>38037.824444224134</v>
      </c>
      <c r="B6776" s="54">
        <v>6775</v>
      </c>
      <c r="C6776" s="57">
        <v>34701.884444224132</v>
      </c>
      <c r="E6776" s="57">
        <v>58836.696426144001</v>
      </c>
      <c r="F6776" s="54">
        <v>6775</v>
      </c>
      <c r="G6776" s="57">
        <v>49084.296426143999</v>
      </c>
      <c r="I6776" s="57">
        <v>39857</v>
      </c>
      <c r="J6776" s="54">
        <v>6775</v>
      </c>
      <c r="K6776" s="57">
        <v>33665</v>
      </c>
      <c r="M6776" s="107">
        <v>0.4</v>
      </c>
    </row>
    <row r="6777" spans="1:13">
      <c r="A6777" s="57">
        <f>'Infographic data 1'!$E$9</f>
        <v>38037.824444224134</v>
      </c>
      <c r="B6777" s="54">
        <v>6776</v>
      </c>
      <c r="C6777" s="57">
        <v>34697.574444224134</v>
      </c>
      <c r="E6777" s="57">
        <v>58836.696426144001</v>
      </c>
      <c r="F6777" s="54">
        <v>6776</v>
      </c>
      <c r="G6777" s="57">
        <v>49071.696426144001</v>
      </c>
      <c r="I6777" s="57">
        <v>39857</v>
      </c>
      <c r="J6777" s="54">
        <v>6776</v>
      </c>
      <c r="K6777" s="57">
        <v>33657</v>
      </c>
      <c r="M6777" s="107">
        <v>0.4</v>
      </c>
    </row>
    <row r="6778" spans="1:13">
      <c r="A6778" s="57">
        <f>'Infographic data 1'!$E$9</f>
        <v>38037.824444224134</v>
      </c>
      <c r="B6778" s="54">
        <v>6777</v>
      </c>
      <c r="C6778" s="57">
        <v>34693.264444224136</v>
      </c>
      <c r="E6778" s="57">
        <v>58836.696426144001</v>
      </c>
      <c r="F6778" s="54">
        <v>6777</v>
      </c>
      <c r="G6778" s="57">
        <v>49059.096426144002</v>
      </c>
      <c r="I6778" s="57">
        <v>39857</v>
      </c>
      <c r="J6778" s="54">
        <v>6777</v>
      </c>
      <c r="K6778" s="57">
        <v>33649</v>
      </c>
      <c r="M6778" s="107">
        <v>0.4</v>
      </c>
    </row>
    <row r="6779" spans="1:13">
      <c r="A6779" s="57">
        <f>'Infographic data 1'!$E$9</f>
        <v>38037.824444224134</v>
      </c>
      <c r="B6779" s="54">
        <v>6778</v>
      </c>
      <c r="C6779" s="57">
        <v>34688.954444224131</v>
      </c>
      <c r="E6779" s="57">
        <v>58836.696426144001</v>
      </c>
      <c r="F6779" s="54">
        <v>6778</v>
      </c>
      <c r="G6779" s="57">
        <v>49046.496426144004</v>
      </c>
      <c r="I6779" s="57">
        <v>39857</v>
      </c>
      <c r="J6779" s="54">
        <v>6778</v>
      </c>
      <c r="K6779" s="57">
        <v>33641</v>
      </c>
      <c r="M6779" s="107">
        <v>0.4</v>
      </c>
    </row>
    <row r="6780" spans="1:13">
      <c r="A6780" s="57">
        <f>'Infographic data 1'!$E$9</f>
        <v>38037.824444224134</v>
      </c>
      <c r="B6780" s="54">
        <v>6779</v>
      </c>
      <c r="C6780" s="57">
        <v>34684.644444224134</v>
      </c>
      <c r="E6780" s="57">
        <v>58836.696426144001</v>
      </c>
      <c r="F6780" s="54">
        <v>6779</v>
      </c>
      <c r="G6780" s="57">
        <v>49033.896426143998</v>
      </c>
      <c r="I6780" s="57">
        <v>39857</v>
      </c>
      <c r="J6780" s="54">
        <v>6779</v>
      </c>
      <c r="K6780" s="57">
        <v>33633</v>
      </c>
      <c r="M6780" s="107">
        <v>0.4</v>
      </c>
    </row>
    <row r="6781" spans="1:13">
      <c r="A6781" s="57">
        <f>'Infographic data 1'!$E$9</f>
        <v>38037.824444224134</v>
      </c>
      <c r="B6781" s="54">
        <v>6780</v>
      </c>
      <c r="C6781" s="57">
        <v>34680.334444224136</v>
      </c>
      <c r="E6781" s="57">
        <v>58836.696426144001</v>
      </c>
      <c r="F6781" s="54">
        <v>6780</v>
      </c>
      <c r="G6781" s="57">
        <v>49021.296426143999</v>
      </c>
      <c r="I6781" s="57">
        <v>39857</v>
      </c>
      <c r="J6781" s="54">
        <v>6780</v>
      </c>
      <c r="K6781" s="57">
        <v>33625</v>
      </c>
      <c r="M6781" s="107">
        <v>0.4</v>
      </c>
    </row>
    <row r="6782" spans="1:13">
      <c r="A6782" s="57">
        <f>'Infographic data 1'!$E$9</f>
        <v>38037.824444224134</v>
      </c>
      <c r="B6782" s="54">
        <v>6781</v>
      </c>
      <c r="C6782" s="57">
        <v>34676.024444224131</v>
      </c>
      <c r="E6782" s="57">
        <v>58836.696426144001</v>
      </c>
      <c r="F6782" s="54">
        <v>6781</v>
      </c>
      <c r="G6782" s="57">
        <v>49008.696426144001</v>
      </c>
      <c r="I6782" s="57">
        <v>39857</v>
      </c>
      <c r="J6782" s="54">
        <v>6781</v>
      </c>
      <c r="K6782" s="57">
        <v>33617</v>
      </c>
      <c r="M6782" s="107">
        <v>0.4</v>
      </c>
    </row>
    <row r="6783" spans="1:13">
      <c r="A6783" s="57">
        <f>'Infographic data 1'!$E$9</f>
        <v>38037.824444224134</v>
      </c>
      <c r="B6783" s="54">
        <v>6782</v>
      </c>
      <c r="C6783" s="57">
        <v>34671.714444224133</v>
      </c>
      <c r="E6783" s="57">
        <v>58836.696426144001</v>
      </c>
      <c r="F6783" s="54">
        <v>6782</v>
      </c>
      <c r="G6783" s="57">
        <v>48996.096426144002</v>
      </c>
      <c r="I6783" s="57">
        <v>39857</v>
      </c>
      <c r="J6783" s="54">
        <v>6782</v>
      </c>
      <c r="K6783" s="57">
        <v>33609</v>
      </c>
      <c r="M6783" s="107">
        <v>0.4</v>
      </c>
    </row>
    <row r="6784" spans="1:13">
      <c r="A6784" s="57">
        <f>'Infographic data 1'!$E$9</f>
        <v>38037.824444224134</v>
      </c>
      <c r="B6784" s="54">
        <v>6783</v>
      </c>
      <c r="C6784" s="57">
        <v>34667.404444224136</v>
      </c>
      <c r="E6784" s="57">
        <v>58836.696426144001</v>
      </c>
      <c r="F6784" s="54">
        <v>6783</v>
      </c>
      <c r="G6784" s="57">
        <v>48983.496426144004</v>
      </c>
      <c r="I6784" s="57">
        <v>39857</v>
      </c>
      <c r="J6784" s="54">
        <v>6783</v>
      </c>
      <c r="K6784" s="57">
        <v>33601</v>
      </c>
      <c r="M6784" s="107">
        <v>0.4</v>
      </c>
    </row>
    <row r="6785" spans="1:13">
      <c r="A6785" s="57">
        <f>'Infographic data 1'!$E$9</f>
        <v>38037.824444224134</v>
      </c>
      <c r="B6785" s="54">
        <v>6784</v>
      </c>
      <c r="C6785" s="57">
        <v>34663.094444224131</v>
      </c>
      <c r="E6785" s="57">
        <v>58836.696426144001</v>
      </c>
      <c r="F6785" s="54">
        <v>6784</v>
      </c>
      <c r="G6785" s="57">
        <v>48970.896426143998</v>
      </c>
      <c r="I6785" s="57">
        <v>39857</v>
      </c>
      <c r="J6785" s="54">
        <v>6784</v>
      </c>
      <c r="K6785" s="57">
        <v>33593</v>
      </c>
      <c r="M6785" s="107">
        <v>0.4</v>
      </c>
    </row>
    <row r="6786" spans="1:13">
      <c r="A6786" s="57">
        <f>'Infographic data 1'!$E$9</f>
        <v>38037.824444224134</v>
      </c>
      <c r="B6786" s="54">
        <v>6785</v>
      </c>
      <c r="C6786" s="57">
        <v>34658.784444224133</v>
      </c>
      <c r="E6786" s="57">
        <v>58836.696426144001</v>
      </c>
      <c r="F6786" s="54">
        <v>6785</v>
      </c>
      <c r="G6786" s="57">
        <v>48958.296426143999</v>
      </c>
      <c r="I6786" s="57">
        <v>39857</v>
      </c>
      <c r="J6786" s="54">
        <v>6785</v>
      </c>
      <c r="K6786" s="57">
        <v>33585</v>
      </c>
      <c r="M6786" s="107">
        <v>0.4</v>
      </c>
    </row>
    <row r="6787" spans="1:13">
      <c r="A6787" s="57">
        <f>'Infographic data 1'!$E$9</f>
        <v>38037.824444224134</v>
      </c>
      <c r="B6787" s="54">
        <v>6786</v>
      </c>
      <c r="C6787" s="57">
        <v>34654.474444224135</v>
      </c>
      <c r="E6787" s="57">
        <v>58836.696426144001</v>
      </c>
      <c r="F6787" s="54">
        <v>6786</v>
      </c>
      <c r="G6787" s="57">
        <v>48945.696426144001</v>
      </c>
      <c r="I6787" s="57">
        <v>39857</v>
      </c>
      <c r="J6787" s="54">
        <v>6786</v>
      </c>
      <c r="K6787" s="57">
        <v>33577</v>
      </c>
      <c r="M6787" s="107">
        <v>0.4</v>
      </c>
    </row>
    <row r="6788" spans="1:13">
      <c r="A6788" s="57">
        <f>'Infographic data 1'!$E$9</f>
        <v>38037.824444224134</v>
      </c>
      <c r="B6788" s="54">
        <v>6787</v>
      </c>
      <c r="C6788" s="57">
        <v>34650.164444224138</v>
      </c>
      <c r="E6788" s="57">
        <v>58836.696426144001</v>
      </c>
      <c r="F6788" s="54">
        <v>6787</v>
      </c>
      <c r="G6788" s="57">
        <v>48933.096426144002</v>
      </c>
      <c r="I6788" s="57">
        <v>39857</v>
      </c>
      <c r="J6788" s="54">
        <v>6787</v>
      </c>
      <c r="K6788" s="57">
        <v>33569</v>
      </c>
      <c r="M6788" s="107">
        <v>0.4</v>
      </c>
    </row>
    <row r="6789" spans="1:13">
      <c r="A6789" s="57">
        <f>'Infographic data 1'!$E$9</f>
        <v>38037.824444224134</v>
      </c>
      <c r="B6789" s="54">
        <v>6788</v>
      </c>
      <c r="C6789" s="57">
        <v>34645.854444224133</v>
      </c>
      <c r="E6789" s="57">
        <v>58836.696426144001</v>
      </c>
      <c r="F6789" s="54">
        <v>6788</v>
      </c>
      <c r="G6789" s="57">
        <v>48920.496426144004</v>
      </c>
      <c r="I6789" s="57">
        <v>39857</v>
      </c>
      <c r="J6789" s="54">
        <v>6788</v>
      </c>
      <c r="K6789" s="57">
        <v>33561</v>
      </c>
      <c r="M6789" s="107">
        <v>0.4</v>
      </c>
    </row>
    <row r="6790" spans="1:13">
      <c r="A6790" s="57">
        <f>'Infographic data 1'!$E$9</f>
        <v>38037.824444224134</v>
      </c>
      <c r="B6790" s="54">
        <v>6789</v>
      </c>
      <c r="C6790" s="57">
        <v>34641.544444224135</v>
      </c>
      <c r="E6790" s="57">
        <v>58836.696426144001</v>
      </c>
      <c r="F6790" s="54">
        <v>6789</v>
      </c>
      <c r="G6790" s="57">
        <v>48907.896426143998</v>
      </c>
      <c r="I6790" s="57">
        <v>39857</v>
      </c>
      <c r="J6790" s="54">
        <v>6789</v>
      </c>
      <c r="K6790" s="57">
        <v>33553</v>
      </c>
      <c r="M6790" s="107">
        <v>0.4</v>
      </c>
    </row>
    <row r="6791" spans="1:13">
      <c r="A6791" s="57">
        <f>'Infographic data 1'!$E$9</f>
        <v>38037.824444224134</v>
      </c>
      <c r="B6791" s="54">
        <v>6790</v>
      </c>
      <c r="C6791" s="57">
        <v>34637.234444224137</v>
      </c>
      <c r="E6791" s="57">
        <v>58836.696426144001</v>
      </c>
      <c r="F6791" s="54">
        <v>6790</v>
      </c>
      <c r="G6791" s="57">
        <v>48895.296426143999</v>
      </c>
      <c r="I6791" s="57">
        <v>39857</v>
      </c>
      <c r="J6791" s="54">
        <v>6790</v>
      </c>
      <c r="K6791" s="57">
        <v>33545</v>
      </c>
      <c r="M6791" s="107">
        <v>0.4</v>
      </c>
    </row>
    <row r="6792" spans="1:13">
      <c r="A6792" s="57">
        <f>'Infographic data 1'!$E$9</f>
        <v>38037.824444224134</v>
      </c>
      <c r="B6792" s="54">
        <v>6791</v>
      </c>
      <c r="C6792" s="57">
        <v>34632.924444224132</v>
      </c>
      <c r="E6792" s="57">
        <v>58836.696426144001</v>
      </c>
      <c r="F6792" s="54">
        <v>6791</v>
      </c>
      <c r="G6792" s="57">
        <v>48882.696426144001</v>
      </c>
      <c r="I6792" s="57">
        <v>39857</v>
      </c>
      <c r="J6792" s="54">
        <v>6791</v>
      </c>
      <c r="K6792" s="57">
        <v>33537</v>
      </c>
      <c r="M6792" s="107">
        <v>0.4</v>
      </c>
    </row>
    <row r="6793" spans="1:13">
      <c r="A6793" s="57">
        <f>'Infographic data 1'!$E$9</f>
        <v>38037.824444224134</v>
      </c>
      <c r="B6793" s="54">
        <v>6792</v>
      </c>
      <c r="C6793" s="57">
        <v>34628.614444224135</v>
      </c>
      <c r="E6793" s="57">
        <v>58836.696426144001</v>
      </c>
      <c r="F6793" s="54">
        <v>6792</v>
      </c>
      <c r="G6793" s="57">
        <v>48870.096426144002</v>
      </c>
      <c r="I6793" s="57">
        <v>39857</v>
      </c>
      <c r="J6793" s="54">
        <v>6792</v>
      </c>
      <c r="K6793" s="57">
        <v>33529</v>
      </c>
      <c r="M6793" s="107">
        <v>0.4</v>
      </c>
    </row>
    <row r="6794" spans="1:13">
      <c r="A6794" s="57">
        <f>'Infographic data 1'!$E$9</f>
        <v>38037.824444224134</v>
      </c>
      <c r="B6794" s="54">
        <v>6793</v>
      </c>
      <c r="C6794" s="57">
        <v>34624.304444224137</v>
      </c>
      <c r="E6794" s="57">
        <v>58836.696426144001</v>
      </c>
      <c r="F6794" s="54">
        <v>6793</v>
      </c>
      <c r="G6794" s="57">
        <v>48857.496426144004</v>
      </c>
      <c r="I6794" s="57">
        <v>39857</v>
      </c>
      <c r="J6794" s="54">
        <v>6793</v>
      </c>
      <c r="K6794" s="57">
        <v>33521</v>
      </c>
      <c r="M6794" s="107">
        <v>0.4</v>
      </c>
    </row>
    <row r="6795" spans="1:13">
      <c r="A6795" s="57">
        <f>'Infographic data 1'!$E$9</f>
        <v>38037.824444224134</v>
      </c>
      <c r="B6795" s="54">
        <v>6794</v>
      </c>
      <c r="C6795" s="57">
        <v>34619.994444224132</v>
      </c>
      <c r="E6795" s="57">
        <v>58836.696426144001</v>
      </c>
      <c r="F6795" s="54">
        <v>6794</v>
      </c>
      <c r="G6795" s="57">
        <v>48844.896426143998</v>
      </c>
      <c r="I6795" s="57">
        <v>39857</v>
      </c>
      <c r="J6795" s="54">
        <v>6794</v>
      </c>
      <c r="K6795" s="57">
        <v>33513</v>
      </c>
      <c r="M6795" s="107">
        <v>0.4</v>
      </c>
    </row>
    <row r="6796" spans="1:13">
      <c r="A6796" s="57">
        <f>'Infographic data 1'!$E$9</f>
        <v>38037.824444224134</v>
      </c>
      <c r="B6796" s="54">
        <v>6795</v>
      </c>
      <c r="C6796" s="57">
        <v>34615.684444224134</v>
      </c>
      <c r="E6796" s="57">
        <v>58836.696426144001</v>
      </c>
      <c r="F6796" s="54">
        <v>6795</v>
      </c>
      <c r="G6796" s="57">
        <v>48832.296426143999</v>
      </c>
      <c r="I6796" s="57">
        <v>39857</v>
      </c>
      <c r="J6796" s="54">
        <v>6795</v>
      </c>
      <c r="K6796" s="57">
        <v>33505</v>
      </c>
      <c r="M6796" s="107">
        <v>0.4</v>
      </c>
    </row>
    <row r="6797" spans="1:13">
      <c r="A6797" s="57">
        <f>'Infographic data 1'!$E$9</f>
        <v>38037.824444224134</v>
      </c>
      <c r="B6797" s="54">
        <v>6796</v>
      </c>
      <c r="C6797" s="57">
        <v>34611.374444224137</v>
      </c>
      <c r="E6797" s="57">
        <v>58836.696426144001</v>
      </c>
      <c r="F6797" s="54">
        <v>6796</v>
      </c>
      <c r="G6797" s="57">
        <v>48819.696426144001</v>
      </c>
      <c r="I6797" s="57">
        <v>39857</v>
      </c>
      <c r="J6797" s="54">
        <v>6796</v>
      </c>
      <c r="K6797" s="57">
        <v>33497</v>
      </c>
      <c r="M6797" s="107">
        <v>0.4</v>
      </c>
    </row>
    <row r="6798" spans="1:13">
      <c r="A6798" s="57">
        <f>'Infographic data 1'!$E$9</f>
        <v>38037.824444224134</v>
      </c>
      <c r="B6798" s="54">
        <v>6797</v>
      </c>
      <c r="C6798" s="57">
        <v>34607.064444224132</v>
      </c>
      <c r="E6798" s="57">
        <v>58836.696426144001</v>
      </c>
      <c r="F6798" s="54">
        <v>6797</v>
      </c>
      <c r="G6798" s="57">
        <v>48807.096426144002</v>
      </c>
      <c r="I6798" s="57">
        <v>39857</v>
      </c>
      <c r="J6798" s="54">
        <v>6797</v>
      </c>
      <c r="K6798" s="57">
        <v>33489</v>
      </c>
      <c r="M6798" s="107">
        <v>0.4</v>
      </c>
    </row>
    <row r="6799" spans="1:13">
      <c r="A6799" s="57">
        <f>'Infographic data 1'!$E$9</f>
        <v>38037.824444224134</v>
      </c>
      <c r="B6799" s="54">
        <v>6798</v>
      </c>
      <c r="C6799" s="57">
        <v>34602.754444224134</v>
      </c>
      <c r="E6799" s="57">
        <v>58836.696426144001</v>
      </c>
      <c r="F6799" s="54">
        <v>6798</v>
      </c>
      <c r="G6799" s="57">
        <v>48794.496426144004</v>
      </c>
      <c r="I6799" s="57">
        <v>39857</v>
      </c>
      <c r="J6799" s="54">
        <v>6798</v>
      </c>
      <c r="K6799" s="57">
        <v>33481</v>
      </c>
      <c r="M6799" s="107">
        <v>0.4</v>
      </c>
    </row>
    <row r="6800" spans="1:13">
      <c r="A6800" s="57">
        <f>'Infographic data 1'!$E$9</f>
        <v>38037.824444224134</v>
      </c>
      <c r="B6800" s="54">
        <v>6799</v>
      </c>
      <c r="C6800" s="57">
        <v>34598.444444224137</v>
      </c>
      <c r="E6800" s="57">
        <v>58836.696426144001</v>
      </c>
      <c r="F6800" s="54">
        <v>6799</v>
      </c>
      <c r="G6800" s="57">
        <v>48781.896426143998</v>
      </c>
      <c r="I6800" s="57">
        <v>39857</v>
      </c>
      <c r="J6800" s="54">
        <v>6799</v>
      </c>
      <c r="K6800" s="57">
        <v>33473</v>
      </c>
      <c r="M6800" s="107">
        <v>0.4</v>
      </c>
    </row>
    <row r="6801" spans="1:13">
      <c r="A6801" s="57">
        <f>'Infographic data 1'!$E$9</f>
        <v>38037.824444224134</v>
      </c>
      <c r="B6801" s="54">
        <v>6800</v>
      </c>
      <c r="C6801" s="57">
        <v>34594.134444224132</v>
      </c>
      <c r="E6801" s="57">
        <v>58836.696426144001</v>
      </c>
      <c r="F6801" s="54">
        <v>6800</v>
      </c>
      <c r="G6801" s="57">
        <v>48769.296426143999</v>
      </c>
      <c r="I6801" s="57">
        <v>39857</v>
      </c>
      <c r="J6801" s="54">
        <v>6800</v>
      </c>
      <c r="K6801" s="57">
        <v>33465</v>
      </c>
      <c r="M6801" s="107">
        <v>0.4</v>
      </c>
    </row>
    <row r="6802" spans="1:13">
      <c r="A6802" s="57">
        <f>'Infographic data 1'!$E$9</f>
        <v>38037.824444224134</v>
      </c>
      <c r="B6802" s="54">
        <v>6801</v>
      </c>
      <c r="C6802" s="57">
        <v>34589.824444224134</v>
      </c>
      <c r="E6802" s="57">
        <v>58836.696426144001</v>
      </c>
      <c r="F6802" s="54">
        <v>6801</v>
      </c>
      <c r="G6802" s="57">
        <v>48756.696426144001</v>
      </c>
      <c r="I6802" s="57">
        <v>39857</v>
      </c>
      <c r="J6802" s="54">
        <v>6801</v>
      </c>
      <c r="K6802" s="57">
        <v>33457</v>
      </c>
      <c r="M6802" s="107">
        <v>0.4</v>
      </c>
    </row>
    <row r="6803" spans="1:13">
      <c r="A6803" s="57">
        <f>'Infographic data 1'!$E$9</f>
        <v>38037.824444224134</v>
      </c>
      <c r="B6803" s="54">
        <v>6802</v>
      </c>
      <c r="C6803" s="57">
        <v>34585.514444224136</v>
      </c>
      <c r="E6803" s="57">
        <v>58836.696426144001</v>
      </c>
      <c r="F6803" s="54">
        <v>6802</v>
      </c>
      <c r="G6803" s="57">
        <v>48744.096426144002</v>
      </c>
      <c r="I6803" s="57">
        <v>39857</v>
      </c>
      <c r="J6803" s="54">
        <v>6802</v>
      </c>
      <c r="K6803" s="57">
        <v>33449</v>
      </c>
      <c r="M6803" s="107">
        <v>0.4</v>
      </c>
    </row>
    <row r="6804" spans="1:13">
      <c r="A6804" s="57">
        <f>'Infographic data 1'!$E$9</f>
        <v>38037.824444224134</v>
      </c>
      <c r="B6804" s="54">
        <v>6803</v>
      </c>
      <c r="C6804" s="57">
        <v>34581.204444224131</v>
      </c>
      <c r="E6804" s="57">
        <v>58836.696426144001</v>
      </c>
      <c r="F6804" s="54">
        <v>6803</v>
      </c>
      <c r="G6804" s="57">
        <v>48731.496426144004</v>
      </c>
      <c r="I6804" s="57">
        <v>39857</v>
      </c>
      <c r="J6804" s="54">
        <v>6803</v>
      </c>
      <c r="K6804" s="57">
        <v>33441</v>
      </c>
      <c r="M6804" s="107">
        <v>0.4</v>
      </c>
    </row>
    <row r="6805" spans="1:13">
      <c r="A6805" s="57">
        <f>'Infographic data 1'!$E$9</f>
        <v>38037.824444224134</v>
      </c>
      <c r="B6805" s="54">
        <v>6804</v>
      </c>
      <c r="C6805" s="57">
        <v>34576.894444224134</v>
      </c>
      <c r="E6805" s="57">
        <v>58836.696426144001</v>
      </c>
      <c r="F6805" s="54">
        <v>6804</v>
      </c>
      <c r="G6805" s="57">
        <v>48718.896426143998</v>
      </c>
      <c r="I6805" s="57">
        <v>39857</v>
      </c>
      <c r="J6805" s="54">
        <v>6804</v>
      </c>
      <c r="K6805" s="57">
        <v>33433</v>
      </c>
      <c r="M6805" s="107">
        <v>0.4</v>
      </c>
    </row>
    <row r="6806" spans="1:13">
      <c r="A6806" s="57">
        <f>'Infographic data 1'!$E$9</f>
        <v>38037.824444224134</v>
      </c>
      <c r="B6806" s="54">
        <v>6805</v>
      </c>
      <c r="C6806" s="57">
        <v>34572.584444224136</v>
      </c>
      <c r="E6806" s="57">
        <v>58836.696426144001</v>
      </c>
      <c r="F6806" s="54">
        <v>6805</v>
      </c>
      <c r="G6806" s="57">
        <v>48706.296426143999</v>
      </c>
      <c r="I6806" s="57">
        <v>39857</v>
      </c>
      <c r="J6806" s="54">
        <v>6805</v>
      </c>
      <c r="K6806" s="57">
        <v>33425</v>
      </c>
      <c r="M6806" s="107">
        <v>0.4</v>
      </c>
    </row>
    <row r="6807" spans="1:13">
      <c r="A6807" s="57">
        <f>'Infographic data 1'!$E$9</f>
        <v>38037.824444224134</v>
      </c>
      <c r="B6807" s="54">
        <v>6806</v>
      </c>
      <c r="C6807" s="57">
        <v>34568.274444224131</v>
      </c>
      <c r="E6807" s="57">
        <v>58836.696426144001</v>
      </c>
      <c r="F6807" s="54">
        <v>6806</v>
      </c>
      <c r="G6807" s="57">
        <v>48693.696426144001</v>
      </c>
      <c r="I6807" s="57">
        <v>39857</v>
      </c>
      <c r="J6807" s="54">
        <v>6806</v>
      </c>
      <c r="K6807" s="57">
        <v>33417</v>
      </c>
      <c r="M6807" s="107">
        <v>0.4</v>
      </c>
    </row>
    <row r="6808" spans="1:13">
      <c r="A6808" s="57">
        <f>'Infographic data 1'!$E$9</f>
        <v>38037.824444224134</v>
      </c>
      <c r="B6808" s="54">
        <v>6807</v>
      </c>
      <c r="C6808" s="57">
        <v>34563.964444224133</v>
      </c>
      <c r="E6808" s="57">
        <v>58836.696426144001</v>
      </c>
      <c r="F6808" s="54">
        <v>6807</v>
      </c>
      <c r="G6808" s="57">
        <v>48681.096426144002</v>
      </c>
      <c r="I6808" s="57">
        <v>39857</v>
      </c>
      <c r="J6808" s="54">
        <v>6807</v>
      </c>
      <c r="K6808" s="57">
        <v>33409</v>
      </c>
      <c r="M6808" s="107">
        <v>0.4</v>
      </c>
    </row>
    <row r="6809" spans="1:13">
      <c r="A6809" s="57">
        <f>'Infographic data 1'!$E$9</f>
        <v>38037.824444224134</v>
      </c>
      <c r="B6809" s="54">
        <v>6808</v>
      </c>
      <c r="C6809" s="57">
        <v>34559.654444224136</v>
      </c>
      <c r="E6809" s="57">
        <v>58836.696426144001</v>
      </c>
      <c r="F6809" s="54">
        <v>6808</v>
      </c>
      <c r="G6809" s="57">
        <v>48668.496426144004</v>
      </c>
      <c r="I6809" s="57">
        <v>39857</v>
      </c>
      <c r="J6809" s="54">
        <v>6808</v>
      </c>
      <c r="K6809" s="57">
        <v>33401</v>
      </c>
      <c r="M6809" s="107">
        <v>0.4</v>
      </c>
    </row>
    <row r="6810" spans="1:13">
      <c r="A6810" s="57">
        <f>'Infographic data 1'!$E$9</f>
        <v>38037.824444224134</v>
      </c>
      <c r="B6810" s="54">
        <v>6809</v>
      </c>
      <c r="C6810" s="57">
        <v>34555.344444224131</v>
      </c>
      <c r="E6810" s="57">
        <v>58836.696426144001</v>
      </c>
      <c r="F6810" s="54">
        <v>6809</v>
      </c>
      <c r="G6810" s="57">
        <v>48655.896426143998</v>
      </c>
      <c r="I6810" s="57">
        <v>39857</v>
      </c>
      <c r="J6810" s="54">
        <v>6809</v>
      </c>
      <c r="K6810" s="57">
        <v>33393</v>
      </c>
      <c r="M6810" s="107">
        <v>0.4</v>
      </c>
    </row>
    <row r="6811" spans="1:13">
      <c r="A6811" s="57">
        <f>'Infographic data 1'!$E$9</f>
        <v>38037.824444224134</v>
      </c>
      <c r="B6811" s="54">
        <v>6810</v>
      </c>
      <c r="C6811" s="57">
        <v>34551.034444224133</v>
      </c>
      <c r="E6811" s="57">
        <v>58836.696426144001</v>
      </c>
      <c r="F6811" s="54">
        <v>6810</v>
      </c>
      <c r="G6811" s="57">
        <v>48643.296426143999</v>
      </c>
      <c r="I6811" s="57">
        <v>39857</v>
      </c>
      <c r="J6811" s="54">
        <v>6810</v>
      </c>
      <c r="K6811" s="57">
        <v>33385</v>
      </c>
      <c r="M6811" s="107">
        <v>0.4</v>
      </c>
    </row>
    <row r="6812" spans="1:13">
      <c r="A6812" s="57">
        <f>'Infographic data 1'!$E$9</f>
        <v>38037.824444224134</v>
      </c>
      <c r="B6812" s="54">
        <v>6811</v>
      </c>
      <c r="C6812" s="57">
        <v>34546.724444224135</v>
      </c>
      <c r="E6812" s="57">
        <v>58836.696426144001</v>
      </c>
      <c r="F6812" s="54">
        <v>6811</v>
      </c>
      <c r="G6812" s="57">
        <v>48630.696426144001</v>
      </c>
      <c r="I6812" s="57">
        <v>39857</v>
      </c>
      <c r="J6812" s="54">
        <v>6811</v>
      </c>
      <c r="K6812" s="57">
        <v>33377</v>
      </c>
      <c r="M6812" s="107">
        <v>0.4</v>
      </c>
    </row>
    <row r="6813" spans="1:13">
      <c r="A6813" s="57">
        <f>'Infographic data 1'!$E$9</f>
        <v>38037.824444224134</v>
      </c>
      <c r="B6813" s="54">
        <v>6812</v>
      </c>
      <c r="C6813" s="57">
        <v>34542.414444224138</v>
      </c>
      <c r="E6813" s="57">
        <v>58836.696426144001</v>
      </c>
      <c r="F6813" s="54">
        <v>6812</v>
      </c>
      <c r="G6813" s="57">
        <v>48618.096426144002</v>
      </c>
      <c r="I6813" s="57">
        <v>39857</v>
      </c>
      <c r="J6813" s="54">
        <v>6812</v>
      </c>
      <c r="K6813" s="57">
        <v>33369</v>
      </c>
      <c r="M6813" s="107">
        <v>0.4</v>
      </c>
    </row>
    <row r="6814" spans="1:13">
      <c r="A6814" s="57">
        <f>'Infographic data 1'!$E$9</f>
        <v>38037.824444224134</v>
      </c>
      <c r="B6814" s="54">
        <v>6813</v>
      </c>
      <c r="C6814" s="57">
        <v>34538.104444224133</v>
      </c>
      <c r="E6814" s="57">
        <v>58836.696426144001</v>
      </c>
      <c r="F6814" s="54">
        <v>6813</v>
      </c>
      <c r="G6814" s="57">
        <v>48605.496426144004</v>
      </c>
      <c r="I6814" s="57">
        <v>39857</v>
      </c>
      <c r="J6814" s="54">
        <v>6813</v>
      </c>
      <c r="K6814" s="57">
        <v>33361</v>
      </c>
      <c r="M6814" s="107">
        <v>0.4</v>
      </c>
    </row>
    <row r="6815" spans="1:13">
      <c r="A6815" s="57">
        <f>'Infographic data 1'!$E$9</f>
        <v>38037.824444224134</v>
      </c>
      <c r="B6815" s="54">
        <v>6814</v>
      </c>
      <c r="C6815" s="57">
        <v>34533.794444224135</v>
      </c>
      <c r="E6815" s="57">
        <v>58836.696426144001</v>
      </c>
      <c r="F6815" s="54">
        <v>6814</v>
      </c>
      <c r="G6815" s="57">
        <v>48592.896426143998</v>
      </c>
      <c r="I6815" s="57">
        <v>39857</v>
      </c>
      <c r="J6815" s="54">
        <v>6814</v>
      </c>
      <c r="K6815" s="57">
        <v>33353</v>
      </c>
      <c r="M6815" s="107">
        <v>0.4</v>
      </c>
    </row>
    <row r="6816" spans="1:13">
      <c r="A6816" s="57">
        <f>'Infographic data 1'!$E$9</f>
        <v>38037.824444224134</v>
      </c>
      <c r="B6816" s="54">
        <v>6815</v>
      </c>
      <c r="C6816" s="57">
        <v>34529.484444224137</v>
      </c>
      <c r="E6816" s="57">
        <v>58836.696426144001</v>
      </c>
      <c r="F6816" s="54">
        <v>6815</v>
      </c>
      <c r="G6816" s="57">
        <v>48580.296426143999</v>
      </c>
      <c r="I6816" s="57">
        <v>39857</v>
      </c>
      <c r="J6816" s="54">
        <v>6815</v>
      </c>
      <c r="K6816" s="57">
        <v>33345</v>
      </c>
      <c r="M6816" s="107">
        <v>0.4</v>
      </c>
    </row>
    <row r="6817" spans="1:13">
      <c r="A6817" s="57">
        <f>'Infographic data 1'!$E$9</f>
        <v>38037.824444224134</v>
      </c>
      <c r="B6817" s="54">
        <v>6816</v>
      </c>
      <c r="C6817" s="57">
        <v>34525.174444224132</v>
      </c>
      <c r="E6817" s="57">
        <v>58836.696426144001</v>
      </c>
      <c r="F6817" s="54">
        <v>6816</v>
      </c>
      <c r="G6817" s="57">
        <v>48567.696426144001</v>
      </c>
      <c r="I6817" s="57">
        <v>39857</v>
      </c>
      <c r="J6817" s="54">
        <v>6816</v>
      </c>
      <c r="K6817" s="57">
        <v>33337</v>
      </c>
      <c r="M6817" s="107">
        <v>0.4</v>
      </c>
    </row>
    <row r="6818" spans="1:13">
      <c r="A6818" s="57">
        <f>'Infographic data 1'!$E$9</f>
        <v>38037.824444224134</v>
      </c>
      <c r="B6818" s="54">
        <v>6817</v>
      </c>
      <c r="C6818" s="57">
        <v>34520.864444224135</v>
      </c>
      <c r="E6818" s="57">
        <v>58836.696426144001</v>
      </c>
      <c r="F6818" s="54">
        <v>6817</v>
      </c>
      <c r="G6818" s="57">
        <v>48555.096426144002</v>
      </c>
      <c r="I6818" s="57">
        <v>39857</v>
      </c>
      <c r="J6818" s="54">
        <v>6817</v>
      </c>
      <c r="K6818" s="57">
        <v>33329</v>
      </c>
      <c r="M6818" s="107">
        <v>0.4</v>
      </c>
    </row>
    <row r="6819" spans="1:13">
      <c r="A6819" s="57">
        <f>'Infographic data 1'!$E$9</f>
        <v>38037.824444224134</v>
      </c>
      <c r="B6819" s="54">
        <v>6818</v>
      </c>
      <c r="C6819" s="57">
        <v>34516.554444224137</v>
      </c>
      <c r="E6819" s="57">
        <v>58836.696426144001</v>
      </c>
      <c r="F6819" s="54">
        <v>6818</v>
      </c>
      <c r="G6819" s="57">
        <v>48542.496426144004</v>
      </c>
      <c r="I6819" s="57">
        <v>39857</v>
      </c>
      <c r="J6819" s="54">
        <v>6818</v>
      </c>
      <c r="K6819" s="57">
        <v>33321</v>
      </c>
      <c r="M6819" s="107">
        <v>0.4</v>
      </c>
    </row>
    <row r="6820" spans="1:13">
      <c r="A6820" s="57">
        <f>'Infographic data 1'!$E$9</f>
        <v>38037.824444224134</v>
      </c>
      <c r="B6820" s="54">
        <v>6819</v>
      </c>
      <c r="C6820" s="57">
        <v>34512.244444224132</v>
      </c>
      <c r="E6820" s="57">
        <v>58836.696426144001</v>
      </c>
      <c r="F6820" s="54">
        <v>6819</v>
      </c>
      <c r="G6820" s="57">
        <v>48529.896426143998</v>
      </c>
      <c r="I6820" s="57">
        <v>39857</v>
      </c>
      <c r="J6820" s="54">
        <v>6819</v>
      </c>
      <c r="K6820" s="57">
        <v>33313</v>
      </c>
      <c r="M6820" s="107">
        <v>0.4</v>
      </c>
    </row>
    <row r="6821" spans="1:13">
      <c r="A6821" s="57">
        <f>'Infographic data 1'!$E$9</f>
        <v>38037.824444224134</v>
      </c>
      <c r="B6821" s="54">
        <v>6820</v>
      </c>
      <c r="C6821" s="57">
        <v>34507.934444224134</v>
      </c>
      <c r="E6821" s="57">
        <v>58836.696426144001</v>
      </c>
      <c r="F6821" s="54">
        <v>6820</v>
      </c>
      <c r="G6821" s="57">
        <v>48517.296426143999</v>
      </c>
      <c r="I6821" s="57">
        <v>39857</v>
      </c>
      <c r="J6821" s="54">
        <v>6820</v>
      </c>
      <c r="K6821" s="57">
        <v>33305</v>
      </c>
      <c r="M6821" s="107">
        <v>0.4</v>
      </c>
    </row>
    <row r="6822" spans="1:13">
      <c r="A6822" s="57">
        <f>'Infographic data 1'!$E$9</f>
        <v>38037.824444224134</v>
      </c>
      <c r="B6822" s="54">
        <v>6821</v>
      </c>
      <c r="C6822" s="57">
        <v>34503.624444224137</v>
      </c>
      <c r="E6822" s="57">
        <v>58836.696426144001</v>
      </c>
      <c r="F6822" s="54">
        <v>6821</v>
      </c>
      <c r="G6822" s="57">
        <v>48504.696426144001</v>
      </c>
      <c r="I6822" s="57">
        <v>39857</v>
      </c>
      <c r="J6822" s="54">
        <v>6821</v>
      </c>
      <c r="K6822" s="57">
        <v>33297</v>
      </c>
      <c r="M6822" s="107">
        <v>0.4</v>
      </c>
    </row>
    <row r="6823" spans="1:13">
      <c r="A6823" s="57">
        <f>'Infographic data 1'!$E$9</f>
        <v>38037.824444224134</v>
      </c>
      <c r="B6823" s="54">
        <v>6822</v>
      </c>
      <c r="C6823" s="57">
        <v>34499.314444224132</v>
      </c>
      <c r="E6823" s="57">
        <v>58836.696426144001</v>
      </c>
      <c r="F6823" s="54">
        <v>6822</v>
      </c>
      <c r="G6823" s="57">
        <v>48492.096426144002</v>
      </c>
      <c r="I6823" s="57">
        <v>39857</v>
      </c>
      <c r="J6823" s="54">
        <v>6822</v>
      </c>
      <c r="K6823" s="57">
        <v>33289</v>
      </c>
      <c r="M6823" s="107">
        <v>0.4</v>
      </c>
    </row>
    <row r="6824" spans="1:13">
      <c r="A6824" s="57">
        <f>'Infographic data 1'!$E$9</f>
        <v>38037.824444224134</v>
      </c>
      <c r="B6824" s="54">
        <v>6823</v>
      </c>
      <c r="C6824" s="57">
        <v>34495.004444224134</v>
      </c>
      <c r="E6824" s="57">
        <v>58836.696426144001</v>
      </c>
      <c r="F6824" s="54">
        <v>6823</v>
      </c>
      <c r="G6824" s="57">
        <v>48479.496426144004</v>
      </c>
      <c r="I6824" s="57">
        <v>39857</v>
      </c>
      <c r="J6824" s="54">
        <v>6823</v>
      </c>
      <c r="K6824" s="57">
        <v>33281</v>
      </c>
      <c r="M6824" s="107">
        <v>0.4</v>
      </c>
    </row>
    <row r="6825" spans="1:13">
      <c r="A6825" s="57">
        <f>'Infographic data 1'!$E$9</f>
        <v>38037.824444224134</v>
      </c>
      <c r="B6825" s="54">
        <v>6824</v>
      </c>
      <c r="C6825" s="57">
        <v>34490.694444224137</v>
      </c>
      <c r="E6825" s="57">
        <v>58836.696426144001</v>
      </c>
      <c r="F6825" s="54">
        <v>6824</v>
      </c>
      <c r="G6825" s="57">
        <v>48466.896426143998</v>
      </c>
      <c r="I6825" s="57">
        <v>39857</v>
      </c>
      <c r="J6825" s="54">
        <v>6824</v>
      </c>
      <c r="K6825" s="57">
        <v>33273</v>
      </c>
      <c r="M6825" s="107">
        <v>0.4</v>
      </c>
    </row>
    <row r="6826" spans="1:13">
      <c r="A6826" s="57">
        <f>'Infographic data 1'!$E$9</f>
        <v>38037.824444224134</v>
      </c>
      <c r="B6826" s="54">
        <v>6825</v>
      </c>
      <c r="C6826" s="57">
        <v>34486.384444224132</v>
      </c>
      <c r="E6826" s="57">
        <v>58836.696426144001</v>
      </c>
      <c r="F6826" s="54">
        <v>6825</v>
      </c>
      <c r="G6826" s="57">
        <v>48454.296426143999</v>
      </c>
      <c r="I6826" s="57">
        <v>39857</v>
      </c>
      <c r="J6826" s="54">
        <v>6825</v>
      </c>
      <c r="K6826" s="57">
        <v>33265</v>
      </c>
      <c r="M6826" s="107">
        <v>0.4</v>
      </c>
    </row>
    <row r="6827" spans="1:13">
      <c r="A6827" s="57">
        <f>'Infographic data 1'!$E$9</f>
        <v>38037.824444224134</v>
      </c>
      <c r="B6827" s="54">
        <v>6826</v>
      </c>
      <c r="C6827" s="57">
        <v>34482.074444224134</v>
      </c>
      <c r="E6827" s="57">
        <v>58836.696426144001</v>
      </c>
      <c r="F6827" s="54">
        <v>6826</v>
      </c>
      <c r="G6827" s="57">
        <v>48441.696426144001</v>
      </c>
      <c r="I6827" s="57">
        <v>39857</v>
      </c>
      <c r="J6827" s="54">
        <v>6826</v>
      </c>
      <c r="K6827" s="57">
        <v>33257</v>
      </c>
      <c r="M6827" s="107">
        <v>0.4</v>
      </c>
    </row>
    <row r="6828" spans="1:13">
      <c r="A6828" s="57">
        <f>'Infographic data 1'!$E$9</f>
        <v>38037.824444224134</v>
      </c>
      <c r="B6828" s="54">
        <v>6827</v>
      </c>
      <c r="C6828" s="57">
        <v>34477.764444224136</v>
      </c>
      <c r="E6828" s="57">
        <v>58836.696426144001</v>
      </c>
      <c r="F6828" s="54">
        <v>6827</v>
      </c>
      <c r="G6828" s="57">
        <v>48429.096426144002</v>
      </c>
      <c r="I6828" s="57">
        <v>39857</v>
      </c>
      <c r="J6828" s="54">
        <v>6827</v>
      </c>
      <c r="K6828" s="57">
        <v>33249</v>
      </c>
      <c r="M6828" s="107">
        <v>0.4</v>
      </c>
    </row>
    <row r="6829" spans="1:13">
      <c r="A6829" s="57">
        <f>'Infographic data 1'!$E$9</f>
        <v>38037.824444224134</v>
      </c>
      <c r="B6829" s="54">
        <v>6828</v>
      </c>
      <c r="C6829" s="57">
        <v>34473.454444224131</v>
      </c>
      <c r="E6829" s="57">
        <v>58836.696426144001</v>
      </c>
      <c r="F6829" s="54">
        <v>6828</v>
      </c>
      <c r="G6829" s="57">
        <v>48416.496426144004</v>
      </c>
      <c r="I6829" s="57">
        <v>39857</v>
      </c>
      <c r="J6829" s="54">
        <v>6828</v>
      </c>
      <c r="K6829" s="57">
        <v>33241</v>
      </c>
      <c r="M6829" s="107">
        <v>0.4</v>
      </c>
    </row>
    <row r="6830" spans="1:13">
      <c r="A6830" s="57">
        <f>'Infographic data 1'!$E$9</f>
        <v>38037.824444224134</v>
      </c>
      <c r="B6830" s="54">
        <v>6829</v>
      </c>
      <c r="C6830" s="57">
        <v>34469.144444224134</v>
      </c>
      <c r="E6830" s="57">
        <v>58836.696426144001</v>
      </c>
      <c r="F6830" s="54">
        <v>6829</v>
      </c>
      <c r="G6830" s="57">
        <v>48403.896426143998</v>
      </c>
      <c r="I6830" s="57">
        <v>39857</v>
      </c>
      <c r="J6830" s="54">
        <v>6829</v>
      </c>
      <c r="K6830" s="57">
        <v>33233</v>
      </c>
      <c r="M6830" s="107">
        <v>0.4</v>
      </c>
    </row>
    <row r="6831" spans="1:13">
      <c r="A6831" s="57">
        <f>'Infographic data 1'!$E$9</f>
        <v>38037.824444224134</v>
      </c>
      <c r="B6831" s="54">
        <v>6830</v>
      </c>
      <c r="C6831" s="57">
        <v>34464.834444224136</v>
      </c>
      <c r="E6831" s="57">
        <v>58836.696426144001</v>
      </c>
      <c r="F6831" s="54">
        <v>6830</v>
      </c>
      <c r="G6831" s="57">
        <v>48391.296426143999</v>
      </c>
      <c r="I6831" s="57">
        <v>39857</v>
      </c>
      <c r="J6831" s="54">
        <v>6830</v>
      </c>
      <c r="K6831" s="57">
        <v>33225</v>
      </c>
      <c r="M6831" s="107">
        <v>0.4</v>
      </c>
    </row>
    <row r="6832" spans="1:13">
      <c r="A6832" s="57">
        <f>'Infographic data 1'!$E$9</f>
        <v>38037.824444224134</v>
      </c>
      <c r="B6832" s="54">
        <v>6831</v>
      </c>
      <c r="C6832" s="57">
        <v>34460.524444224131</v>
      </c>
      <c r="E6832" s="57">
        <v>58836.696426144001</v>
      </c>
      <c r="F6832" s="54">
        <v>6831</v>
      </c>
      <c r="G6832" s="57">
        <v>48378.696426144001</v>
      </c>
      <c r="I6832" s="57">
        <v>39857</v>
      </c>
      <c r="J6832" s="54">
        <v>6831</v>
      </c>
      <c r="K6832" s="57">
        <v>33217</v>
      </c>
      <c r="M6832" s="107">
        <v>0.4</v>
      </c>
    </row>
    <row r="6833" spans="1:13">
      <c r="A6833" s="57">
        <f>'Infographic data 1'!$E$9</f>
        <v>38037.824444224134</v>
      </c>
      <c r="B6833" s="54">
        <v>6832</v>
      </c>
      <c r="C6833" s="57">
        <v>34456.214444224133</v>
      </c>
      <c r="E6833" s="57">
        <v>58836.696426144001</v>
      </c>
      <c r="F6833" s="54">
        <v>6832</v>
      </c>
      <c r="G6833" s="57">
        <v>48366.096426144002</v>
      </c>
      <c r="I6833" s="57">
        <v>39857</v>
      </c>
      <c r="J6833" s="54">
        <v>6832</v>
      </c>
      <c r="K6833" s="57">
        <v>33209</v>
      </c>
      <c r="M6833" s="107">
        <v>0.4</v>
      </c>
    </row>
    <row r="6834" spans="1:13">
      <c r="A6834" s="57">
        <f>'Infographic data 1'!$E$9</f>
        <v>38037.824444224134</v>
      </c>
      <c r="B6834" s="54">
        <v>6833</v>
      </c>
      <c r="C6834" s="57">
        <v>34451.904444224136</v>
      </c>
      <c r="E6834" s="57">
        <v>58836.696426144001</v>
      </c>
      <c r="F6834" s="54">
        <v>6833</v>
      </c>
      <c r="G6834" s="57">
        <v>48353.496426144004</v>
      </c>
      <c r="I6834" s="57">
        <v>39857</v>
      </c>
      <c r="J6834" s="54">
        <v>6833</v>
      </c>
      <c r="K6834" s="57">
        <v>33201</v>
      </c>
      <c r="M6834" s="107">
        <v>0.4</v>
      </c>
    </row>
    <row r="6835" spans="1:13">
      <c r="A6835" s="57">
        <f>'Infographic data 1'!$E$9</f>
        <v>38037.824444224134</v>
      </c>
      <c r="B6835" s="54">
        <v>6834</v>
      </c>
      <c r="C6835" s="57">
        <v>34447.594444224131</v>
      </c>
      <c r="E6835" s="57">
        <v>58836.696426144001</v>
      </c>
      <c r="F6835" s="54">
        <v>6834</v>
      </c>
      <c r="G6835" s="57">
        <v>48340.896426143998</v>
      </c>
      <c r="I6835" s="57">
        <v>39857</v>
      </c>
      <c r="J6835" s="54">
        <v>6834</v>
      </c>
      <c r="K6835" s="57">
        <v>33193</v>
      </c>
      <c r="M6835" s="107">
        <v>0.4</v>
      </c>
    </row>
    <row r="6836" spans="1:13">
      <c r="A6836" s="57">
        <f>'Infographic data 1'!$E$9</f>
        <v>38037.824444224134</v>
      </c>
      <c r="B6836" s="54">
        <v>6835</v>
      </c>
      <c r="C6836" s="57">
        <v>34443.284444224133</v>
      </c>
      <c r="E6836" s="57">
        <v>58836.696426144001</v>
      </c>
      <c r="F6836" s="54">
        <v>6835</v>
      </c>
      <c r="G6836" s="57">
        <v>48328.296426143999</v>
      </c>
      <c r="I6836" s="57">
        <v>39857</v>
      </c>
      <c r="J6836" s="54">
        <v>6835</v>
      </c>
      <c r="K6836" s="57">
        <v>33185</v>
      </c>
      <c r="M6836" s="107">
        <v>0.4</v>
      </c>
    </row>
    <row r="6837" spans="1:13">
      <c r="A6837" s="57">
        <f>'Infographic data 1'!$E$9</f>
        <v>38037.824444224134</v>
      </c>
      <c r="B6837" s="54">
        <v>6836</v>
      </c>
      <c r="C6837" s="57">
        <v>34438.974444224135</v>
      </c>
      <c r="E6837" s="57">
        <v>58836.696426144001</v>
      </c>
      <c r="F6837" s="54">
        <v>6836</v>
      </c>
      <c r="G6837" s="57">
        <v>48315.696426144001</v>
      </c>
      <c r="I6837" s="57">
        <v>39857</v>
      </c>
      <c r="J6837" s="54">
        <v>6836</v>
      </c>
      <c r="K6837" s="57">
        <v>33177</v>
      </c>
      <c r="M6837" s="107">
        <v>0.4</v>
      </c>
    </row>
    <row r="6838" spans="1:13">
      <c r="A6838" s="57">
        <f>'Infographic data 1'!$E$9</f>
        <v>38037.824444224134</v>
      </c>
      <c r="B6838" s="54">
        <v>6837</v>
      </c>
      <c r="C6838" s="57">
        <v>34434.664444224138</v>
      </c>
      <c r="E6838" s="57">
        <v>58836.696426144001</v>
      </c>
      <c r="F6838" s="54">
        <v>6837</v>
      </c>
      <c r="G6838" s="57">
        <v>48303.096426144002</v>
      </c>
      <c r="I6838" s="57">
        <v>39857</v>
      </c>
      <c r="J6838" s="54">
        <v>6837</v>
      </c>
      <c r="K6838" s="57">
        <v>33169</v>
      </c>
      <c r="M6838" s="107">
        <v>0.4</v>
      </c>
    </row>
    <row r="6839" spans="1:13">
      <c r="A6839" s="57">
        <f>'Infographic data 1'!$E$9</f>
        <v>38037.824444224134</v>
      </c>
      <c r="B6839" s="54">
        <v>6838</v>
      </c>
      <c r="C6839" s="57">
        <v>34430.354444224133</v>
      </c>
      <c r="E6839" s="57">
        <v>58836.696426144001</v>
      </c>
      <c r="F6839" s="54">
        <v>6838</v>
      </c>
      <c r="G6839" s="57">
        <v>48290.496426144004</v>
      </c>
      <c r="I6839" s="57">
        <v>39857</v>
      </c>
      <c r="J6839" s="54">
        <v>6838</v>
      </c>
      <c r="K6839" s="57">
        <v>33161</v>
      </c>
      <c r="M6839" s="107">
        <v>0.4</v>
      </c>
    </row>
    <row r="6840" spans="1:13">
      <c r="A6840" s="57">
        <f>'Infographic data 1'!$E$9</f>
        <v>38037.824444224134</v>
      </c>
      <c r="B6840" s="54">
        <v>6839</v>
      </c>
      <c r="C6840" s="57">
        <v>34426.044444224135</v>
      </c>
      <c r="E6840" s="57">
        <v>58836.696426144001</v>
      </c>
      <c r="F6840" s="54">
        <v>6839</v>
      </c>
      <c r="G6840" s="57">
        <v>48277.896426143998</v>
      </c>
      <c r="I6840" s="57">
        <v>39857</v>
      </c>
      <c r="J6840" s="54">
        <v>6839</v>
      </c>
      <c r="K6840" s="57">
        <v>33153</v>
      </c>
      <c r="M6840" s="107">
        <v>0.4</v>
      </c>
    </row>
    <row r="6841" spans="1:13">
      <c r="A6841" s="57">
        <f>'Infographic data 1'!$E$9</f>
        <v>38037.824444224134</v>
      </c>
      <c r="B6841" s="54">
        <v>6840</v>
      </c>
      <c r="C6841" s="57">
        <v>34421.734444224137</v>
      </c>
      <c r="E6841" s="57">
        <v>58836.696426144001</v>
      </c>
      <c r="F6841" s="54">
        <v>6840</v>
      </c>
      <c r="G6841" s="57">
        <v>48265.296426143999</v>
      </c>
      <c r="I6841" s="57">
        <v>39857</v>
      </c>
      <c r="J6841" s="54">
        <v>6840</v>
      </c>
      <c r="K6841" s="57">
        <v>33145</v>
      </c>
      <c r="M6841" s="107">
        <v>0.4</v>
      </c>
    </row>
    <row r="6842" spans="1:13">
      <c r="A6842" s="57">
        <f>'Infographic data 1'!$E$9</f>
        <v>38037.824444224134</v>
      </c>
      <c r="B6842" s="54">
        <v>6841</v>
      </c>
      <c r="C6842" s="57">
        <v>34417.424444224132</v>
      </c>
      <c r="E6842" s="57">
        <v>58836.696426144001</v>
      </c>
      <c r="F6842" s="54">
        <v>6841</v>
      </c>
      <c r="G6842" s="57">
        <v>48252.696426144001</v>
      </c>
      <c r="I6842" s="57">
        <v>39857</v>
      </c>
      <c r="J6842" s="54">
        <v>6841</v>
      </c>
      <c r="K6842" s="57">
        <v>33137</v>
      </c>
      <c r="M6842" s="107">
        <v>0.4</v>
      </c>
    </row>
    <row r="6843" spans="1:13">
      <c r="A6843" s="57">
        <f>'Infographic data 1'!$E$9</f>
        <v>38037.824444224134</v>
      </c>
      <c r="B6843" s="54">
        <v>6842</v>
      </c>
      <c r="C6843" s="57">
        <v>34413.114444224135</v>
      </c>
      <c r="E6843" s="57">
        <v>58836.696426144001</v>
      </c>
      <c r="F6843" s="54">
        <v>6842</v>
      </c>
      <c r="G6843" s="57">
        <v>48240.096426144002</v>
      </c>
      <c r="I6843" s="57">
        <v>39857</v>
      </c>
      <c r="J6843" s="54">
        <v>6842</v>
      </c>
      <c r="K6843" s="57">
        <v>33129</v>
      </c>
      <c r="M6843" s="107">
        <v>0.4</v>
      </c>
    </row>
    <row r="6844" spans="1:13">
      <c r="A6844" s="57">
        <f>'Infographic data 1'!$E$9</f>
        <v>38037.824444224134</v>
      </c>
      <c r="B6844" s="54">
        <v>6843</v>
      </c>
      <c r="C6844" s="57">
        <v>34408.804444224137</v>
      </c>
      <c r="E6844" s="57">
        <v>58836.696426144001</v>
      </c>
      <c r="F6844" s="54">
        <v>6843</v>
      </c>
      <c r="G6844" s="57">
        <v>48227.496426144004</v>
      </c>
      <c r="I6844" s="57">
        <v>39857</v>
      </c>
      <c r="J6844" s="54">
        <v>6843</v>
      </c>
      <c r="K6844" s="57">
        <v>33121</v>
      </c>
      <c r="M6844" s="107">
        <v>0.4</v>
      </c>
    </row>
    <row r="6845" spans="1:13">
      <c r="A6845" s="57">
        <f>'Infographic data 1'!$E$9</f>
        <v>38037.824444224134</v>
      </c>
      <c r="B6845" s="54">
        <v>6844</v>
      </c>
      <c r="C6845" s="57">
        <v>34404.494444224132</v>
      </c>
      <c r="E6845" s="57">
        <v>58836.696426144001</v>
      </c>
      <c r="F6845" s="54">
        <v>6844</v>
      </c>
      <c r="G6845" s="57">
        <v>48214.896426143998</v>
      </c>
      <c r="I6845" s="57">
        <v>39857</v>
      </c>
      <c r="J6845" s="54">
        <v>6844</v>
      </c>
      <c r="K6845" s="57">
        <v>33113</v>
      </c>
      <c r="M6845" s="107">
        <v>0.4</v>
      </c>
    </row>
    <row r="6846" spans="1:13">
      <c r="A6846" s="57">
        <f>'Infographic data 1'!$E$9</f>
        <v>38037.824444224134</v>
      </c>
      <c r="B6846" s="54">
        <v>6845</v>
      </c>
      <c r="C6846" s="57">
        <v>34400.184444224134</v>
      </c>
      <c r="E6846" s="57">
        <v>58836.696426144001</v>
      </c>
      <c r="F6846" s="54">
        <v>6845</v>
      </c>
      <c r="G6846" s="57">
        <v>48202.296426143999</v>
      </c>
      <c r="I6846" s="57">
        <v>39857</v>
      </c>
      <c r="J6846" s="54">
        <v>6845</v>
      </c>
      <c r="K6846" s="57">
        <v>33105</v>
      </c>
      <c r="M6846" s="107">
        <v>0.4</v>
      </c>
    </row>
    <row r="6847" spans="1:13">
      <c r="A6847" s="57">
        <f>'Infographic data 1'!$E$9</f>
        <v>38037.824444224134</v>
      </c>
      <c r="B6847" s="54">
        <v>6846</v>
      </c>
      <c r="C6847" s="57">
        <v>34395.874444224137</v>
      </c>
      <c r="E6847" s="57">
        <v>58836.696426144001</v>
      </c>
      <c r="F6847" s="54">
        <v>6846</v>
      </c>
      <c r="G6847" s="57">
        <v>48189.696426144001</v>
      </c>
      <c r="I6847" s="57">
        <v>39857</v>
      </c>
      <c r="J6847" s="54">
        <v>6846</v>
      </c>
      <c r="K6847" s="57">
        <v>33097</v>
      </c>
      <c r="M6847" s="107">
        <v>0.4</v>
      </c>
    </row>
    <row r="6848" spans="1:13">
      <c r="A6848" s="57">
        <f>'Infographic data 1'!$E$9</f>
        <v>38037.824444224134</v>
      </c>
      <c r="B6848" s="54">
        <v>6847</v>
      </c>
      <c r="C6848" s="57">
        <v>34391.564444224132</v>
      </c>
      <c r="E6848" s="57">
        <v>58836.696426144001</v>
      </c>
      <c r="F6848" s="54">
        <v>6847</v>
      </c>
      <c r="G6848" s="57">
        <v>48177.096426144002</v>
      </c>
      <c r="I6848" s="57">
        <v>39857</v>
      </c>
      <c r="J6848" s="54">
        <v>6847</v>
      </c>
      <c r="K6848" s="57">
        <v>33089</v>
      </c>
      <c r="M6848" s="107">
        <v>0.4</v>
      </c>
    </row>
    <row r="6849" spans="1:13">
      <c r="A6849" s="57">
        <f>'Infographic data 1'!$E$9</f>
        <v>38037.824444224134</v>
      </c>
      <c r="B6849" s="54">
        <v>6848</v>
      </c>
      <c r="C6849" s="57">
        <v>34387.254444224134</v>
      </c>
      <c r="E6849" s="57">
        <v>58836.696426144001</v>
      </c>
      <c r="F6849" s="54">
        <v>6848</v>
      </c>
      <c r="G6849" s="57">
        <v>48164.496426144004</v>
      </c>
      <c r="I6849" s="57">
        <v>39857</v>
      </c>
      <c r="J6849" s="54">
        <v>6848</v>
      </c>
      <c r="K6849" s="57">
        <v>33081</v>
      </c>
      <c r="M6849" s="107">
        <v>0.4</v>
      </c>
    </row>
    <row r="6850" spans="1:13">
      <c r="A6850" s="57">
        <f>'Infographic data 1'!$E$9</f>
        <v>38037.824444224134</v>
      </c>
      <c r="B6850" s="54">
        <v>6849</v>
      </c>
      <c r="C6850" s="57">
        <v>34382.944444224137</v>
      </c>
      <c r="E6850" s="57">
        <v>58836.696426144001</v>
      </c>
      <c r="F6850" s="54">
        <v>6849</v>
      </c>
      <c r="G6850" s="57">
        <v>48151.896426143998</v>
      </c>
      <c r="I6850" s="57">
        <v>39857</v>
      </c>
      <c r="J6850" s="54">
        <v>6849</v>
      </c>
      <c r="K6850" s="57">
        <v>33073</v>
      </c>
      <c r="M6850" s="107">
        <v>0.4</v>
      </c>
    </row>
    <row r="6851" spans="1:13">
      <c r="A6851" s="57">
        <f>'Infographic data 1'!$E$9</f>
        <v>38037.824444224134</v>
      </c>
      <c r="B6851" s="54">
        <v>6850</v>
      </c>
      <c r="C6851" s="57">
        <v>34378.634444224132</v>
      </c>
      <c r="E6851" s="57">
        <v>58836.696426144001</v>
      </c>
      <c r="F6851" s="54">
        <v>6850</v>
      </c>
      <c r="G6851" s="57">
        <v>48139.296426143999</v>
      </c>
      <c r="I6851" s="57">
        <v>39857</v>
      </c>
      <c r="J6851" s="54">
        <v>6850</v>
      </c>
      <c r="K6851" s="57">
        <v>33065</v>
      </c>
      <c r="M6851" s="107">
        <v>0.4</v>
      </c>
    </row>
    <row r="6852" spans="1:13">
      <c r="A6852" s="57">
        <f>'Infographic data 1'!$E$9</f>
        <v>38037.824444224134</v>
      </c>
      <c r="B6852" s="54">
        <v>6851</v>
      </c>
      <c r="C6852" s="57">
        <v>34374.324444224134</v>
      </c>
      <c r="E6852" s="57">
        <v>58836.696426144001</v>
      </c>
      <c r="F6852" s="54">
        <v>6851</v>
      </c>
      <c r="G6852" s="57">
        <v>48126.696426144001</v>
      </c>
      <c r="I6852" s="57">
        <v>39857</v>
      </c>
      <c r="J6852" s="54">
        <v>6851</v>
      </c>
      <c r="K6852" s="57">
        <v>33057</v>
      </c>
      <c r="M6852" s="107">
        <v>0.4</v>
      </c>
    </row>
    <row r="6853" spans="1:13">
      <c r="A6853" s="57">
        <f>'Infographic data 1'!$E$9</f>
        <v>38037.824444224134</v>
      </c>
      <c r="B6853" s="54">
        <v>6852</v>
      </c>
      <c r="C6853" s="57">
        <v>34370.014444224136</v>
      </c>
      <c r="E6853" s="57">
        <v>58836.696426144001</v>
      </c>
      <c r="F6853" s="54">
        <v>6852</v>
      </c>
      <c r="G6853" s="57">
        <v>48114.096426144002</v>
      </c>
      <c r="I6853" s="57">
        <v>39857</v>
      </c>
      <c r="J6853" s="54">
        <v>6852</v>
      </c>
      <c r="K6853" s="57">
        <v>33049</v>
      </c>
      <c r="M6853" s="107">
        <v>0.4</v>
      </c>
    </row>
    <row r="6854" spans="1:13">
      <c r="A6854" s="57">
        <f>'Infographic data 1'!$E$9</f>
        <v>38037.824444224134</v>
      </c>
      <c r="B6854" s="54">
        <v>6853</v>
      </c>
      <c r="C6854" s="57">
        <v>34365.704444224131</v>
      </c>
      <c r="E6854" s="57">
        <v>58836.696426144001</v>
      </c>
      <c r="F6854" s="54">
        <v>6853</v>
      </c>
      <c r="G6854" s="57">
        <v>48101.496426144004</v>
      </c>
      <c r="I6854" s="57">
        <v>39857</v>
      </c>
      <c r="J6854" s="54">
        <v>6853</v>
      </c>
      <c r="K6854" s="57">
        <v>33041</v>
      </c>
      <c r="M6854" s="107">
        <v>0.4</v>
      </c>
    </row>
    <row r="6855" spans="1:13">
      <c r="A6855" s="57">
        <f>'Infographic data 1'!$E$9</f>
        <v>38037.824444224134</v>
      </c>
      <c r="B6855" s="54">
        <v>6854</v>
      </c>
      <c r="C6855" s="57">
        <v>34361.394444224134</v>
      </c>
      <c r="E6855" s="57">
        <v>58836.696426144001</v>
      </c>
      <c r="F6855" s="54">
        <v>6854</v>
      </c>
      <c r="G6855" s="57">
        <v>48088.896426143998</v>
      </c>
      <c r="I6855" s="57">
        <v>39857</v>
      </c>
      <c r="J6855" s="54">
        <v>6854</v>
      </c>
      <c r="K6855" s="57">
        <v>33033</v>
      </c>
      <c r="M6855" s="107">
        <v>0.4</v>
      </c>
    </row>
    <row r="6856" spans="1:13">
      <c r="A6856" s="57">
        <f>'Infographic data 1'!$E$9</f>
        <v>38037.824444224134</v>
      </c>
      <c r="B6856" s="54">
        <v>6855</v>
      </c>
      <c r="C6856" s="57">
        <v>34357.084444224136</v>
      </c>
      <c r="E6856" s="57">
        <v>58836.696426144001</v>
      </c>
      <c r="F6856" s="54">
        <v>6855</v>
      </c>
      <c r="G6856" s="57">
        <v>48076.296426143999</v>
      </c>
      <c r="I6856" s="57">
        <v>39857</v>
      </c>
      <c r="J6856" s="54">
        <v>6855</v>
      </c>
      <c r="K6856" s="57">
        <v>33025</v>
      </c>
      <c r="M6856" s="107">
        <v>0.4</v>
      </c>
    </row>
    <row r="6857" spans="1:13">
      <c r="A6857" s="57">
        <f>'Infographic data 1'!$E$9</f>
        <v>38037.824444224134</v>
      </c>
      <c r="B6857" s="54">
        <v>6856</v>
      </c>
      <c r="C6857" s="57">
        <v>34352.774444224131</v>
      </c>
      <c r="E6857" s="57">
        <v>58836.696426144001</v>
      </c>
      <c r="F6857" s="54">
        <v>6856</v>
      </c>
      <c r="G6857" s="57">
        <v>48063.696426144001</v>
      </c>
      <c r="I6857" s="57">
        <v>39857</v>
      </c>
      <c r="J6857" s="54">
        <v>6856</v>
      </c>
      <c r="K6857" s="57">
        <v>33017</v>
      </c>
      <c r="M6857" s="107">
        <v>0.4</v>
      </c>
    </row>
    <row r="6858" spans="1:13">
      <c r="A6858" s="57">
        <f>'Infographic data 1'!$E$9</f>
        <v>38037.824444224134</v>
      </c>
      <c r="B6858" s="54">
        <v>6857</v>
      </c>
      <c r="C6858" s="57">
        <v>34348.464444224133</v>
      </c>
      <c r="E6858" s="57">
        <v>58836.696426144001</v>
      </c>
      <c r="F6858" s="54">
        <v>6857</v>
      </c>
      <c r="G6858" s="57">
        <v>48051.096426144002</v>
      </c>
      <c r="I6858" s="57">
        <v>39857</v>
      </c>
      <c r="J6858" s="54">
        <v>6857</v>
      </c>
      <c r="K6858" s="57">
        <v>33009</v>
      </c>
      <c r="M6858" s="107">
        <v>0.4</v>
      </c>
    </row>
    <row r="6859" spans="1:13">
      <c r="A6859" s="57">
        <f>'Infographic data 1'!$E$9</f>
        <v>38037.824444224134</v>
      </c>
      <c r="B6859" s="54">
        <v>6858</v>
      </c>
      <c r="C6859" s="57">
        <v>34344.154444224136</v>
      </c>
      <c r="E6859" s="57">
        <v>58836.696426144001</v>
      </c>
      <c r="F6859" s="54">
        <v>6858</v>
      </c>
      <c r="G6859" s="57">
        <v>48038.496426144004</v>
      </c>
      <c r="I6859" s="57">
        <v>39857</v>
      </c>
      <c r="J6859" s="54">
        <v>6858</v>
      </c>
      <c r="K6859" s="57">
        <v>33001</v>
      </c>
      <c r="M6859" s="107">
        <v>0.4</v>
      </c>
    </row>
    <row r="6860" spans="1:13">
      <c r="A6860" s="57">
        <f>'Infographic data 1'!$E$9</f>
        <v>38037.824444224134</v>
      </c>
      <c r="B6860" s="54">
        <v>6859</v>
      </c>
      <c r="C6860" s="57">
        <v>34339.844444224131</v>
      </c>
      <c r="E6860" s="57">
        <v>58836.696426144001</v>
      </c>
      <c r="F6860" s="54">
        <v>6859</v>
      </c>
      <c r="G6860" s="57">
        <v>48025.896426143998</v>
      </c>
      <c r="I6860" s="57">
        <v>39857</v>
      </c>
      <c r="J6860" s="54">
        <v>6859</v>
      </c>
      <c r="K6860" s="57">
        <v>32993</v>
      </c>
      <c r="M6860" s="107">
        <v>0.4</v>
      </c>
    </row>
    <row r="6861" spans="1:13">
      <c r="A6861" s="57">
        <f>'Infographic data 1'!$E$9</f>
        <v>38037.824444224134</v>
      </c>
      <c r="B6861" s="54">
        <v>6860</v>
      </c>
      <c r="C6861" s="57">
        <v>34335.534444224133</v>
      </c>
      <c r="E6861" s="57">
        <v>58836.696426144001</v>
      </c>
      <c r="F6861" s="54">
        <v>6860</v>
      </c>
      <c r="G6861" s="57">
        <v>48013.296426143999</v>
      </c>
      <c r="I6861" s="57">
        <v>39857</v>
      </c>
      <c r="J6861" s="54">
        <v>6860</v>
      </c>
      <c r="K6861" s="57">
        <v>32985</v>
      </c>
      <c r="M6861" s="107">
        <v>0.4</v>
      </c>
    </row>
    <row r="6862" spans="1:13">
      <c r="A6862" s="57">
        <f>'Infographic data 1'!$E$9</f>
        <v>38037.824444224134</v>
      </c>
      <c r="B6862" s="54">
        <v>6861</v>
      </c>
      <c r="C6862" s="57">
        <v>34331.224444224135</v>
      </c>
      <c r="E6862" s="57">
        <v>58836.696426144001</v>
      </c>
      <c r="F6862" s="54">
        <v>6861</v>
      </c>
      <c r="G6862" s="57">
        <v>48000.696426144001</v>
      </c>
      <c r="I6862" s="57">
        <v>39857</v>
      </c>
      <c r="J6862" s="54">
        <v>6861</v>
      </c>
      <c r="K6862" s="57">
        <v>32977</v>
      </c>
      <c r="M6862" s="107">
        <v>0.4</v>
      </c>
    </row>
    <row r="6863" spans="1:13">
      <c r="A6863" s="57">
        <f>'Infographic data 1'!$E$9</f>
        <v>38037.824444224134</v>
      </c>
      <c r="B6863" s="54">
        <v>6862</v>
      </c>
      <c r="C6863" s="57">
        <v>34326.914444224138</v>
      </c>
      <c r="E6863" s="57">
        <v>58836.696426144001</v>
      </c>
      <c r="F6863" s="54">
        <v>6862</v>
      </c>
      <c r="G6863" s="57">
        <v>47988.096426144002</v>
      </c>
      <c r="I6863" s="57">
        <v>39857</v>
      </c>
      <c r="J6863" s="54">
        <v>6862</v>
      </c>
      <c r="K6863" s="57">
        <v>32969</v>
      </c>
      <c r="M6863" s="107">
        <v>0.4</v>
      </c>
    </row>
    <row r="6864" spans="1:13">
      <c r="A6864" s="57">
        <f>'Infographic data 1'!$E$9</f>
        <v>38037.824444224134</v>
      </c>
      <c r="B6864" s="54">
        <v>6863</v>
      </c>
      <c r="C6864" s="57">
        <v>34322.604444224133</v>
      </c>
      <c r="E6864" s="57">
        <v>58836.696426144001</v>
      </c>
      <c r="F6864" s="54">
        <v>6863</v>
      </c>
      <c r="G6864" s="57">
        <v>47975.496426144004</v>
      </c>
      <c r="I6864" s="57">
        <v>39857</v>
      </c>
      <c r="J6864" s="54">
        <v>6863</v>
      </c>
      <c r="K6864" s="57">
        <v>32961</v>
      </c>
      <c r="M6864" s="107">
        <v>0.4</v>
      </c>
    </row>
    <row r="6865" spans="1:13">
      <c r="A6865" s="57">
        <f>'Infographic data 1'!$E$9</f>
        <v>38037.824444224134</v>
      </c>
      <c r="B6865" s="54">
        <v>6864</v>
      </c>
      <c r="C6865" s="57">
        <v>34318.294444224135</v>
      </c>
      <c r="E6865" s="57">
        <v>58836.696426144001</v>
      </c>
      <c r="F6865" s="54">
        <v>6864</v>
      </c>
      <c r="G6865" s="57">
        <v>47962.896426143998</v>
      </c>
      <c r="I6865" s="57">
        <v>39857</v>
      </c>
      <c r="J6865" s="54">
        <v>6864</v>
      </c>
      <c r="K6865" s="57">
        <v>32953</v>
      </c>
      <c r="M6865" s="107">
        <v>0.4</v>
      </c>
    </row>
    <row r="6866" spans="1:13">
      <c r="A6866" s="57">
        <f>'Infographic data 1'!$E$9</f>
        <v>38037.824444224134</v>
      </c>
      <c r="B6866" s="54">
        <v>6865</v>
      </c>
      <c r="C6866" s="57">
        <v>34313.984444224137</v>
      </c>
      <c r="E6866" s="57">
        <v>58836.696426144001</v>
      </c>
      <c r="F6866" s="54">
        <v>6865</v>
      </c>
      <c r="G6866" s="57">
        <v>47950.296426143999</v>
      </c>
      <c r="I6866" s="57">
        <v>39857</v>
      </c>
      <c r="J6866" s="54">
        <v>6865</v>
      </c>
      <c r="K6866" s="57">
        <v>32945</v>
      </c>
      <c r="M6866" s="107">
        <v>0.4</v>
      </c>
    </row>
    <row r="6867" spans="1:13">
      <c r="A6867" s="57">
        <f>'Infographic data 1'!$E$9</f>
        <v>38037.824444224134</v>
      </c>
      <c r="B6867" s="54">
        <v>6866</v>
      </c>
      <c r="C6867" s="57">
        <v>34309.674444224132</v>
      </c>
      <c r="E6867" s="57">
        <v>58836.696426144001</v>
      </c>
      <c r="F6867" s="54">
        <v>6866</v>
      </c>
      <c r="G6867" s="57">
        <v>47937.696426144001</v>
      </c>
      <c r="I6867" s="57">
        <v>39857</v>
      </c>
      <c r="J6867" s="54">
        <v>6866</v>
      </c>
      <c r="K6867" s="57">
        <v>32937</v>
      </c>
      <c r="M6867" s="107">
        <v>0.4</v>
      </c>
    </row>
    <row r="6868" spans="1:13">
      <c r="A6868" s="57">
        <f>'Infographic data 1'!$E$9</f>
        <v>38037.824444224134</v>
      </c>
      <c r="B6868" s="54">
        <v>6867</v>
      </c>
      <c r="C6868" s="57">
        <v>34305.364444224135</v>
      </c>
      <c r="E6868" s="57">
        <v>58836.696426144001</v>
      </c>
      <c r="F6868" s="54">
        <v>6867</v>
      </c>
      <c r="G6868" s="57">
        <v>47925.096426144002</v>
      </c>
      <c r="I6868" s="57">
        <v>39857</v>
      </c>
      <c r="J6868" s="54">
        <v>6867</v>
      </c>
      <c r="K6868" s="57">
        <v>32929</v>
      </c>
      <c r="M6868" s="107">
        <v>0.4</v>
      </c>
    </row>
    <row r="6869" spans="1:13">
      <c r="A6869" s="57">
        <f>'Infographic data 1'!$E$9</f>
        <v>38037.824444224134</v>
      </c>
      <c r="B6869" s="54">
        <v>6868</v>
      </c>
      <c r="C6869" s="57">
        <v>34301.054444224137</v>
      </c>
      <c r="E6869" s="57">
        <v>58836.696426144001</v>
      </c>
      <c r="F6869" s="54">
        <v>6868</v>
      </c>
      <c r="G6869" s="57">
        <v>47912.496426144004</v>
      </c>
      <c r="I6869" s="57">
        <v>39857</v>
      </c>
      <c r="J6869" s="54">
        <v>6868</v>
      </c>
      <c r="K6869" s="57">
        <v>32921</v>
      </c>
      <c r="M6869" s="107">
        <v>0.4</v>
      </c>
    </row>
    <row r="6870" spans="1:13">
      <c r="A6870" s="57">
        <f>'Infographic data 1'!$E$9</f>
        <v>38037.824444224134</v>
      </c>
      <c r="B6870" s="54">
        <v>6869</v>
      </c>
      <c r="C6870" s="57">
        <v>34296.744444224132</v>
      </c>
      <c r="E6870" s="57">
        <v>58836.696426144001</v>
      </c>
      <c r="F6870" s="54">
        <v>6869</v>
      </c>
      <c r="G6870" s="57">
        <v>47899.896426143998</v>
      </c>
      <c r="I6870" s="57">
        <v>39857</v>
      </c>
      <c r="J6870" s="54">
        <v>6869</v>
      </c>
      <c r="K6870" s="57">
        <v>32913</v>
      </c>
      <c r="M6870" s="107">
        <v>0.4</v>
      </c>
    </row>
    <row r="6871" spans="1:13">
      <c r="A6871" s="57">
        <f>'Infographic data 1'!$E$9</f>
        <v>38037.824444224134</v>
      </c>
      <c r="B6871" s="54">
        <v>6870</v>
      </c>
      <c r="C6871" s="57">
        <v>34292.434444224134</v>
      </c>
      <c r="E6871" s="57">
        <v>58836.696426144001</v>
      </c>
      <c r="F6871" s="54">
        <v>6870</v>
      </c>
      <c r="G6871" s="57">
        <v>47887.296426143999</v>
      </c>
      <c r="I6871" s="57">
        <v>39857</v>
      </c>
      <c r="J6871" s="54">
        <v>6870</v>
      </c>
      <c r="K6871" s="57">
        <v>32905</v>
      </c>
      <c r="M6871" s="107">
        <v>0.4</v>
      </c>
    </row>
    <row r="6872" spans="1:13">
      <c r="A6872" s="57">
        <f>'Infographic data 1'!$E$9</f>
        <v>38037.824444224134</v>
      </c>
      <c r="B6872" s="54">
        <v>6871</v>
      </c>
      <c r="C6872" s="57">
        <v>34288.124444224137</v>
      </c>
      <c r="E6872" s="57">
        <v>58836.696426144001</v>
      </c>
      <c r="F6872" s="54">
        <v>6871</v>
      </c>
      <c r="G6872" s="57">
        <v>47874.696426144001</v>
      </c>
      <c r="I6872" s="57">
        <v>39857</v>
      </c>
      <c r="J6872" s="54">
        <v>6871</v>
      </c>
      <c r="K6872" s="57">
        <v>32897</v>
      </c>
      <c r="M6872" s="107">
        <v>0.4</v>
      </c>
    </row>
    <row r="6873" spans="1:13">
      <c r="A6873" s="57">
        <f>'Infographic data 1'!$E$9</f>
        <v>38037.824444224134</v>
      </c>
      <c r="B6873" s="54">
        <v>6872</v>
      </c>
      <c r="C6873" s="57">
        <v>34283.814444224132</v>
      </c>
      <c r="E6873" s="57">
        <v>58836.696426144001</v>
      </c>
      <c r="F6873" s="54">
        <v>6872</v>
      </c>
      <c r="G6873" s="57">
        <v>47862.096426144002</v>
      </c>
      <c r="I6873" s="57">
        <v>39857</v>
      </c>
      <c r="J6873" s="54">
        <v>6872</v>
      </c>
      <c r="K6873" s="57">
        <v>32889</v>
      </c>
      <c r="M6873" s="107">
        <v>0.4</v>
      </c>
    </row>
    <row r="6874" spans="1:13">
      <c r="A6874" s="57">
        <f>'Infographic data 1'!$E$9</f>
        <v>38037.824444224134</v>
      </c>
      <c r="B6874" s="54">
        <v>6873</v>
      </c>
      <c r="C6874" s="57">
        <v>34279.504444224134</v>
      </c>
      <c r="E6874" s="57">
        <v>58836.696426144001</v>
      </c>
      <c r="F6874" s="54">
        <v>6873</v>
      </c>
      <c r="G6874" s="57">
        <v>47849.496426144004</v>
      </c>
      <c r="I6874" s="57">
        <v>39857</v>
      </c>
      <c r="J6874" s="54">
        <v>6873</v>
      </c>
      <c r="K6874" s="57">
        <v>32881</v>
      </c>
      <c r="M6874" s="107">
        <v>0.4</v>
      </c>
    </row>
    <row r="6875" spans="1:13">
      <c r="A6875" s="57">
        <f>'Infographic data 1'!$E$9</f>
        <v>38037.824444224134</v>
      </c>
      <c r="B6875" s="54">
        <v>6874</v>
      </c>
      <c r="C6875" s="57">
        <v>34275.194444224137</v>
      </c>
      <c r="E6875" s="57">
        <v>58836.696426144001</v>
      </c>
      <c r="F6875" s="54">
        <v>6874</v>
      </c>
      <c r="G6875" s="57">
        <v>47836.896426143998</v>
      </c>
      <c r="I6875" s="57">
        <v>39857</v>
      </c>
      <c r="J6875" s="54">
        <v>6874</v>
      </c>
      <c r="K6875" s="57">
        <v>32873</v>
      </c>
      <c r="M6875" s="107">
        <v>0.4</v>
      </c>
    </row>
    <row r="6876" spans="1:13">
      <c r="A6876" s="57">
        <f>'Infographic data 1'!$E$9</f>
        <v>38037.824444224134</v>
      </c>
      <c r="B6876" s="54">
        <v>6875</v>
      </c>
      <c r="C6876" s="57">
        <v>34270.884444224132</v>
      </c>
      <c r="E6876" s="57">
        <v>58836.696426144001</v>
      </c>
      <c r="F6876" s="54">
        <v>6875</v>
      </c>
      <c r="G6876" s="57">
        <v>47824.296426143999</v>
      </c>
      <c r="I6876" s="57">
        <v>39857</v>
      </c>
      <c r="J6876" s="54">
        <v>6875</v>
      </c>
      <c r="K6876" s="57">
        <v>32865</v>
      </c>
      <c r="M6876" s="107">
        <v>0.4</v>
      </c>
    </row>
    <row r="6877" spans="1:13">
      <c r="A6877" s="57">
        <f>'Infographic data 1'!$E$9</f>
        <v>38037.824444224134</v>
      </c>
      <c r="B6877" s="54">
        <v>6876</v>
      </c>
      <c r="C6877" s="57">
        <v>34266.574444224134</v>
      </c>
      <c r="E6877" s="57">
        <v>58836.696426144001</v>
      </c>
      <c r="F6877" s="54">
        <v>6876</v>
      </c>
      <c r="G6877" s="57">
        <v>47811.696426144001</v>
      </c>
      <c r="I6877" s="57">
        <v>39857</v>
      </c>
      <c r="J6877" s="54">
        <v>6876</v>
      </c>
      <c r="K6877" s="57">
        <v>32857</v>
      </c>
      <c r="M6877" s="107">
        <v>0.4</v>
      </c>
    </row>
    <row r="6878" spans="1:13">
      <c r="A6878" s="57">
        <f>'Infographic data 1'!$E$9</f>
        <v>38037.824444224134</v>
      </c>
      <c r="B6878" s="54">
        <v>6877</v>
      </c>
      <c r="C6878" s="57">
        <v>34262.264444224136</v>
      </c>
      <c r="E6878" s="57">
        <v>58836.696426144001</v>
      </c>
      <c r="F6878" s="54">
        <v>6877</v>
      </c>
      <c r="G6878" s="57">
        <v>47799.096426144002</v>
      </c>
      <c r="I6878" s="57">
        <v>39857</v>
      </c>
      <c r="J6878" s="54">
        <v>6877</v>
      </c>
      <c r="K6878" s="57">
        <v>32849</v>
      </c>
      <c r="M6878" s="107">
        <v>0.4</v>
      </c>
    </row>
    <row r="6879" spans="1:13">
      <c r="A6879" s="57">
        <f>'Infographic data 1'!$E$9</f>
        <v>38037.824444224134</v>
      </c>
      <c r="B6879" s="54">
        <v>6878</v>
      </c>
      <c r="C6879" s="57">
        <v>34257.954444224131</v>
      </c>
      <c r="E6879" s="57">
        <v>58836.696426144001</v>
      </c>
      <c r="F6879" s="54">
        <v>6878</v>
      </c>
      <c r="G6879" s="57">
        <v>47786.496426144004</v>
      </c>
      <c r="I6879" s="57">
        <v>39857</v>
      </c>
      <c r="J6879" s="54">
        <v>6878</v>
      </c>
      <c r="K6879" s="57">
        <v>32841</v>
      </c>
      <c r="M6879" s="107">
        <v>0.4</v>
      </c>
    </row>
    <row r="6880" spans="1:13">
      <c r="A6880" s="57">
        <f>'Infographic data 1'!$E$9</f>
        <v>38037.824444224134</v>
      </c>
      <c r="B6880" s="54">
        <v>6879</v>
      </c>
      <c r="C6880" s="57">
        <v>34253.644444224134</v>
      </c>
      <c r="E6880" s="57">
        <v>58836.696426144001</v>
      </c>
      <c r="F6880" s="54">
        <v>6879</v>
      </c>
      <c r="G6880" s="57">
        <v>47773.896426143998</v>
      </c>
      <c r="I6880" s="57">
        <v>39857</v>
      </c>
      <c r="J6880" s="54">
        <v>6879</v>
      </c>
      <c r="K6880" s="57">
        <v>32833</v>
      </c>
      <c r="M6880" s="107">
        <v>0.4</v>
      </c>
    </row>
    <row r="6881" spans="1:13">
      <c r="A6881" s="57">
        <f>'Infographic data 1'!$E$9</f>
        <v>38037.824444224134</v>
      </c>
      <c r="B6881" s="54">
        <v>6880</v>
      </c>
      <c r="C6881" s="57">
        <v>34249.334444224136</v>
      </c>
      <c r="E6881" s="57">
        <v>58836.696426144001</v>
      </c>
      <c r="F6881" s="54">
        <v>6880</v>
      </c>
      <c r="G6881" s="57">
        <v>47761.296426143999</v>
      </c>
      <c r="I6881" s="57">
        <v>39857</v>
      </c>
      <c r="J6881" s="54">
        <v>6880</v>
      </c>
      <c r="K6881" s="57">
        <v>32825</v>
      </c>
      <c r="M6881" s="107">
        <v>0.4</v>
      </c>
    </row>
    <row r="6882" spans="1:13">
      <c r="A6882" s="57">
        <f>'Infographic data 1'!$E$9</f>
        <v>38037.824444224134</v>
      </c>
      <c r="B6882" s="54">
        <v>6881</v>
      </c>
      <c r="C6882" s="57">
        <v>34245.024444224131</v>
      </c>
      <c r="E6882" s="57">
        <v>58836.696426144001</v>
      </c>
      <c r="F6882" s="54">
        <v>6881</v>
      </c>
      <c r="G6882" s="57">
        <v>47748.696426144001</v>
      </c>
      <c r="I6882" s="57">
        <v>39857</v>
      </c>
      <c r="J6882" s="54">
        <v>6881</v>
      </c>
      <c r="K6882" s="57">
        <v>32817</v>
      </c>
      <c r="M6882" s="107">
        <v>0.4</v>
      </c>
    </row>
    <row r="6883" spans="1:13">
      <c r="A6883" s="57">
        <f>'Infographic data 1'!$E$9</f>
        <v>38037.824444224134</v>
      </c>
      <c r="B6883" s="54">
        <v>6882</v>
      </c>
      <c r="C6883" s="57">
        <v>34240.714444224133</v>
      </c>
      <c r="E6883" s="57">
        <v>58836.696426144001</v>
      </c>
      <c r="F6883" s="54">
        <v>6882</v>
      </c>
      <c r="G6883" s="57">
        <v>47736.096426144002</v>
      </c>
      <c r="I6883" s="57">
        <v>39857</v>
      </c>
      <c r="J6883" s="54">
        <v>6882</v>
      </c>
      <c r="K6883" s="57">
        <v>32809</v>
      </c>
      <c r="M6883" s="107">
        <v>0.4</v>
      </c>
    </row>
    <row r="6884" spans="1:13">
      <c r="A6884" s="57">
        <f>'Infographic data 1'!$E$9</f>
        <v>38037.824444224134</v>
      </c>
      <c r="B6884" s="54">
        <v>6883</v>
      </c>
      <c r="C6884" s="57">
        <v>34236.404444224136</v>
      </c>
      <c r="E6884" s="57">
        <v>58836.696426144001</v>
      </c>
      <c r="F6884" s="54">
        <v>6883</v>
      </c>
      <c r="G6884" s="57">
        <v>47723.496426144004</v>
      </c>
      <c r="I6884" s="57">
        <v>39857</v>
      </c>
      <c r="J6884" s="54">
        <v>6883</v>
      </c>
      <c r="K6884" s="57">
        <v>32801</v>
      </c>
      <c r="M6884" s="107">
        <v>0.4</v>
      </c>
    </row>
    <row r="6885" spans="1:13">
      <c r="A6885" s="57">
        <f>'Infographic data 1'!$E$9</f>
        <v>38037.824444224134</v>
      </c>
      <c r="B6885" s="54">
        <v>6884</v>
      </c>
      <c r="C6885" s="57">
        <v>34232.094444224131</v>
      </c>
      <c r="E6885" s="57">
        <v>58836.696426144001</v>
      </c>
      <c r="F6885" s="54">
        <v>6884</v>
      </c>
      <c r="G6885" s="57">
        <v>47710.896426143998</v>
      </c>
      <c r="I6885" s="57">
        <v>39857</v>
      </c>
      <c r="J6885" s="54">
        <v>6884</v>
      </c>
      <c r="K6885" s="57">
        <v>32793</v>
      </c>
      <c r="M6885" s="107">
        <v>0.4</v>
      </c>
    </row>
    <row r="6886" spans="1:13">
      <c r="A6886" s="57">
        <f>'Infographic data 1'!$E$9</f>
        <v>38037.824444224134</v>
      </c>
      <c r="B6886" s="54">
        <v>6885</v>
      </c>
      <c r="C6886" s="57">
        <v>34227.784444224133</v>
      </c>
      <c r="E6886" s="57">
        <v>58836.696426144001</v>
      </c>
      <c r="F6886" s="54">
        <v>6885</v>
      </c>
      <c r="G6886" s="57">
        <v>47698.296426143999</v>
      </c>
      <c r="I6886" s="57">
        <v>39857</v>
      </c>
      <c r="J6886" s="54">
        <v>6885</v>
      </c>
      <c r="K6886" s="57">
        <v>32785</v>
      </c>
      <c r="M6886" s="107">
        <v>0.4</v>
      </c>
    </row>
    <row r="6887" spans="1:13">
      <c r="A6887" s="57">
        <f>'Infographic data 1'!$E$9</f>
        <v>38037.824444224134</v>
      </c>
      <c r="B6887" s="54">
        <v>6886</v>
      </c>
      <c r="C6887" s="57">
        <v>34223.474444224135</v>
      </c>
      <c r="E6887" s="57">
        <v>58836.696426144001</v>
      </c>
      <c r="F6887" s="54">
        <v>6886</v>
      </c>
      <c r="G6887" s="57">
        <v>47685.696426144001</v>
      </c>
      <c r="I6887" s="57">
        <v>39857</v>
      </c>
      <c r="J6887" s="54">
        <v>6886</v>
      </c>
      <c r="K6887" s="57">
        <v>32777</v>
      </c>
      <c r="M6887" s="107">
        <v>0.4</v>
      </c>
    </row>
    <row r="6888" spans="1:13">
      <c r="A6888" s="57">
        <f>'Infographic data 1'!$E$9</f>
        <v>38037.824444224134</v>
      </c>
      <c r="B6888" s="54">
        <v>6887</v>
      </c>
      <c r="C6888" s="57">
        <v>34219.164444224138</v>
      </c>
      <c r="E6888" s="57">
        <v>58836.696426144001</v>
      </c>
      <c r="F6888" s="54">
        <v>6887</v>
      </c>
      <c r="G6888" s="57">
        <v>47673.096426144002</v>
      </c>
      <c r="I6888" s="57">
        <v>39857</v>
      </c>
      <c r="J6888" s="54">
        <v>6887</v>
      </c>
      <c r="K6888" s="57">
        <v>32769</v>
      </c>
      <c r="M6888" s="107">
        <v>0.4</v>
      </c>
    </row>
    <row r="6889" spans="1:13">
      <c r="A6889" s="57">
        <f>'Infographic data 1'!$E$9</f>
        <v>38037.824444224134</v>
      </c>
      <c r="B6889" s="54">
        <v>6888</v>
      </c>
      <c r="C6889" s="57">
        <v>34214.854444224133</v>
      </c>
      <c r="E6889" s="57">
        <v>58836.696426144001</v>
      </c>
      <c r="F6889" s="54">
        <v>6888</v>
      </c>
      <c r="G6889" s="57">
        <v>47660.496426144004</v>
      </c>
      <c r="I6889" s="57">
        <v>39857</v>
      </c>
      <c r="J6889" s="54">
        <v>6888</v>
      </c>
      <c r="K6889" s="57">
        <v>32761</v>
      </c>
      <c r="M6889" s="107">
        <v>0.4</v>
      </c>
    </row>
    <row r="6890" spans="1:13">
      <c r="A6890" s="57">
        <f>'Infographic data 1'!$E$9</f>
        <v>38037.824444224134</v>
      </c>
      <c r="B6890" s="54">
        <v>6889</v>
      </c>
      <c r="C6890" s="57">
        <v>34210.544444224135</v>
      </c>
      <c r="E6890" s="57">
        <v>58836.696426144001</v>
      </c>
      <c r="F6890" s="54">
        <v>6889</v>
      </c>
      <c r="G6890" s="57">
        <v>47647.896426143998</v>
      </c>
      <c r="I6890" s="57">
        <v>39857</v>
      </c>
      <c r="J6890" s="54">
        <v>6889</v>
      </c>
      <c r="K6890" s="57">
        <v>32753</v>
      </c>
      <c r="M6890" s="107">
        <v>0.4</v>
      </c>
    </row>
    <row r="6891" spans="1:13">
      <c r="A6891" s="57">
        <f>'Infographic data 1'!$E$9</f>
        <v>38037.824444224134</v>
      </c>
      <c r="B6891" s="54">
        <v>6890</v>
      </c>
      <c r="C6891" s="57">
        <v>34206.234444224137</v>
      </c>
      <c r="E6891" s="57">
        <v>58836.696426144001</v>
      </c>
      <c r="F6891" s="54">
        <v>6890</v>
      </c>
      <c r="G6891" s="57">
        <v>47635.296426143999</v>
      </c>
      <c r="I6891" s="57">
        <v>39857</v>
      </c>
      <c r="J6891" s="54">
        <v>6890</v>
      </c>
      <c r="K6891" s="57">
        <v>32745</v>
      </c>
      <c r="M6891" s="107">
        <v>0.4</v>
      </c>
    </row>
    <row r="6892" spans="1:13">
      <c r="A6892" s="57">
        <f>'Infographic data 1'!$E$9</f>
        <v>38037.824444224134</v>
      </c>
      <c r="B6892" s="54">
        <v>6891</v>
      </c>
      <c r="C6892" s="57">
        <v>34201.924444224132</v>
      </c>
      <c r="E6892" s="57">
        <v>58836.696426144001</v>
      </c>
      <c r="F6892" s="54">
        <v>6891</v>
      </c>
      <c r="G6892" s="57">
        <v>47622.696426144001</v>
      </c>
      <c r="I6892" s="57">
        <v>39857</v>
      </c>
      <c r="J6892" s="54">
        <v>6891</v>
      </c>
      <c r="K6892" s="57">
        <v>32737</v>
      </c>
      <c r="M6892" s="107">
        <v>0.4</v>
      </c>
    </row>
    <row r="6893" spans="1:13">
      <c r="A6893" s="57">
        <f>'Infographic data 1'!$E$9</f>
        <v>38037.824444224134</v>
      </c>
      <c r="B6893" s="54">
        <v>6892</v>
      </c>
      <c r="C6893" s="57">
        <v>34197.614444224135</v>
      </c>
      <c r="E6893" s="57">
        <v>58836.696426144001</v>
      </c>
      <c r="F6893" s="54">
        <v>6892</v>
      </c>
      <c r="G6893" s="57">
        <v>47610.096426144002</v>
      </c>
      <c r="I6893" s="57">
        <v>39857</v>
      </c>
      <c r="J6893" s="54">
        <v>6892</v>
      </c>
      <c r="K6893" s="57">
        <v>32729</v>
      </c>
      <c r="M6893" s="107">
        <v>0.4</v>
      </c>
    </row>
    <row r="6894" spans="1:13">
      <c r="A6894" s="57">
        <f>'Infographic data 1'!$E$9</f>
        <v>38037.824444224134</v>
      </c>
      <c r="B6894" s="54">
        <v>6893</v>
      </c>
      <c r="C6894" s="57">
        <v>34193.304444224137</v>
      </c>
      <c r="E6894" s="57">
        <v>58836.696426144001</v>
      </c>
      <c r="F6894" s="54">
        <v>6893</v>
      </c>
      <c r="G6894" s="57">
        <v>47597.496426144004</v>
      </c>
      <c r="I6894" s="57">
        <v>39857</v>
      </c>
      <c r="J6894" s="54">
        <v>6893</v>
      </c>
      <c r="K6894" s="57">
        <v>32721</v>
      </c>
      <c r="M6894" s="107">
        <v>0.4</v>
      </c>
    </row>
    <row r="6895" spans="1:13">
      <c r="A6895" s="57">
        <f>'Infographic data 1'!$E$9</f>
        <v>38037.824444224134</v>
      </c>
      <c r="B6895" s="54">
        <v>6894</v>
      </c>
      <c r="C6895" s="57">
        <v>34188.994444224132</v>
      </c>
      <c r="E6895" s="57">
        <v>58836.696426144001</v>
      </c>
      <c r="F6895" s="54">
        <v>6894</v>
      </c>
      <c r="G6895" s="57">
        <v>47584.896426143998</v>
      </c>
      <c r="I6895" s="57">
        <v>39857</v>
      </c>
      <c r="J6895" s="54">
        <v>6894</v>
      </c>
      <c r="K6895" s="57">
        <v>32713</v>
      </c>
      <c r="M6895" s="107">
        <v>0.4</v>
      </c>
    </row>
    <row r="6896" spans="1:13">
      <c r="A6896" s="57">
        <f>'Infographic data 1'!$E$9</f>
        <v>38037.824444224134</v>
      </c>
      <c r="B6896" s="54">
        <v>6895</v>
      </c>
      <c r="C6896" s="57">
        <v>34184.684444224134</v>
      </c>
      <c r="E6896" s="57">
        <v>58836.696426144001</v>
      </c>
      <c r="F6896" s="54">
        <v>6895</v>
      </c>
      <c r="G6896" s="57">
        <v>47572.296426143999</v>
      </c>
      <c r="I6896" s="57">
        <v>39857</v>
      </c>
      <c r="J6896" s="54">
        <v>6895</v>
      </c>
      <c r="K6896" s="57">
        <v>32705</v>
      </c>
      <c r="M6896" s="107">
        <v>0.4</v>
      </c>
    </row>
    <row r="6897" spans="1:13">
      <c r="A6897" s="57">
        <f>'Infographic data 1'!$E$9</f>
        <v>38037.824444224134</v>
      </c>
      <c r="B6897" s="54">
        <v>6896</v>
      </c>
      <c r="C6897" s="57">
        <v>34180.374444224137</v>
      </c>
      <c r="E6897" s="57">
        <v>58836.696426144001</v>
      </c>
      <c r="F6897" s="54">
        <v>6896</v>
      </c>
      <c r="G6897" s="57">
        <v>47559.696426144001</v>
      </c>
      <c r="I6897" s="57">
        <v>39857</v>
      </c>
      <c r="J6897" s="54">
        <v>6896</v>
      </c>
      <c r="K6897" s="57">
        <v>32697</v>
      </c>
      <c r="M6897" s="107">
        <v>0.4</v>
      </c>
    </row>
    <row r="6898" spans="1:13">
      <c r="A6898" s="57">
        <f>'Infographic data 1'!$E$9</f>
        <v>38037.824444224134</v>
      </c>
      <c r="B6898" s="54">
        <v>6897</v>
      </c>
      <c r="C6898" s="57">
        <v>34176.064444224132</v>
      </c>
      <c r="E6898" s="57">
        <v>58836.696426144001</v>
      </c>
      <c r="F6898" s="54">
        <v>6897</v>
      </c>
      <c r="G6898" s="57">
        <v>47547.096426144002</v>
      </c>
      <c r="I6898" s="57">
        <v>39857</v>
      </c>
      <c r="J6898" s="54">
        <v>6897</v>
      </c>
      <c r="K6898" s="57">
        <v>32689</v>
      </c>
      <c r="M6898" s="107">
        <v>0.4</v>
      </c>
    </row>
    <row r="6899" spans="1:13">
      <c r="A6899" s="57">
        <f>'Infographic data 1'!$E$9</f>
        <v>38037.824444224134</v>
      </c>
      <c r="B6899" s="54">
        <v>6898</v>
      </c>
      <c r="C6899" s="57">
        <v>34171.754444224134</v>
      </c>
      <c r="E6899" s="57">
        <v>58836.696426144001</v>
      </c>
      <c r="F6899" s="54">
        <v>6898</v>
      </c>
      <c r="G6899" s="57">
        <v>47534.496426144004</v>
      </c>
      <c r="I6899" s="57">
        <v>39857</v>
      </c>
      <c r="J6899" s="54">
        <v>6898</v>
      </c>
      <c r="K6899" s="57">
        <v>32681</v>
      </c>
      <c r="M6899" s="107">
        <v>0.4</v>
      </c>
    </row>
    <row r="6900" spans="1:13">
      <c r="A6900" s="57">
        <f>'Infographic data 1'!$E$9</f>
        <v>38037.824444224134</v>
      </c>
      <c r="B6900" s="54">
        <v>6899</v>
      </c>
      <c r="C6900" s="57">
        <v>34167.444444224137</v>
      </c>
      <c r="E6900" s="57">
        <v>58836.696426144001</v>
      </c>
      <c r="F6900" s="54">
        <v>6899</v>
      </c>
      <c r="G6900" s="57">
        <v>47521.896426143998</v>
      </c>
      <c r="I6900" s="57">
        <v>39857</v>
      </c>
      <c r="J6900" s="54">
        <v>6899</v>
      </c>
      <c r="K6900" s="57">
        <v>32673</v>
      </c>
      <c r="M6900" s="107">
        <v>0.4</v>
      </c>
    </row>
    <row r="6901" spans="1:13">
      <c r="A6901" s="57">
        <f>'Infographic data 1'!$E$9</f>
        <v>38037.824444224134</v>
      </c>
      <c r="B6901" s="54">
        <v>6900</v>
      </c>
      <c r="C6901" s="57">
        <v>34163.134444224132</v>
      </c>
      <c r="E6901" s="57">
        <v>58836.696426144001</v>
      </c>
      <c r="F6901" s="54">
        <v>6900</v>
      </c>
      <c r="G6901" s="57">
        <v>47509.296426143999</v>
      </c>
      <c r="I6901" s="57">
        <v>39857</v>
      </c>
      <c r="J6901" s="54">
        <v>6900</v>
      </c>
      <c r="K6901" s="57">
        <v>32665</v>
      </c>
      <c r="M6901" s="107">
        <v>0.4</v>
      </c>
    </row>
    <row r="6902" spans="1:13">
      <c r="A6902" s="57">
        <f>'Infographic data 1'!$E$9</f>
        <v>38037.824444224134</v>
      </c>
      <c r="B6902" s="54">
        <v>6901</v>
      </c>
      <c r="C6902" s="57">
        <v>34158.824444224134</v>
      </c>
      <c r="E6902" s="57">
        <v>58836.696426144001</v>
      </c>
      <c r="F6902" s="54">
        <v>6901</v>
      </c>
      <c r="G6902" s="57">
        <v>47496.696426144001</v>
      </c>
      <c r="I6902" s="57">
        <v>39857</v>
      </c>
      <c r="J6902" s="54">
        <v>6901</v>
      </c>
      <c r="K6902" s="57">
        <v>32657</v>
      </c>
      <c r="M6902" s="107">
        <v>0.4</v>
      </c>
    </row>
    <row r="6903" spans="1:13">
      <c r="A6903" s="57">
        <f>'Infographic data 1'!$E$9</f>
        <v>38037.824444224134</v>
      </c>
      <c r="B6903" s="54">
        <v>6902</v>
      </c>
      <c r="C6903" s="57">
        <v>34154.514444224136</v>
      </c>
      <c r="E6903" s="57">
        <v>58836.696426144001</v>
      </c>
      <c r="F6903" s="54">
        <v>6902</v>
      </c>
      <c r="G6903" s="57">
        <v>47484.096426144002</v>
      </c>
      <c r="I6903" s="57">
        <v>39857</v>
      </c>
      <c r="J6903" s="54">
        <v>6902</v>
      </c>
      <c r="K6903" s="57">
        <v>32649</v>
      </c>
      <c r="M6903" s="107">
        <v>0.4</v>
      </c>
    </row>
    <row r="6904" spans="1:13">
      <c r="A6904" s="57">
        <f>'Infographic data 1'!$E$9</f>
        <v>38037.824444224134</v>
      </c>
      <c r="B6904" s="54">
        <v>6903</v>
      </c>
      <c r="C6904" s="57">
        <v>34150.204444224131</v>
      </c>
      <c r="E6904" s="57">
        <v>58836.696426144001</v>
      </c>
      <c r="F6904" s="54">
        <v>6903</v>
      </c>
      <c r="G6904" s="57">
        <v>47471.496426144004</v>
      </c>
      <c r="I6904" s="57">
        <v>39857</v>
      </c>
      <c r="J6904" s="54">
        <v>6903</v>
      </c>
      <c r="K6904" s="57">
        <v>32641</v>
      </c>
      <c r="M6904" s="107">
        <v>0.4</v>
      </c>
    </row>
    <row r="6905" spans="1:13">
      <c r="A6905" s="57">
        <f>'Infographic data 1'!$E$9</f>
        <v>38037.824444224134</v>
      </c>
      <c r="B6905" s="54">
        <v>6904</v>
      </c>
      <c r="C6905" s="57">
        <v>34145.894444224134</v>
      </c>
      <c r="E6905" s="57">
        <v>58836.696426144001</v>
      </c>
      <c r="F6905" s="54">
        <v>6904</v>
      </c>
      <c r="G6905" s="57">
        <v>47458.896426143998</v>
      </c>
      <c r="I6905" s="57">
        <v>39857</v>
      </c>
      <c r="J6905" s="54">
        <v>6904</v>
      </c>
      <c r="K6905" s="57">
        <v>32633</v>
      </c>
      <c r="M6905" s="107">
        <v>0.4</v>
      </c>
    </row>
    <row r="6906" spans="1:13">
      <c r="A6906" s="57">
        <f>'Infographic data 1'!$E$9</f>
        <v>38037.824444224134</v>
      </c>
      <c r="B6906" s="54">
        <v>6905</v>
      </c>
      <c r="C6906" s="57">
        <v>34141.584444224136</v>
      </c>
      <c r="E6906" s="57">
        <v>58836.696426144001</v>
      </c>
      <c r="F6906" s="54">
        <v>6905</v>
      </c>
      <c r="G6906" s="57">
        <v>47446.296426143999</v>
      </c>
      <c r="I6906" s="57">
        <v>39857</v>
      </c>
      <c r="J6906" s="54">
        <v>6905</v>
      </c>
      <c r="K6906" s="57">
        <v>32625</v>
      </c>
      <c r="M6906" s="107">
        <v>0.4</v>
      </c>
    </row>
    <row r="6907" spans="1:13">
      <c r="A6907" s="57">
        <f>'Infographic data 1'!$E$9</f>
        <v>38037.824444224134</v>
      </c>
      <c r="B6907" s="54">
        <v>6906</v>
      </c>
      <c r="C6907" s="57">
        <v>34137.274444224131</v>
      </c>
      <c r="E6907" s="57">
        <v>58836.696426144001</v>
      </c>
      <c r="F6907" s="54">
        <v>6906</v>
      </c>
      <c r="G6907" s="57">
        <v>47433.696426144001</v>
      </c>
      <c r="I6907" s="57">
        <v>39857</v>
      </c>
      <c r="J6907" s="54">
        <v>6906</v>
      </c>
      <c r="K6907" s="57">
        <v>32617</v>
      </c>
      <c r="M6907" s="107">
        <v>0.4</v>
      </c>
    </row>
    <row r="6908" spans="1:13">
      <c r="A6908" s="57">
        <f>'Infographic data 1'!$E$9</f>
        <v>38037.824444224134</v>
      </c>
      <c r="B6908" s="54">
        <v>6907</v>
      </c>
      <c r="C6908" s="57">
        <v>34132.964444224133</v>
      </c>
      <c r="E6908" s="57">
        <v>58836.696426144001</v>
      </c>
      <c r="F6908" s="54">
        <v>6907</v>
      </c>
      <c r="G6908" s="57">
        <v>47421.096426144002</v>
      </c>
      <c r="I6908" s="57">
        <v>39857</v>
      </c>
      <c r="J6908" s="54">
        <v>6907</v>
      </c>
      <c r="K6908" s="57">
        <v>32609</v>
      </c>
      <c r="M6908" s="107">
        <v>0.4</v>
      </c>
    </row>
    <row r="6909" spans="1:13">
      <c r="A6909" s="57">
        <f>'Infographic data 1'!$E$9</f>
        <v>38037.824444224134</v>
      </c>
      <c r="B6909" s="54">
        <v>6908</v>
      </c>
      <c r="C6909" s="57">
        <v>34128.654444224136</v>
      </c>
      <c r="E6909" s="57">
        <v>58836.696426144001</v>
      </c>
      <c r="F6909" s="54">
        <v>6908</v>
      </c>
      <c r="G6909" s="57">
        <v>47408.496426144004</v>
      </c>
      <c r="I6909" s="57">
        <v>39857</v>
      </c>
      <c r="J6909" s="54">
        <v>6908</v>
      </c>
      <c r="K6909" s="57">
        <v>32601</v>
      </c>
      <c r="M6909" s="107">
        <v>0.4</v>
      </c>
    </row>
    <row r="6910" spans="1:13">
      <c r="A6910" s="57">
        <f>'Infographic data 1'!$E$9</f>
        <v>38037.824444224134</v>
      </c>
      <c r="B6910" s="54">
        <v>6909</v>
      </c>
      <c r="C6910" s="57">
        <v>34124.344444224131</v>
      </c>
      <c r="E6910" s="57">
        <v>58836.696426144001</v>
      </c>
      <c r="F6910" s="54">
        <v>6909</v>
      </c>
      <c r="G6910" s="57">
        <v>47395.896426143998</v>
      </c>
      <c r="I6910" s="57">
        <v>39857</v>
      </c>
      <c r="J6910" s="54">
        <v>6909</v>
      </c>
      <c r="K6910" s="57">
        <v>32593</v>
      </c>
      <c r="M6910" s="107">
        <v>0.4</v>
      </c>
    </row>
    <row r="6911" spans="1:13">
      <c r="A6911" s="57">
        <f>'Infographic data 1'!$E$9</f>
        <v>38037.824444224134</v>
      </c>
      <c r="B6911" s="54">
        <v>6910</v>
      </c>
      <c r="C6911" s="57">
        <v>34120.034444224133</v>
      </c>
      <c r="E6911" s="57">
        <v>58836.696426144001</v>
      </c>
      <c r="F6911" s="54">
        <v>6910</v>
      </c>
      <c r="G6911" s="57">
        <v>47383.296426143999</v>
      </c>
      <c r="I6911" s="57">
        <v>39857</v>
      </c>
      <c r="J6911" s="54">
        <v>6910</v>
      </c>
      <c r="K6911" s="57">
        <v>32585</v>
      </c>
      <c r="M6911" s="107">
        <v>0.4</v>
      </c>
    </row>
    <row r="6912" spans="1:13">
      <c r="A6912" s="57">
        <f>'Infographic data 1'!$E$9</f>
        <v>38037.824444224134</v>
      </c>
      <c r="B6912" s="54">
        <v>6911</v>
      </c>
      <c r="C6912" s="57">
        <v>34115.724444224135</v>
      </c>
      <c r="E6912" s="57">
        <v>58836.696426144001</v>
      </c>
      <c r="F6912" s="54">
        <v>6911</v>
      </c>
      <c r="G6912" s="57">
        <v>47370.696426144001</v>
      </c>
      <c r="I6912" s="57">
        <v>39857</v>
      </c>
      <c r="J6912" s="54">
        <v>6911</v>
      </c>
      <c r="K6912" s="57">
        <v>32577</v>
      </c>
      <c r="M6912" s="107">
        <v>0.4</v>
      </c>
    </row>
    <row r="6913" spans="1:13">
      <c r="A6913" s="57">
        <f>'Infographic data 1'!$E$9</f>
        <v>38037.824444224134</v>
      </c>
      <c r="B6913" s="54">
        <v>6912</v>
      </c>
      <c r="C6913" s="57">
        <v>34111.414444224138</v>
      </c>
      <c r="E6913" s="57">
        <v>58836.696426144001</v>
      </c>
      <c r="F6913" s="54">
        <v>6912</v>
      </c>
      <c r="G6913" s="57">
        <v>47358.096426144002</v>
      </c>
      <c r="I6913" s="57">
        <v>39857</v>
      </c>
      <c r="J6913" s="54">
        <v>6912</v>
      </c>
      <c r="K6913" s="57">
        <v>32569</v>
      </c>
      <c r="M6913" s="107">
        <v>0.4</v>
      </c>
    </row>
    <row r="6914" spans="1:13">
      <c r="A6914" s="57">
        <f>'Infographic data 1'!$E$9</f>
        <v>38037.824444224134</v>
      </c>
      <c r="B6914" s="54">
        <v>6913</v>
      </c>
      <c r="C6914" s="57">
        <v>34107.104444224133</v>
      </c>
      <c r="E6914" s="57">
        <v>58836.696426144001</v>
      </c>
      <c r="F6914" s="54">
        <v>6913</v>
      </c>
      <c r="G6914" s="57">
        <v>47345.496426144004</v>
      </c>
      <c r="I6914" s="57">
        <v>39857</v>
      </c>
      <c r="J6914" s="54">
        <v>6913</v>
      </c>
      <c r="K6914" s="57">
        <v>32561</v>
      </c>
      <c r="M6914" s="107">
        <v>0.4</v>
      </c>
    </row>
    <row r="6915" spans="1:13">
      <c r="A6915" s="57">
        <f>'Infographic data 1'!$E$9</f>
        <v>38037.824444224134</v>
      </c>
      <c r="B6915" s="54">
        <v>6914</v>
      </c>
      <c r="C6915" s="57">
        <v>34102.794444224135</v>
      </c>
      <c r="E6915" s="57">
        <v>58836.696426144001</v>
      </c>
      <c r="F6915" s="54">
        <v>6914</v>
      </c>
      <c r="G6915" s="57">
        <v>47332.896426143998</v>
      </c>
      <c r="I6915" s="57">
        <v>39857</v>
      </c>
      <c r="J6915" s="54">
        <v>6914</v>
      </c>
      <c r="K6915" s="57">
        <v>32553</v>
      </c>
      <c r="M6915" s="107">
        <v>0.4</v>
      </c>
    </row>
    <row r="6916" spans="1:13">
      <c r="A6916" s="57">
        <f>'Infographic data 1'!$E$9</f>
        <v>38037.824444224134</v>
      </c>
      <c r="B6916" s="54">
        <v>6915</v>
      </c>
      <c r="C6916" s="57">
        <v>34098.484444224137</v>
      </c>
      <c r="E6916" s="57">
        <v>58836.696426144001</v>
      </c>
      <c r="F6916" s="54">
        <v>6915</v>
      </c>
      <c r="G6916" s="57">
        <v>47320.296426143999</v>
      </c>
      <c r="I6916" s="57">
        <v>39857</v>
      </c>
      <c r="J6916" s="54">
        <v>6915</v>
      </c>
      <c r="K6916" s="57">
        <v>32545</v>
      </c>
      <c r="M6916" s="107">
        <v>0.4</v>
      </c>
    </row>
    <row r="6917" spans="1:13">
      <c r="A6917" s="57">
        <f>'Infographic data 1'!$E$9</f>
        <v>38037.824444224134</v>
      </c>
      <c r="B6917" s="54">
        <v>6916</v>
      </c>
      <c r="C6917" s="57">
        <v>34094.174444224132</v>
      </c>
      <c r="E6917" s="57">
        <v>58836.696426144001</v>
      </c>
      <c r="F6917" s="54">
        <v>6916</v>
      </c>
      <c r="G6917" s="57">
        <v>47307.696426144001</v>
      </c>
      <c r="I6917" s="57">
        <v>39857</v>
      </c>
      <c r="J6917" s="54">
        <v>6916</v>
      </c>
      <c r="K6917" s="57">
        <v>32537</v>
      </c>
      <c r="M6917" s="107">
        <v>0.4</v>
      </c>
    </row>
    <row r="6918" spans="1:13">
      <c r="A6918" s="57">
        <f>'Infographic data 1'!$E$9</f>
        <v>38037.824444224134</v>
      </c>
      <c r="B6918" s="54">
        <v>6917</v>
      </c>
      <c r="C6918" s="57">
        <v>34089.864444224135</v>
      </c>
      <c r="E6918" s="57">
        <v>58836.696426144001</v>
      </c>
      <c r="F6918" s="54">
        <v>6917</v>
      </c>
      <c r="G6918" s="57">
        <v>47295.096426144002</v>
      </c>
      <c r="I6918" s="57">
        <v>39857</v>
      </c>
      <c r="J6918" s="54">
        <v>6917</v>
      </c>
      <c r="K6918" s="57">
        <v>32529</v>
      </c>
      <c r="M6918" s="107">
        <v>0.4</v>
      </c>
    </row>
    <row r="6919" spans="1:13">
      <c r="A6919" s="57">
        <f>'Infographic data 1'!$E$9</f>
        <v>38037.824444224134</v>
      </c>
      <c r="B6919" s="54">
        <v>6918</v>
      </c>
      <c r="C6919" s="57">
        <v>34085.554444224137</v>
      </c>
      <c r="E6919" s="57">
        <v>58836.696426144001</v>
      </c>
      <c r="F6919" s="54">
        <v>6918</v>
      </c>
      <c r="G6919" s="57">
        <v>47282.496426144004</v>
      </c>
      <c r="I6919" s="57">
        <v>39857</v>
      </c>
      <c r="J6919" s="54">
        <v>6918</v>
      </c>
      <c r="K6919" s="57">
        <v>32521</v>
      </c>
      <c r="M6919" s="107">
        <v>0.4</v>
      </c>
    </row>
    <row r="6920" spans="1:13">
      <c r="A6920" s="57">
        <f>'Infographic data 1'!$E$9</f>
        <v>38037.824444224134</v>
      </c>
      <c r="B6920" s="54">
        <v>6919</v>
      </c>
      <c r="C6920" s="57">
        <v>34081.244444224132</v>
      </c>
      <c r="E6920" s="57">
        <v>58836.696426144001</v>
      </c>
      <c r="F6920" s="54">
        <v>6919</v>
      </c>
      <c r="G6920" s="57">
        <v>47269.896426143998</v>
      </c>
      <c r="I6920" s="57">
        <v>39857</v>
      </c>
      <c r="J6920" s="54">
        <v>6919</v>
      </c>
      <c r="K6920" s="57">
        <v>32513</v>
      </c>
      <c r="M6920" s="107">
        <v>0.4</v>
      </c>
    </row>
    <row r="6921" spans="1:13">
      <c r="A6921" s="57">
        <f>'Infographic data 1'!$E$9</f>
        <v>38037.824444224134</v>
      </c>
      <c r="B6921" s="54">
        <v>6920</v>
      </c>
      <c r="C6921" s="57">
        <v>34076.934444224134</v>
      </c>
      <c r="E6921" s="57">
        <v>58836.696426144001</v>
      </c>
      <c r="F6921" s="54">
        <v>6920</v>
      </c>
      <c r="G6921" s="57">
        <v>47257.296426143999</v>
      </c>
      <c r="I6921" s="57">
        <v>39857</v>
      </c>
      <c r="J6921" s="54">
        <v>6920</v>
      </c>
      <c r="K6921" s="57">
        <v>32505</v>
      </c>
      <c r="M6921" s="107">
        <v>0.4</v>
      </c>
    </row>
    <row r="6922" spans="1:13">
      <c r="A6922" s="57">
        <f>'Infographic data 1'!$E$9</f>
        <v>38037.824444224134</v>
      </c>
      <c r="B6922" s="54">
        <v>6921</v>
      </c>
      <c r="C6922" s="57">
        <v>34072.624444224137</v>
      </c>
      <c r="E6922" s="57">
        <v>58836.696426144001</v>
      </c>
      <c r="F6922" s="54">
        <v>6921</v>
      </c>
      <c r="G6922" s="57">
        <v>47244.696426144001</v>
      </c>
      <c r="I6922" s="57">
        <v>39857</v>
      </c>
      <c r="J6922" s="54">
        <v>6921</v>
      </c>
      <c r="K6922" s="57">
        <v>32497</v>
      </c>
      <c r="M6922" s="107">
        <v>0.4</v>
      </c>
    </row>
    <row r="6923" spans="1:13">
      <c r="A6923" s="57">
        <f>'Infographic data 1'!$E$9</f>
        <v>38037.824444224134</v>
      </c>
      <c r="B6923" s="54">
        <v>6922</v>
      </c>
      <c r="C6923" s="57">
        <v>34068.314444224132</v>
      </c>
      <c r="E6923" s="57">
        <v>58836.696426144001</v>
      </c>
      <c r="F6923" s="54">
        <v>6922</v>
      </c>
      <c r="G6923" s="57">
        <v>47232.096426144002</v>
      </c>
      <c r="I6923" s="57">
        <v>39857</v>
      </c>
      <c r="J6923" s="54">
        <v>6922</v>
      </c>
      <c r="K6923" s="57">
        <v>32489</v>
      </c>
      <c r="M6923" s="107">
        <v>0.4</v>
      </c>
    </row>
    <row r="6924" spans="1:13">
      <c r="A6924" s="57">
        <f>'Infographic data 1'!$E$9</f>
        <v>38037.824444224134</v>
      </c>
      <c r="B6924" s="54">
        <v>6923</v>
      </c>
      <c r="C6924" s="57">
        <v>34064.004444224134</v>
      </c>
      <c r="E6924" s="57">
        <v>58836.696426144001</v>
      </c>
      <c r="F6924" s="54">
        <v>6923</v>
      </c>
      <c r="G6924" s="57">
        <v>47219.496426144004</v>
      </c>
      <c r="I6924" s="57">
        <v>39857</v>
      </c>
      <c r="J6924" s="54">
        <v>6923</v>
      </c>
      <c r="K6924" s="57">
        <v>32481</v>
      </c>
      <c r="M6924" s="107">
        <v>0.4</v>
      </c>
    </row>
    <row r="6925" spans="1:13">
      <c r="A6925" s="57">
        <f>'Infographic data 1'!$E$9</f>
        <v>38037.824444224134</v>
      </c>
      <c r="B6925" s="54">
        <v>6924</v>
      </c>
      <c r="C6925" s="57">
        <v>34059.694444224137</v>
      </c>
      <c r="E6925" s="57">
        <v>58836.696426144001</v>
      </c>
      <c r="F6925" s="54">
        <v>6924</v>
      </c>
      <c r="G6925" s="57">
        <v>47206.896426143998</v>
      </c>
      <c r="I6925" s="57">
        <v>39857</v>
      </c>
      <c r="J6925" s="54">
        <v>6924</v>
      </c>
      <c r="K6925" s="57">
        <v>32473</v>
      </c>
      <c r="M6925" s="107">
        <v>0.4</v>
      </c>
    </row>
    <row r="6926" spans="1:13">
      <c r="A6926" s="57">
        <f>'Infographic data 1'!$E$9</f>
        <v>38037.824444224134</v>
      </c>
      <c r="B6926" s="54">
        <v>6925</v>
      </c>
      <c r="C6926" s="57">
        <v>34055.384444224132</v>
      </c>
      <c r="E6926" s="57">
        <v>58836.696426144001</v>
      </c>
      <c r="F6926" s="54">
        <v>6925</v>
      </c>
      <c r="G6926" s="57">
        <v>47194.296426143999</v>
      </c>
      <c r="I6926" s="57">
        <v>39857</v>
      </c>
      <c r="J6926" s="54">
        <v>6925</v>
      </c>
      <c r="K6926" s="57">
        <v>32465</v>
      </c>
      <c r="M6926" s="107">
        <v>0.4</v>
      </c>
    </row>
    <row r="6927" spans="1:13">
      <c r="A6927" s="57">
        <f>'Infographic data 1'!$E$9</f>
        <v>38037.824444224134</v>
      </c>
      <c r="B6927" s="54">
        <v>6926</v>
      </c>
      <c r="C6927" s="57">
        <v>34051.074444224134</v>
      </c>
      <c r="E6927" s="57">
        <v>58836.696426144001</v>
      </c>
      <c r="F6927" s="54">
        <v>6926</v>
      </c>
      <c r="G6927" s="57">
        <v>47181.696426144001</v>
      </c>
      <c r="I6927" s="57">
        <v>39857</v>
      </c>
      <c r="J6927" s="54">
        <v>6926</v>
      </c>
      <c r="K6927" s="57">
        <v>32457</v>
      </c>
      <c r="M6927" s="107">
        <v>0.4</v>
      </c>
    </row>
    <row r="6928" spans="1:13">
      <c r="A6928" s="57">
        <f>'Infographic data 1'!$E$9</f>
        <v>38037.824444224134</v>
      </c>
      <c r="B6928" s="54">
        <v>6927</v>
      </c>
      <c r="C6928" s="57">
        <v>34046.764444224136</v>
      </c>
      <c r="E6928" s="57">
        <v>58836.696426144001</v>
      </c>
      <c r="F6928" s="54">
        <v>6927</v>
      </c>
      <c r="G6928" s="57">
        <v>47169.096426144002</v>
      </c>
      <c r="I6928" s="57">
        <v>39857</v>
      </c>
      <c r="J6928" s="54">
        <v>6927</v>
      </c>
      <c r="K6928" s="57">
        <v>32449</v>
      </c>
      <c r="M6928" s="107">
        <v>0.4</v>
      </c>
    </row>
    <row r="6929" spans="1:13">
      <c r="A6929" s="57">
        <f>'Infographic data 1'!$E$9</f>
        <v>38037.824444224134</v>
      </c>
      <c r="B6929" s="54">
        <v>6928</v>
      </c>
      <c r="C6929" s="57">
        <v>34042.454444224131</v>
      </c>
      <c r="E6929" s="57">
        <v>58836.696426144001</v>
      </c>
      <c r="F6929" s="54">
        <v>6928</v>
      </c>
      <c r="G6929" s="57">
        <v>47156.496426144004</v>
      </c>
      <c r="I6929" s="57">
        <v>39857</v>
      </c>
      <c r="J6929" s="54">
        <v>6928</v>
      </c>
      <c r="K6929" s="57">
        <v>32441</v>
      </c>
      <c r="M6929" s="107">
        <v>0.4</v>
      </c>
    </row>
    <row r="6930" spans="1:13">
      <c r="A6930" s="57">
        <f>'Infographic data 1'!$E$9</f>
        <v>38037.824444224134</v>
      </c>
      <c r="B6930" s="54">
        <v>6929</v>
      </c>
      <c r="C6930" s="57">
        <v>34038.144444224134</v>
      </c>
      <c r="E6930" s="57">
        <v>58836.696426144001</v>
      </c>
      <c r="F6930" s="54">
        <v>6929</v>
      </c>
      <c r="G6930" s="57">
        <v>47143.896426143998</v>
      </c>
      <c r="I6930" s="57">
        <v>39857</v>
      </c>
      <c r="J6930" s="54">
        <v>6929</v>
      </c>
      <c r="K6930" s="57">
        <v>32433</v>
      </c>
      <c r="M6930" s="107">
        <v>0.4</v>
      </c>
    </row>
    <row r="6931" spans="1:13">
      <c r="A6931" s="57">
        <f>'Infographic data 1'!$E$9</f>
        <v>38037.824444224134</v>
      </c>
      <c r="B6931" s="54">
        <v>6930</v>
      </c>
      <c r="C6931" s="57">
        <v>34033.834444224136</v>
      </c>
      <c r="E6931" s="57">
        <v>58836.696426144001</v>
      </c>
      <c r="F6931" s="54">
        <v>6930</v>
      </c>
      <c r="G6931" s="57">
        <v>47131.296426143999</v>
      </c>
      <c r="I6931" s="57">
        <v>39857</v>
      </c>
      <c r="J6931" s="54">
        <v>6930</v>
      </c>
      <c r="K6931" s="57">
        <v>32425</v>
      </c>
      <c r="M6931" s="107">
        <v>0.4</v>
      </c>
    </row>
    <row r="6932" spans="1:13">
      <c r="A6932" s="57">
        <f>'Infographic data 1'!$E$9</f>
        <v>38037.824444224134</v>
      </c>
      <c r="B6932" s="54">
        <v>6931</v>
      </c>
      <c r="C6932" s="57">
        <v>34029.524444224131</v>
      </c>
      <c r="E6932" s="57">
        <v>58836.696426144001</v>
      </c>
      <c r="F6932" s="54">
        <v>6931</v>
      </c>
      <c r="G6932" s="57">
        <v>47118.696426144001</v>
      </c>
      <c r="I6932" s="57">
        <v>39857</v>
      </c>
      <c r="J6932" s="54">
        <v>6931</v>
      </c>
      <c r="K6932" s="57">
        <v>32417</v>
      </c>
      <c r="M6932" s="107">
        <v>0.4</v>
      </c>
    </row>
    <row r="6933" spans="1:13">
      <c r="A6933" s="57">
        <f>'Infographic data 1'!$E$9</f>
        <v>38037.824444224134</v>
      </c>
      <c r="B6933" s="54">
        <v>6932</v>
      </c>
      <c r="C6933" s="57">
        <v>34025.214444224133</v>
      </c>
      <c r="E6933" s="57">
        <v>58836.696426144001</v>
      </c>
      <c r="F6933" s="54">
        <v>6932</v>
      </c>
      <c r="G6933" s="57">
        <v>47106.096426144002</v>
      </c>
      <c r="I6933" s="57">
        <v>39857</v>
      </c>
      <c r="J6933" s="54">
        <v>6932</v>
      </c>
      <c r="K6933" s="57">
        <v>32409</v>
      </c>
      <c r="M6933" s="107">
        <v>0.4</v>
      </c>
    </row>
    <row r="6934" spans="1:13">
      <c r="A6934" s="57">
        <f>'Infographic data 1'!$E$9</f>
        <v>38037.824444224134</v>
      </c>
      <c r="B6934" s="54">
        <v>6933</v>
      </c>
      <c r="C6934" s="57">
        <v>34020.904444224136</v>
      </c>
      <c r="E6934" s="57">
        <v>58836.696426144001</v>
      </c>
      <c r="F6934" s="54">
        <v>6933</v>
      </c>
      <c r="G6934" s="57">
        <v>47093.496426144004</v>
      </c>
      <c r="I6934" s="57">
        <v>39857</v>
      </c>
      <c r="J6934" s="54">
        <v>6933</v>
      </c>
      <c r="K6934" s="57">
        <v>32401</v>
      </c>
      <c r="M6934" s="107">
        <v>0.4</v>
      </c>
    </row>
    <row r="6935" spans="1:13">
      <c r="A6935" s="57">
        <f>'Infographic data 1'!$E$9</f>
        <v>38037.824444224134</v>
      </c>
      <c r="B6935" s="54">
        <v>6934</v>
      </c>
      <c r="C6935" s="57">
        <v>34016.594444224131</v>
      </c>
      <c r="E6935" s="57">
        <v>58836.696426144001</v>
      </c>
      <c r="F6935" s="54">
        <v>6934</v>
      </c>
      <c r="G6935" s="57">
        <v>47080.896426143998</v>
      </c>
      <c r="I6935" s="57">
        <v>39857</v>
      </c>
      <c r="J6935" s="54">
        <v>6934</v>
      </c>
      <c r="K6935" s="57">
        <v>32393</v>
      </c>
      <c r="M6935" s="107">
        <v>0.4</v>
      </c>
    </row>
    <row r="6936" spans="1:13">
      <c r="A6936" s="57">
        <f>'Infographic data 1'!$E$9</f>
        <v>38037.824444224134</v>
      </c>
      <c r="B6936" s="54">
        <v>6935</v>
      </c>
      <c r="C6936" s="57">
        <v>34012.284444224133</v>
      </c>
      <c r="E6936" s="57">
        <v>58836.696426144001</v>
      </c>
      <c r="F6936" s="54">
        <v>6935</v>
      </c>
      <c r="G6936" s="57">
        <v>47068.296426143999</v>
      </c>
      <c r="I6936" s="57">
        <v>39857</v>
      </c>
      <c r="J6936" s="54">
        <v>6935</v>
      </c>
      <c r="K6936" s="57">
        <v>32385</v>
      </c>
      <c r="M6936" s="107">
        <v>0.4</v>
      </c>
    </row>
    <row r="6937" spans="1:13">
      <c r="A6937" s="57">
        <f>'Infographic data 1'!$E$9</f>
        <v>38037.824444224134</v>
      </c>
      <c r="B6937" s="54">
        <v>6936</v>
      </c>
      <c r="C6937" s="57">
        <v>34007.974444224135</v>
      </c>
      <c r="E6937" s="57">
        <v>58836.696426144001</v>
      </c>
      <c r="F6937" s="54">
        <v>6936</v>
      </c>
      <c r="G6937" s="57">
        <v>47055.696426144001</v>
      </c>
      <c r="I6937" s="57">
        <v>39857</v>
      </c>
      <c r="J6937" s="54">
        <v>6936</v>
      </c>
      <c r="K6937" s="57">
        <v>32377</v>
      </c>
      <c r="M6937" s="107">
        <v>0.4</v>
      </c>
    </row>
    <row r="6938" spans="1:13">
      <c r="A6938" s="57">
        <f>'Infographic data 1'!$E$9</f>
        <v>38037.824444224134</v>
      </c>
      <c r="B6938" s="54">
        <v>6937</v>
      </c>
      <c r="C6938" s="57">
        <v>34003.664444224138</v>
      </c>
      <c r="E6938" s="57">
        <v>58836.696426144001</v>
      </c>
      <c r="F6938" s="54">
        <v>6937</v>
      </c>
      <c r="G6938" s="57">
        <v>47043.096426144002</v>
      </c>
      <c r="I6938" s="57">
        <v>39857</v>
      </c>
      <c r="J6938" s="54">
        <v>6937</v>
      </c>
      <c r="K6938" s="57">
        <v>32369</v>
      </c>
      <c r="M6938" s="107">
        <v>0.4</v>
      </c>
    </row>
    <row r="6939" spans="1:13">
      <c r="A6939" s="57">
        <f>'Infographic data 1'!$E$9</f>
        <v>38037.824444224134</v>
      </c>
      <c r="B6939" s="54">
        <v>6938</v>
      </c>
      <c r="C6939" s="57">
        <v>33999.354444224133</v>
      </c>
      <c r="E6939" s="57">
        <v>58836.696426144001</v>
      </c>
      <c r="F6939" s="54">
        <v>6938</v>
      </c>
      <c r="G6939" s="57">
        <v>47030.496426144004</v>
      </c>
      <c r="I6939" s="57">
        <v>39857</v>
      </c>
      <c r="J6939" s="54">
        <v>6938</v>
      </c>
      <c r="K6939" s="57">
        <v>32361</v>
      </c>
      <c r="M6939" s="107">
        <v>0.4</v>
      </c>
    </row>
    <row r="6940" spans="1:13">
      <c r="A6940" s="57">
        <f>'Infographic data 1'!$E$9</f>
        <v>38037.824444224134</v>
      </c>
      <c r="B6940" s="54">
        <v>6939</v>
      </c>
      <c r="C6940" s="57">
        <v>33995.044444224135</v>
      </c>
      <c r="E6940" s="57">
        <v>58836.696426144001</v>
      </c>
      <c r="F6940" s="54">
        <v>6939</v>
      </c>
      <c r="G6940" s="57">
        <v>47017.896426143998</v>
      </c>
      <c r="I6940" s="57">
        <v>39857</v>
      </c>
      <c r="J6940" s="54">
        <v>6939</v>
      </c>
      <c r="K6940" s="57">
        <v>32353</v>
      </c>
      <c r="M6940" s="107">
        <v>0.4</v>
      </c>
    </row>
    <row r="6941" spans="1:13">
      <c r="A6941" s="57">
        <f>'Infographic data 1'!$E$9</f>
        <v>38037.824444224134</v>
      </c>
      <c r="B6941" s="54">
        <v>6940</v>
      </c>
      <c r="C6941" s="57">
        <v>33990.734444224137</v>
      </c>
      <c r="E6941" s="57">
        <v>58836.696426144001</v>
      </c>
      <c r="F6941" s="54">
        <v>6940</v>
      </c>
      <c r="G6941" s="57">
        <v>47005.296426143999</v>
      </c>
      <c r="I6941" s="57">
        <v>39857</v>
      </c>
      <c r="J6941" s="54">
        <v>6940</v>
      </c>
      <c r="K6941" s="57">
        <v>32345</v>
      </c>
      <c r="M6941" s="107">
        <v>0.4</v>
      </c>
    </row>
    <row r="6942" spans="1:13">
      <c r="A6942" s="57">
        <f>'Infographic data 1'!$E$9</f>
        <v>38037.824444224134</v>
      </c>
      <c r="B6942" s="54">
        <v>6941</v>
      </c>
      <c r="C6942" s="57">
        <v>33986.424444224132</v>
      </c>
      <c r="E6942" s="57">
        <v>58836.696426144001</v>
      </c>
      <c r="F6942" s="54">
        <v>6941</v>
      </c>
      <c r="G6942" s="57">
        <v>46992.696426144001</v>
      </c>
      <c r="I6942" s="57">
        <v>39857</v>
      </c>
      <c r="J6942" s="54">
        <v>6941</v>
      </c>
      <c r="K6942" s="57">
        <v>32337</v>
      </c>
      <c r="M6942" s="107">
        <v>0.4</v>
      </c>
    </row>
    <row r="6943" spans="1:13">
      <c r="A6943" s="57">
        <f>'Infographic data 1'!$E$9</f>
        <v>38037.824444224134</v>
      </c>
      <c r="B6943" s="54">
        <v>6942</v>
      </c>
      <c r="C6943" s="57">
        <v>33982.114444224135</v>
      </c>
      <c r="E6943" s="57">
        <v>58836.696426144001</v>
      </c>
      <c r="F6943" s="54">
        <v>6942</v>
      </c>
      <c r="G6943" s="57">
        <v>46980.096426144002</v>
      </c>
      <c r="I6943" s="57">
        <v>39857</v>
      </c>
      <c r="J6943" s="54">
        <v>6942</v>
      </c>
      <c r="K6943" s="57">
        <v>32329</v>
      </c>
      <c r="M6943" s="107">
        <v>0.4</v>
      </c>
    </row>
    <row r="6944" spans="1:13">
      <c r="A6944" s="57">
        <f>'Infographic data 1'!$E$9</f>
        <v>38037.824444224134</v>
      </c>
      <c r="B6944" s="54">
        <v>6943</v>
      </c>
      <c r="C6944" s="57">
        <v>33977.804444224137</v>
      </c>
      <c r="E6944" s="57">
        <v>58836.696426144001</v>
      </c>
      <c r="F6944" s="54">
        <v>6943</v>
      </c>
      <c r="G6944" s="57">
        <v>46967.496426144004</v>
      </c>
      <c r="I6944" s="57">
        <v>39857</v>
      </c>
      <c r="J6944" s="54">
        <v>6943</v>
      </c>
      <c r="K6944" s="57">
        <v>32321</v>
      </c>
      <c r="M6944" s="107">
        <v>0.4</v>
      </c>
    </row>
    <row r="6945" spans="1:13">
      <c r="A6945" s="57">
        <f>'Infographic data 1'!$E$9</f>
        <v>38037.824444224134</v>
      </c>
      <c r="B6945" s="54">
        <v>6944</v>
      </c>
      <c r="C6945" s="57">
        <v>33973.494444224132</v>
      </c>
      <c r="E6945" s="57">
        <v>58836.696426144001</v>
      </c>
      <c r="F6945" s="54">
        <v>6944</v>
      </c>
      <c r="G6945" s="57">
        <v>46954.896426143998</v>
      </c>
      <c r="I6945" s="57">
        <v>39857</v>
      </c>
      <c r="J6945" s="54">
        <v>6944</v>
      </c>
      <c r="K6945" s="57">
        <v>32313</v>
      </c>
      <c r="M6945" s="107">
        <v>0.4</v>
      </c>
    </row>
    <row r="6946" spans="1:13">
      <c r="A6946" s="57">
        <f>'Infographic data 1'!$E$9</f>
        <v>38037.824444224134</v>
      </c>
      <c r="B6946" s="54">
        <v>6945</v>
      </c>
      <c r="C6946" s="57">
        <v>33969.184444224134</v>
      </c>
      <c r="E6946" s="57">
        <v>58836.696426144001</v>
      </c>
      <c r="F6946" s="54">
        <v>6945</v>
      </c>
      <c r="G6946" s="57">
        <v>46942.296426143999</v>
      </c>
      <c r="I6946" s="57">
        <v>39857</v>
      </c>
      <c r="J6946" s="54">
        <v>6945</v>
      </c>
      <c r="K6946" s="57">
        <v>32305</v>
      </c>
      <c r="M6946" s="107">
        <v>0.4</v>
      </c>
    </row>
    <row r="6947" spans="1:13">
      <c r="A6947" s="57">
        <f>'Infographic data 1'!$E$9</f>
        <v>38037.824444224134</v>
      </c>
      <c r="B6947" s="54">
        <v>6946</v>
      </c>
      <c r="C6947" s="57">
        <v>33964.874444224137</v>
      </c>
      <c r="E6947" s="57">
        <v>58836.696426144001</v>
      </c>
      <c r="F6947" s="54">
        <v>6946</v>
      </c>
      <c r="G6947" s="57">
        <v>46929.696426144001</v>
      </c>
      <c r="I6947" s="57">
        <v>39857</v>
      </c>
      <c r="J6947" s="54">
        <v>6946</v>
      </c>
      <c r="K6947" s="57">
        <v>32297</v>
      </c>
      <c r="M6947" s="107">
        <v>0.4</v>
      </c>
    </row>
    <row r="6948" spans="1:13">
      <c r="A6948" s="57">
        <f>'Infographic data 1'!$E$9</f>
        <v>38037.824444224134</v>
      </c>
      <c r="B6948" s="54">
        <v>6947</v>
      </c>
      <c r="C6948" s="57">
        <v>33960.564444224132</v>
      </c>
      <c r="E6948" s="57">
        <v>58836.696426144001</v>
      </c>
      <c r="F6948" s="54">
        <v>6947</v>
      </c>
      <c r="G6948" s="57">
        <v>46917.096426144002</v>
      </c>
      <c r="I6948" s="57">
        <v>39857</v>
      </c>
      <c r="J6948" s="54">
        <v>6947</v>
      </c>
      <c r="K6948" s="57">
        <v>32289</v>
      </c>
      <c r="M6948" s="107">
        <v>0.4</v>
      </c>
    </row>
    <row r="6949" spans="1:13">
      <c r="A6949" s="57">
        <f>'Infographic data 1'!$E$9</f>
        <v>38037.824444224134</v>
      </c>
      <c r="B6949" s="54">
        <v>6948</v>
      </c>
      <c r="C6949" s="57">
        <v>33956.254444224134</v>
      </c>
      <c r="E6949" s="57">
        <v>58836.696426144001</v>
      </c>
      <c r="F6949" s="54">
        <v>6948</v>
      </c>
      <c r="G6949" s="57">
        <v>46904.496426144004</v>
      </c>
      <c r="I6949" s="57">
        <v>39857</v>
      </c>
      <c r="J6949" s="54">
        <v>6948</v>
      </c>
      <c r="K6949" s="57">
        <v>32281</v>
      </c>
      <c r="M6949" s="107">
        <v>0.4</v>
      </c>
    </row>
    <row r="6950" spans="1:13">
      <c r="A6950" s="57">
        <f>'Infographic data 1'!$E$9</f>
        <v>38037.824444224134</v>
      </c>
      <c r="B6950" s="54">
        <v>6949</v>
      </c>
      <c r="C6950" s="57">
        <v>33951.944444224137</v>
      </c>
      <c r="E6950" s="57">
        <v>58836.696426144001</v>
      </c>
      <c r="F6950" s="54">
        <v>6949</v>
      </c>
      <c r="G6950" s="57">
        <v>46891.896426143998</v>
      </c>
      <c r="I6950" s="57">
        <v>39857</v>
      </c>
      <c r="J6950" s="54">
        <v>6949</v>
      </c>
      <c r="K6950" s="57">
        <v>32273</v>
      </c>
      <c r="M6950" s="107">
        <v>0.4</v>
      </c>
    </row>
    <row r="6951" spans="1:13">
      <c r="A6951" s="57">
        <f>'Infographic data 1'!$E$9</f>
        <v>38037.824444224134</v>
      </c>
      <c r="B6951" s="54">
        <v>6950</v>
      </c>
      <c r="C6951" s="57">
        <v>33947.634444224132</v>
      </c>
      <c r="E6951" s="57">
        <v>58836.696426144001</v>
      </c>
      <c r="F6951" s="54">
        <v>6950</v>
      </c>
      <c r="G6951" s="57">
        <v>46879.296426143999</v>
      </c>
      <c r="I6951" s="57">
        <v>39857</v>
      </c>
      <c r="J6951" s="54">
        <v>6950</v>
      </c>
      <c r="K6951" s="57">
        <v>32265</v>
      </c>
      <c r="M6951" s="107">
        <v>0.4</v>
      </c>
    </row>
    <row r="6952" spans="1:13">
      <c r="A6952" s="57">
        <f>'Infographic data 1'!$E$9</f>
        <v>38037.824444224134</v>
      </c>
      <c r="B6952" s="54">
        <v>6951</v>
      </c>
      <c r="C6952" s="57">
        <v>33943.324444224134</v>
      </c>
      <c r="E6952" s="57">
        <v>58836.696426144001</v>
      </c>
      <c r="F6952" s="54">
        <v>6951</v>
      </c>
      <c r="G6952" s="57">
        <v>46866.696426144001</v>
      </c>
      <c r="I6952" s="57">
        <v>39857</v>
      </c>
      <c r="J6952" s="54">
        <v>6951</v>
      </c>
      <c r="K6952" s="57">
        <v>32257</v>
      </c>
      <c r="M6952" s="107">
        <v>0.4</v>
      </c>
    </row>
    <row r="6953" spans="1:13">
      <c r="A6953" s="57">
        <f>'Infographic data 1'!$E$9</f>
        <v>38037.824444224134</v>
      </c>
      <c r="B6953" s="54">
        <v>6952</v>
      </c>
      <c r="C6953" s="57">
        <v>33939.014444224136</v>
      </c>
      <c r="E6953" s="57">
        <v>58836.696426144001</v>
      </c>
      <c r="F6953" s="54">
        <v>6952</v>
      </c>
      <c r="G6953" s="57">
        <v>46854.096426144002</v>
      </c>
      <c r="I6953" s="57">
        <v>39857</v>
      </c>
      <c r="J6953" s="54">
        <v>6952</v>
      </c>
      <c r="K6953" s="57">
        <v>32249</v>
      </c>
      <c r="M6953" s="107">
        <v>0.4</v>
      </c>
    </row>
    <row r="6954" spans="1:13">
      <c r="A6954" s="57">
        <f>'Infographic data 1'!$E$9</f>
        <v>38037.824444224134</v>
      </c>
      <c r="B6954" s="54">
        <v>6953</v>
      </c>
      <c r="C6954" s="57">
        <v>33934.704444224131</v>
      </c>
      <c r="E6954" s="57">
        <v>58836.696426144001</v>
      </c>
      <c r="F6954" s="54">
        <v>6953</v>
      </c>
      <c r="G6954" s="57">
        <v>46841.496426144004</v>
      </c>
      <c r="I6954" s="57">
        <v>39857</v>
      </c>
      <c r="J6954" s="54">
        <v>6953</v>
      </c>
      <c r="K6954" s="57">
        <v>32241</v>
      </c>
      <c r="M6954" s="107">
        <v>0.4</v>
      </c>
    </row>
    <row r="6955" spans="1:13">
      <c r="A6955" s="57">
        <f>'Infographic data 1'!$E$9</f>
        <v>38037.824444224134</v>
      </c>
      <c r="B6955" s="54">
        <v>6954</v>
      </c>
      <c r="C6955" s="57">
        <v>33930.394444224134</v>
      </c>
      <c r="E6955" s="57">
        <v>58836.696426144001</v>
      </c>
      <c r="F6955" s="54">
        <v>6954</v>
      </c>
      <c r="G6955" s="57">
        <v>46828.896426143998</v>
      </c>
      <c r="I6955" s="57">
        <v>39857</v>
      </c>
      <c r="J6955" s="54">
        <v>6954</v>
      </c>
      <c r="K6955" s="57">
        <v>32233</v>
      </c>
      <c r="M6955" s="107">
        <v>0.4</v>
      </c>
    </row>
    <row r="6956" spans="1:13">
      <c r="A6956" s="57">
        <f>'Infographic data 1'!$E$9</f>
        <v>38037.824444224134</v>
      </c>
      <c r="B6956" s="54">
        <v>6955</v>
      </c>
      <c r="C6956" s="57">
        <v>33926.084444224136</v>
      </c>
      <c r="E6956" s="57">
        <v>58836.696426144001</v>
      </c>
      <c r="F6956" s="54">
        <v>6955</v>
      </c>
      <c r="G6956" s="57">
        <v>46816.296426143999</v>
      </c>
      <c r="I6956" s="57">
        <v>39857</v>
      </c>
      <c r="J6956" s="54">
        <v>6955</v>
      </c>
      <c r="K6956" s="57">
        <v>32225</v>
      </c>
      <c r="M6956" s="107">
        <v>0.4</v>
      </c>
    </row>
    <row r="6957" spans="1:13">
      <c r="A6957" s="57">
        <f>'Infographic data 1'!$E$9</f>
        <v>38037.824444224134</v>
      </c>
      <c r="B6957" s="54">
        <v>6956</v>
      </c>
      <c r="C6957" s="57">
        <v>33921.774444224138</v>
      </c>
      <c r="E6957" s="57">
        <v>58836.696426144001</v>
      </c>
      <c r="F6957" s="54">
        <v>6956</v>
      </c>
      <c r="G6957" s="57">
        <v>46803.696426144001</v>
      </c>
      <c r="I6957" s="57">
        <v>39857</v>
      </c>
      <c r="J6957" s="54">
        <v>6956</v>
      </c>
      <c r="K6957" s="57">
        <v>32217</v>
      </c>
      <c r="M6957" s="107">
        <v>0.4</v>
      </c>
    </row>
    <row r="6958" spans="1:13">
      <c r="A6958" s="57">
        <f>'Infographic data 1'!$E$9</f>
        <v>38037.824444224134</v>
      </c>
      <c r="B6958" s="54">
        <v>6957</v>
      </c>
      <c r="C6958" s="57">
        <v>33917.464444224133</v>
      </c>
      <c r="E6958" s="57">
        <v>58836.696426144001</v>
      </c>
      <c r="F6958" s="54">
        <v>6957</v>
      </c>
      <c r="G6958" s="57">
        <v>46791.096426144002</v>
      </c>
      <c r="I6958" s="57">
        <v>39857</v>
      </c>
      <c r="J6958" s="54">
        <v>6957</v>
      </c>
      <c r="K6958" s="57">
        <v>32209</v>
      </c>
      <c r="M6958" s="107">
        <v>0.4</v>
      </c>
    </row>
    <row r="6959" spans="1:13">
      <c r="A6959" s="57">
        <f>'Infographic data 1'!$E$9</f>
        <v>38037.824444224134</v>
      </c>
      <c r="B6959" s="54">
        <v>6958</v>
      </c>
      <c r="C6959" s="57">
        <v>33913.154444224136</v>
      </c>
      <c r="E6959" s="57">
        <v>58836.696426144001</v>
      </c>
      <c r="F6959" s="54">
        <v>6958</v>
      </c>
      <c r="G6959" s="57">
        <v>46778.496426144004</v>
      </c>
      <c r="I6959" s="57">
        <v>39857</v>
      </c>
      <c r="J6959" s="54">
        <v>6958</v>
      </c>
      <c r="K6959" s="57">
        <v>32201</v>
      </c>
      <c r="M6959" s="107">
        <v>0.4</v>
      </c>
    </row>
    <row r="6960" spans="1:13">
      <c r="A6960" s="57">
        <f>'Infographic data 1'!$E$9</f>
        <v>38037.824444224134</v>
      </c>
      <c r="B6960" s="54">
        <v>6959</v>
      </c>
      <c r="C6960" s="57">
        <v>33908.844444224131</v>
      </c>
      <c r="E6960" s="57">
        <v>58836.696426144001</v>
      </c>
      <c r="F6960" s="54">
        <v>6959</v>
      </c>
      <c r="G6960" s="57">
        <v>46765.896426143998</v>
      </c>
      <c r="I6960" s="57">
        <v>39857</v>
      </c>
      <c r="J6960" s="54">
        <v>6959</v>
      </c>
      <c r="K6960" s="57">
        <v>32193</v>
      </c>
      <c r="M6960" s="107">
        <v>0.4</v>
      </c>
    </row>
    <row r="6961" spans="1:13">
      <c r="A6961" s="57">
        <f>'Infographic data 1'!$E$9</f>
        <v>38037.824444224134</v>
      </c>
      <c r="B6961" s="54">
        <v>6960</v>
      </c>
      <c r="C6961" s="57">
        <v>33904.534444224133</v>
      </c>
      <c r="E6961" s="57">
        <v>58836.696426144001</v>
      </c>
      <c r="F6961" s="54">
        <v>6960</v>
      </c>
      <c r="G6961" s="57">
        <v>46753.296426143999</v>
      </c>
      <c r="I6961" s="57">
        <v>39857</v>
      </c>
      <c r="J6961" s="54">
        <v>6960</v>
      </c>
      <c r="K6961" s="57">
        <v>32185</v>
      </c>
      <c r="M6961" s="107">
        <v>0.4</v>
      </c>
    </row>
    <row r="6962" spans="1:13">
      <c r="A6962" s="57">
        <f>'Infographic data 1'!$E$9</f>
        <v>38037.824444224134</v>
      </c>
      <c r="B6962" s="54">
        <v>6961</v>
      </c>
      <c r="C6962" s="57">
        <v>33900.224444224135</v>
      </c>
      <c r="E6962" s="57">
        <v>58836.696426144001</v>
      </c>
      <c r="F6962" s="54">
        <v>6961</v>
      </c>
      <c r="G6962" s="57">
        <v>46740.696426144001</v>
      </c>
      <c r="I6962" s="57">
        <v>39857</v>
      </c>
      <c r="J6962" s="54">
        <v>6961</v>
      </c>
      <c r="K6962" s="57">
        <v>32177</v>
      </c>
      <c r="M6962" s="107">
        <v>0.4</v>
      </c>
    </row>
    <row r="6963" spans="1:13">
      <c r="A6963" s="57">
        <f>'Infographic data 1'!$E$9</f>
        <v>38037.824444224134</v>
      </c>
      <c r="B6963" s="54">
        <v>6962</v>
      </c>
      <c r="C6963" s="57">
        <v>33895.914444224138</v>
      </c>
      <c r="E6963" s="57">
        <v>58836.696426144001</v>
      </c>
      <c r="F6963" s="54">
        <v>6962</v>
      </c>
      <c r="G6963" s="57">
        <v>46728.096426144002</v>
      </c>
      <c r="I6963" s="57">
        <v>39857</v>
      </c>
      <c r="J6963" s="54">
        <v>6962</v>
      </c>
      <c r="K6963" s="57">
        <v>32169</v>
      </c>
      <c r="M6963" s="107">
        <v>0.4</v>
      </c>
    </row>
    <row r="6964" spans="1:13">
      <c r="A6964" s="57">
        <f>'Infographic data 1'!$E$9</f>
        <v>38037.824444224134</v>
      </c>
      <c r="B6964" s="54">
        <v>6963</v>
      </c>
      <c r="C6964" s="57">
        <v>33891.604444224133</v>
      </c>
      <c r="E6964" s="57">
        <v>58836.696426144001</v>
      </c>
      <c r="F6964" s="54">
        <v>6963</v>
      </c>
      <c r="G6964" s="57">
        <v>46715.496426144004</v>
      </c>
      <c r="I6964" s="57">
        <v>39857</v>
      </c>
      <c r="J6964" s="54">
        <v>6963</v>
      </c>
      <c r="K6964" s="57">
        <v>32161</v>
      </c>
      <c r="M6964" s="107">
        <v>0.4</v>
      </c>
    </row>
    <row r="6965" spans="1:13">
      <c r="A6965" s="57">
        <f>'Infographic data 1'!$E$9</f>
        <v>38037.824444224134</v>
      </c>
      <c r="B6965" s="54">
        <v>6964</v>
      </c>
      <c r="C6965" s="57">
        <v>33887.294444224135</v>
      </c>
      <c r="E6965" s="57">
        <v>58836.696426144001</v>
      </c>
      <c r="F6965" s="54">
        <v>6964</v>
      </c>
      <c r="G6965" s="57">
        <v>46702.896426143998</v>
      </c>
      <c r="I6965" s="57">
        <v>39857</v>
      </c>
      <c r="J6965" s="54">
        <v>6964</v>
      </c>
      <c r="K6965" s="57">
        <v>32153</v>
      </c>
      <c r="M6965" s="107">
        <v>0.4</v>
      </c>
    </row>
    <row r="6966" spans="1:13">
      <c r="A6966" s="57">
        <f>'Infographic data 1'!$E$9</f>
        <v>38037.824444224134</v>
      </c>
      <c r="B6966" s="54">
        <v>6965</v>
      </c>
      <c r="C6966" s="57">
        <v>33882.984444224137</v>
      </c>
      <c r="E6966" s="57">
        <v>58836.696426144001</v>
      </c>
      <c r="F6966" s="54">
        <v>6965</v>
      </c>
      <c r="G6966" s="57">
        <v>46690.296426143999</v>
      </c>
      <c r="I6966" s="57">
        <v>39857</v>
      </c>
      <c r="J6966" s="54">
        <v>6965</v>
      </c>
      <c r="K6966" s="57">
        <v>32145</v>
      </c>
      <c r="M6966" s="107">
        <v>0.4</v>
      </c>
    </row>
    <row r="6967" spans="1:13">
      <c r="A6967" s="57">
        <f>'Infographic data 1'!$E$9</f>
        <v>38037.824444224134</v>
      </c>
      <c r="B6967" s="54">
        <v>6966</v>
      </c>
      <c r="C6967" s="57">
        <v>33878.674444224132</v>
      </c>
      <c r="E6967" s="57">
        <v>58836.696426144001</v>
      </c>
      <c r="F6967" s="54">
        <v>6966</v>
      </c>
      <c r="G6967" s="57">
        <v>46677.696426144001</v>
      </c>
      <c r="I6967" s="57">
        <v>39857</v>
      </c>
      <c r="J6967" s="54">
        <v>6966</v>
      </c>
      <c r="K6967" s="57">
        <v>32137</v>
      </c>
      <c r="M6967" s="107">
        <v>0.4</v>
      </c>
    </row>
    <row r="6968" spans="1:13">
      <c r="A6968" s="57">
        <f>'Infographic data 1'!$E$9</f>
        <v>38037.824444224134</v>
      </c>
      <c r="B6968" s="54">
        <v>6967</v>
      </c>
      <c r="C6968" s="57">
        <v>33874.364444224135</v>
      </c>
      <c r="E6968" s="57">
        <v>58836.696426144001</v>
      </c>
      <c r="F6968" s="54">
        <v>6967</v>
      </c>
      <c r="G6968" s="57">
        <v>46665.096426144002</v>
      </c>
      <c r="I6968" s="57">
        <v>39857</v>
      </c>
      <c r="J6968" s="54">
        <v>6967</v>
      </c>
      <c r="K6968" s="57">
        <v>32129</v>
      </c>
      <c r="M6968" s="107">
        <v>0.4</v>
      </c>
    </row>
    <row r="6969" spans="1:13">
      <c r="A6969" s="57">
        <f>'Infographic data 1'!$E$9</f>
        <v>38037.824444224134</v>
      </c>
      <c r="B6969" s="54">
        <v>6968</v>
      </c>
      <c r="C6969" s="57">
        <v>33870.054444224137</v>
      </c>
      <c r="E6969" s="57">
        <v>58836.696426144001</v>
      </c>
      <c r="F6969" s="54">
        <v>6968</v>
      </c>
      <c r="G6969" s="57">
        <v>46652.496426144004</v>
      </c>
      <c r="I6969" s="57">
        <v>39857</v>
      </c>
      <c r="J6969" s="54">
        <v>6968</v>
      </c>
      <c r="K6969" s="57">
        <v>32121</v>
      </c>
      <c r="M6969" s="107">
        <v>0.4</v>
      </c>
    </row>
    <row r="6970" spans="1:13">
      <c r="A6970" s="57">
        <f>'Infographic data 1'!$E$9</f>
        <v>38037.824444224134</v>
      </c>
      <c r="B6970" s="54">
        <v>6969</v>
      </c>
      <c r="C6970" s="57">
        <v>33865.744444224132</v>
      </c>
      <c r="E6970" s="57">
        <v>58836.696426144001</v>
      </c>
      <c r="F6970" s="54">
        <v>6969</v>
      </c>
      <c r="G6970" s="57">
        <v>46639.896426143998</v>
      </c>
      <c r="I6970" s="57">
        <v>39857</v>
      </c>
      <c r="J6970" s="54">
        <v>6969</v>
      </c>
      <c r="K6970" s="57">
        <v>32113</v>
      </c>
      <c r="M6970" s="107">
        <v>0.4</v>
      </c>
    </row>
    <row r="6971" spans="1:13">
      <c r="A6971" s="57">
        <f>'Infographic data 1'!$E$9</f>
        <v>38037.824444224134</v>
      </c>
      <c r="B6971" s="54">
        <v>6970</v>
      </c>
      <c r="C6971" s="57">
        <v>33861.434444224134</v>
      </c>
      <c r="E6971" s="57">
        <v>58836.696426144001</v>
      </c>
      <c r="F6971" s="54">
        <v>6970</v>
      </c>
      <c r="G6971" s="57">
        <v>46627.296426143999</v>
      </c>
      <c r="I6971" s="57">
        <v>39857</v>
      </c>
      <c r="J6971" s="54">
        <v>6970</v>
      </c>
      <c r="K6971" s="57">
        <v>32105</v>
      </c>
      <c r="M6971" s="107">
        <v>0.4</v>
      </c>
    </row>
    <row r="6972" spans="1:13">
      <c r="A6972" s="57">
        <f>'Infographic data 1'!$E$9</f>
        <v>38037.824444224134</v>
      </c>
      <c r="B6972" s="54">
        <v>6971</v>
      </c>
      <c r="C6972" s="57">
        <v>33857.124444224137</v>
      </c>
      <c r="E6972" s="57">
        <v>58836.696426144001</v>
      </c>
      <c r="F6972" s="54">
        <v>6971</v>
      </c>
      <c r="G6972" s="57">
        <v>46614.696426144001</v>
      </c>
      <c r="I6972" s="57">
        <v>39857</v>
      </c>
      <c r="J6972" s="54">
        <v>6971</v>
      </c>
      <c r="K6972" s="57">
        <v>32097</v>
      </c>
      <c r="M6972" s="107">
        <v>0.4</v>
      </c>
    </row>
    <row r="6973" spans="1:13">
      <c r="A6973" s="57">
        <f>'Infographic data 1'!$E$9</f>
        <v>38037.824444224134</v>
      </c>
      <c r="B6973" s="54">
        <v>6972</v>
      </c>
      <c r="C6973" s="57">
        <v>33852.814444224132</v>
      </c>
      <c r="E6973" s="57">
        <v>58836.696426144001</v>
      </c>
      <c r="F6973" s="54">
        <v>6972</v>
      </c>
      <c r="G6973" s="57">
        <v>46602.096426144002</v>
      </c>
      <c r="I6973" s="57">
        <v>39857</v>
      </c>
      <c r="J6973" s="54">
        <v>6972</v>
      </c>
      <c r="K6973" s="57">
        <v>32089</v>
      </c>
      <c r="M6973" s="107">
        <v>0.4</v>
      </c>
    </row>
    <row r="6974" spans="1:13">
      <c r="A6974" s="57">
        <f>'Infographic data 1'!$E$9</f>
        <v>38037.824444224134</v>
      </c>
      <c r="B6974" s="54">
        <v>6973</v>
      </c>
      <c r="C6974" s="57">
        <v>33848.504444224134</v>
      </c>
      <c r="E6974" s="57">
        <v>58836.696426144001</v>
      </c>
      <c r="F6974" s="54">
        <v>6973</v>
      </c>
      <c r="G6974" s="57">
        <v>46589.496426144004</v>
      </c>
      <c r="I6974" s="57">
        <v>39857</v>
      </c>
      <c r="J6974" s="54">
        <v>6973</v>
      </c>
      <c r="K6974" s="57">
        <v>32081</v>
      </c>
      <c r="M6974" s="107">
        <v>0.4</v>
      </c>
    </row>
    <row r="6975" spans="1:13">
      <c r="A6975" s="57">
        <f>'Infographic data 1'!$E$9</f>
        <v>38037.824444224134</v>
      </c>
      <c r="B6975" s="54">
        <v>6974</v>
      </c>
      <c r="C6975" s="57">
        <v>33844.194444224137</v>
      </c>
      <c r="E6975" s="57">
        <v>58836.696426144001</v>
      </c>
      <c r="F6975" s="54">
        <v>6974</v>
      </c>
      <c r="G6975" s="57">
        <v>46576.896426143998</v>
      </c>
      <c r="I6975" s="57">
        <v>39857</v>
      </c>
      <c r="J6975" s="54">
        <v>6974</v>
      </c>
      <c r="K6975" s="57">
        <v>32073</v>
      </c>
      <c r="M6975" s="107">
        <v>0.4</v>
      </c>
    </row>
    <row r="6976" spans="1:13">
      <c r="A6976" s="57">
        <f>'Infographic data 1'!$E$9</f>
        <v>38037.824444224134</v>
      </c>
      <c r="B6976" s="54">
        <v>6975</v>
      </c>
      <c r="C6976" s="57">
        <v>33839.884444224132</v>
      </c>
      <c r="E6976" s="57">
        <v>58836.696426144001</v>
      </c>
      <c r="F6976" s="54">
        <v>6975</v>
      </c>
      <c r="G6976" s="57">
        <v>46564.296426143999</v>
      </c>
      <c r="I6976" s="57">
        <v>39857</v>
      </c>
      <c r="J6976" s="54">
        <v>6975</v>
      </c>
      <c r="K6976" s="57">
        <v>32065</v>
      </c>
      <c r="M6976" s="107">
        <v>0.4</v>
      </c>
    </row>
    <row r="6977" spans="1:13">
      <c r="A6977" s="57">
        <f>'Infographic data 1'!$E$9</f>
        <v>38037.824444224134</v>
      </c>
      <c r="B6977" s="54">
        <v>6976</v>
      </c>
      <c r="C6977" s="57">
        <v>33835.574444224134</v>
      </c>
      <c r="E6977" s="57">
        <v>58836.696426144001</v>
      </c>
      <c r="F6977" s="54">
        <v>6976</v>
      </c>
      <c r="G6977" s="57">
        <v>46551.696426144001</v>
      </c>
      <c r="I6977" s="57">
        <v>39857</v>
      </c>
      <c r="J6977" s="54">
        <v>6976</v>
      </c>
      <c r="K6977" s="57">
        <v>32057</v>
      </c>
      <c r="M6977" s="107">
        <v>0.4</v>
      </c>
    </row>
    <row r="6978" spans="1:13">
      <c r="A6978" s="57">
        <f>'Infographic data 1'!$E$9</f>
        <v>38037.824444224134</v>
      </c>
      <c r="B6978" s="54">
        <v>6977</v>
      </c>
      <c r="C6978" s="57">
        <v>33831.264444224136</v>
      </c>
      <c r="E6978" s="57">
        <v>58836.696426144001</v>
      </c>
      <c r="F6978" s="54">
        <v>6977</v>
      </c>
      <c r="G6978" s="57">
        <v>46539.096426144002</v>
      </c>
      <c r="I6978" s="57">
        <v>39857</v>
      </c>
      <c r="J6978" s="54">
        <v>6977</v>
      </c>
      <c r="K6978" s="57">
        <v>32049</v>
      </c>
      <c r="M6978" s="107">
        <v>0.4</v>
      </c>
    </row>
    <row r="6979" spans="1:13">
      <c r="A6979" s="57">
        <f>'Infographic data 1'!$E$9</f>
        <v>38037.824444224134</v>
      </c>
      <c r="B6979" s="54">
        <v>6978</v>
      </c>
      <c r="C6979" s="57">
        <v>33826.954444224131</v>
      </c>
      <c r="E6979" s="57">
        <v>58836.696426144001</v>
      </c>
      <c r="F6979" s="54">
        <v>6978</v>
      </c>
      <c r="G6979" s="57">
        <v>46526.496426144004</v>
      </c>
      <c r="I6979" s="57">
        <v>39857</v>
      </c>
      <c r="J6979" s="54">
        <v>6978</v>
      </c>
      <c r="K6979" s="57">
        <v>32041</v>
      </c>
      <c r="M6979" s="107">
        <v>0.4</v>
      </c>
    </row>
    <row r="6980" spans="1:13">
      <c r="A6980" s="57">
        <f>'Infographic data 1'!$E$9</f>
        <v>38037.824444224134</v>
      </c>
      <c r="B6980" s="54">
        <v>6979</v>
      </c>
      <c r="C6980" s="57">
        <v>33822.644444224134</v>
      </c>
      <c r="E6980" s="57">
        <v>58836.696426144001</v>
      </c>
      <c r="F6980" s="54">
        <v>6979</v>
      </c>
      <c r="G6980" s="57">
        <v>46513.896426143998</v>
      </c>
      <c r="I6980" s="57">
        <v>39857</v>
      </c>
      <c r="J6980" s="54">
        <v>6979</v>
      </c>
      <c r="K6980" s="57">
        <v>32033</v>
      </c>
      <c r="M6980" s="107">
        <v>0.4</v>
      </c>
    </row>
    <row r="6981" spans="1:13">
      <c r="A6981" s="57">
        <f>'Infographic data 1'!$E$9</f>
        <v>38037.824444224134</v>
      </c>
      <c r="B6981" s="54">
        <v>6980</v>
      </c>
      <c r="C6981" s="57">
        <v>33818.334444224136</v>
      </c>
      <c r="E6981" s="57">
        <v>58836.696426144001</v>
      </c>
      <c r="F6981" s="54">
        <v>6980</v>
      </c>
      <c r="G6981" s="57">
        <v>46501.296426143999</v>
      </c>
      <c r="I6981" s="57">
        <v>39857</v>
      </c>
      <c r="J6981" s="54">
        <v>6980</v>
      </c>
      <c r="K6981" s="57">
        <v>32025</v>
      </c>
      <c r="M6981" s="107">
        <v>0.4</v>
      </c>
    </row>
    <row r="6982" spans="1:13">
      <c r="A6982" s="57">
        <f>'Infographic data 1'!$E$9</f>
        <v>38037.824444224134</v>
      </c>
      <c r="B6982" s="54">
        <v>6981</v>
      </c>
      <c r="C6982" s="57">
        <v>33814.024444224138</v>
      </c>
      <c r="E6982" s="57">
        <v>58836.696426144001</v>
      </c>
      <c r="F6982" s="54">
        <v>6981</v>
      </c>
      <c r="G6982" s="57">
        <v>46488.696426144001</v>
      </c>
      <c r="I6982" s="57">
        <v>39857</v>
      </c>
      <c r="J6982" s="54">
        <v>6981</v>
      </c>
      <c r="K6982" s="57">
        <v>32017</v>
      </c>
      <c r="M6982" s="107">
        <v>0.4</v>
      </c>
    </row>
    <row r="6983" spans="1:13">
      <c r="A6983" s="57">
        <f>'Infographic data 1'!$E$9</f>
        <v>38037.824444224134</v>
      </c>
      <c r="B6983" s="54">
        <v>6982</v>
      </c>
      <c r="C6983" s="57">
        <v>33809.714444224133</v>
      </c>
      <c r="E6983" s="57">
        <v>58836.696426144001</v>
      </c>
      <c r="F6983" s="54">
        <v>6982</v>
      </c>
      <c r="G6983" s="57">
        <v>46476.096426144002</v>
      </c>
      <c r="I6983" s="57">
        <v>39857</v>
      </c>
      <c r="J6983" s="54">
        <v>6982</v>
      </c>
      <c r="K6983" s="57">
        <v>32009</v>
      </c>
      <c r="M6983" s="107">
        <v>0.4</v>
      </c>
    </row>
    <row r="6984" spans="1:13">
      <c r="A6984" s="57">
        <f>'Infographic data 1'!$E$9</f>
        <v>38037.824444224134</v>
      </c>
      <c r="B6984" s="54">
        <v>6983</v>
      </c>
      <c r="C6984" s="57">
        <v>33805.404444224136</v>
      </c>
      <c r="E6984" s="57">
        <v>58836.696426144001</v>
      </c>
      <c r="F6984" s="54">
        <v>6983</v>
      </c>
      <c r="G6984" s="57">
        <v>46463.496426144004</v>
      </c>
      <c r="I6984" s="57">
        <v>39857</v>
      </c>
      <c r="J6984" s="54">
        <v>6983</v>
      </c>
      <c r="K6984" s="57">
        <v>32001</v>
      </c>
      <c r="M6984" s="107">
        <v>0.4</v>
      </c>
    </row>
    <row r="6985" spans="1:13">
      <c r="A6985" s="57">
        <f>'Infographic data 1'!$E$9</f>
        <v>38037.824444224134</v>
      </c>
      <c r="B6985" s="54">
        <v>6984</v>
      </c>
      <c r="C6985" s="57">
        <v>33801.094444224131</v>
      </c>
      <c r="E6985" s="57">
        <v>58836.696426144001</v>
      </c>
      <c r="F6985" s="54">
        <v>6984</v>
      </c>
      <c r="G6985" s="57">
        <v>46450.896426143998</v>
      </c>
      <c r="I6985" s="57">
        <v>39857</v>
      </c>
      <c r="J6985" s="54">
        <v>6984</v>
      </c>
      <c r="K6985" s="57">
        <v>31993</v>
      </c>
      <c r="M6985" s="107">
        <v>0.4</v>
      </c>
    </row>
    <row r="6986" spans="1:13">
      <c r="A6986" s="57">
        <f>'Infographic data 1'!$E$9</f>
        <v>38037.824444224134</v>
      </c>
      <c r="B6986" s="54">
        <v>6985</v>
      </c>
      <c r="C6986" s="57">
        <v>33796.784444224133</v>
      </c>
      <c r="E6986" s="57">
        <v>58836.696426144001</v>
      </c>
      <c r="F6986" s="54">
        <v>6985</v>
      </c>
      <c r="G6986" s="57">
        <v>46438.296426143999</v>
      </c>
      <c r="I6986" s="57">
        <v>39857</v>
      </c>
      <c r="J6986" s="54">
        <v>6985</v>
      </c>
      <c r="K6986" s="57">
        <v>31985</v>
      </c>
      <c r="M6986" s="107">
        <v>0.4</v>
      </c>
    </row>
    <row r="6987" spans="1:13">
      <c r="A6987" s="57">
        <f>'Infographic data 1'!$E$9</f>
        <v>38037.824444224134</v>
      </c>
      <c r="B6987" s="54">
        <v>6986</v>
      </c>
      <c r="C6987" s="57">
        <v>33792.474444224135</v>
      </c>
      <c r="E6987" s="57">
        <v>58836.696426144001</v>
      </c>
      <c r="F6987" s="54">
        <v>6986</v>
      </c>
      <c r="G6987" s="57">
        <v>46425.696426144001</v>
      </c>
      <c r="I6987" s="57">
        <v>39857</v>
      </c>
      <c r="J6987" s="54">
        <v>6986</v>
      </c>
      <c r="K6987" s="57">
        <v>31977</v>
      </c>
      <c r="M6987" s="107">
        <v>0.4</v>
      </c>
    </row>
    <row r="6988" spans="1:13">
      <c r="A6988" s="57">
        <f>'Infographic data 1'!$E$9</f>
        <v>38037.824444224134</v>
      </c>
      <c r="B6988" s="54">
        <v>6987</v>
      </c>
      <c r="C6988" s="57">
        <v>33788.164444224138</v>
      </c>
      <c r="E6988" s="57">
        <v>58836.696426144001</v>
      </c>
      <c r="F6988" s="54">
        <v>6987</v>
      </c>
      <c r="G6988" s="57">
        <v>46413.096426144002</v>
      </c>
      <c r="I6988" s="57">
        <v>39857</v>
      </c>
      <c r="J6988" s="54">
        <v>6987</v>
      </c>
      <c r="K6988" s="57">
        <v>31969</v>
      </c>
      <c r="M6988" s="107">
        <v>0.4</v>
      </c>
    </row>
    <row r="6989" spans="1:13">
      <c r="A6989" s="57">
        <f>'Infographic data 1'!$E$9</f>
        <v>38037.824444224134</v>
      </c>
      <c r="B6989" s="54">
        <v>6988</v>
      </c>
      <c r="C6989" s="57">
        <v>33783.854444224133</v>
      </c>
      <c r="E6989" s="57">
        <v>58836.696426144001</v>
      </c>
      <c r="F6989" s="54">
        <v>6988</v>
      </c>
      <c r="G6989" s="57">
        <v>46400.496426144004</v>
      </c>
      <c r="I6989" s="57">
        <v>39857</v>
      </c>
      <c r="J6989" s="54">
        <v>6988</v>
      </c>
      <c r="K6989" s="57">
        <v>31961</v>
      </c>
      <c r="M6989" s="107">
        <v>0.4</v>
      </c>
    </row>
    <row r="6990" spans="1:13">
      <c r="A6990" s="57">
        <f>'Infographic data 1'!$E$9</f>
        <v>38037.824444224134</v>
      </c>
      <c r="B6990" s="54">
        <v>6989</v>
      </c>
      <c r="C6990" s="57">
        <v>33779.544444224135</v>
      </c>
      <c r="E6990" s="57">
        <v>58836.696426144001</v>
      </c>
      <c r="F6990" s="54">
        <v>6989</v>
      </c>
      <c r="G6990" s="57">
        <v>46387.896426143998</v>
      </c>
      <c r="I6990" s="57">
        <v>39857</v>
      </c>
      <c r="J6990" s="54">
        <v>6989</v>
      </c>
      <c r="K6990" s="57">
        <v>31953</v>
      </c>
      <c r="M6990" s="107">
        <v>0.4</v>
      </c>
    </row>
    <row r="6991" spans="1:13">
      <c r="A6991" s="57">
        <f>'Infographic data 1'!$E$9</f>
        <v>38037.824444224134</v>
      </c>
      <c r="B6991" s="54">
        <v>6990</v>
      </c>
      <c r="C6991" s="57">
        <v>33775.234444224137</v>
      </c>
      <c r="E6991" s="57">
        <v>58836.696426144001</v>
      </c>
      <c r="F6991" s="54">
        <v>6990</v>
      </c>
      <c r="G6991" s="57">
        <v>46375.296426143999</v>
      </c>
      <c r="I6991" s="57">
        <v>39857</v>
      </c>
      <c r="J6991" s="54">
        <v>6990</v>
      </c>
      <c r="K6991" s="57">
        <v>31945</v>
      </c>
      <c r="M6991" s="107">
        <v>0.4</v>
      </c>
    </row>
    <row r="6992" spans="1:13">
      <c r="A6992" s="57">
        <f>'Infographic data 1'!$E$9</f>
        <v>38037.824444224134</v>
      </c>
      <c r="B6992" s="54">
        <v>6991</v>
      </c>
      <c r="C6992" s="57">
        <v>33770.924444224132</v>
      </c>
      <c r="E6992" s="57">
        <v>58836.696426144001</v>
      </c>
      <c r="F6992" s="54">
        <v>6991</v>
      </c>
      <c r="G6992" s="57">
        <v>46362.696426144001</v>
      </c>
      <c r="I6992" s="57">
        <v>39857</v>
      </c>
      <c r="J6992" s="54">
        <v>6991</v>
      </c>
      <c r="K6992" s="57">
        <v>31937</v>
      </c>
      <c r="M6992" s="107">
        <v>0.4</v>
      </c>
    </row>
    <row r="6993" spans="1:13">
      <c r="A6993" s="57">
        <f>'Infographic data 1'!$E$9</f>
        <v>38037.824444224134</v>
      </c>
      <c r="B6993" s="54">
        <v>6992</v>
      </c>
      <c r="C6993" s="57">
        <v>33766.614444224135</v>
      </c>
      <c r="E6993" s="57">
        <v>58836.696426144001</v>
      </c>
      <c r="F6993" s="54">
        <v>6992</v>
      </c>
      <c r="G6993" s="57">
        <v>46350.096426144002</v>
      </c>
      <c r="I6993" s="57">
        <v>39857</v>
      </c>
      <c r="J6993" s="54">
        <v>6992</v>
      </c>
      <c r="K6993" s="57">
        <v>31929</v>
      </c>
      <c r="M6993" s="107">
        <v>0.4</v>
      </c>
    </row>
    <row r="6994" spans="1:13">
      <c r="A6994" s="57">
        <f>'Infographic data 1'!$E$9</f>
        <v>38037.824444224134</v>
      </c>
      <c r="B6994" s="54">
        <v>6993</v>
      </c>
      <c r="C6994" s="57">
        <v>33762.304444224137</v>
      </c>
      <c r="E6994" s="57">
        <v>58836.696426144001</v>
      </c>
      <c r="F6994" s="54">
        <v>6993</v>
      </c>
      <c r="G6994" s="57">
        <v>46337.496426144004</v>
      </c>
      <c r="I6994" s="57">
        <v>39857</v>
      </c>
      <c r="J6994" s="54">
        <v>6993</v>
      </c>
      <c r="K6994" s="57">
        <v>31921</v>
      </c>
      <c r="M6994" s="107">
        <v>0.4</v>
      </c>
    </row>
    <row r="6995" spans="1:13">
      <c r="A6995" s="57">
        <f>'Infographic data 1'!$E$9</f>
        <v>38037.824444224134</v>
      </c>
      <c r="B6995" s="54">
        <v>6994</v>
      </c>
      <c r="C6995" s="57">
        <v>33757.994444224132</v>
      </c>
      <c r="E6995" s="57">
        <v>58836.696426144001</v>
      </c>
      <c r="F6995" s="54">
        <v>6994</v>
      </c>
      <c r="G6995" s="57">
        <v>46324.896426143998</v>
      </c>
      <c r="I6995" s="57">
        <v>39857</v>
      </c>
      <c r="J6995" s="54">
        <v>6994</v>
      </c>
      <c r="K6995" s="57">
        <v>31913</v>
      </c>
      <c r="M6995" s="107">
        <v>0.4</v>
      </c>
    </row>
    <row r="6996" spans="1:13">
      <c r="A6996" s="57">
        <f>'Infographic data 1'!$E$9</f>
        <v>38037.824444224134</v>
      </c>
      <c r="B6996" s="54">
        <v>6995</v>
      </c>
      <c r="C6996" s="57">
        <v>33753.684444224134</v>
      </c>
      <c r="E6996" s="57">
        <v>58836.696426144001</v>
      </c>
      <c r="F6996" s="54">
        <v>6995</v>
      </c>
      <c r="G6996" s="57">
        <v>46312.296426143999</v>
      </c>
      <c r="I6996" s="57">
        <v>39857</v>
      </c>
      <c r="J6996" s="54">
        <v>6995</v>
      </c>
      <c r="K6996" s="57">
        <v>31905</v>
      </c>
      <c r="M6996" s="107">
        <v>0.4</v>
      </c>
    </row>
    <row r="6997" spans="1:13">
      <c r="A6997" s="57">
        <f>'Infographic data 1'!$E$9</f>
        <v>38037.824444224134</v>
      </c>
      <c r="B6997" s="54">
        <v>6996</v>
      </c>
      <c r="C6997" s="57">
        <v>33749.374444224137</v>
      </c>
      <c r="E6997" s="57">
        <v>58836.696426144001</v>
      </c>
      <c r="F6997" s="54">
        <v>6996</v>
      </c>
      <c r="G6997" s="57">
        <v>46299.696426144001</v>
      </c>
      <c r="I6997" s="57">
        <v>39857</v>
      </c>
      <c r="J6997" s="54">
        <v>6996</v>
      </c>
      <c r="K6997" s="57">
        <v>31897</v>
      </c>
      <c r="M6997" s="107">
        <v>0.4</v>
      </c>
    </row>
    <row r="6998" spans="1:13">
      <c r="A6998" s="57">
        <f>'Infographic data 1'!$E$9</f>
        <v>38037.824444224134</v>
      </c>
      <c r="B6998" s="54">
        <v>6997</v>
      </c>
      <c r="C6998" s="57">
        <v>33745.064444224132</v>
      </c>
      <c r="E6998" s="57">
        <v>58836.696426144001</v>
      </c>
      <c r="F6998" s="54">
        <v>6997</v>
      </c>
      <c r="G6998" s="57">
        <v>46287.096426144002</v>
      </c>
      <c r="I6998" s="57">
        <v>39857</v>
      </c>
      <c r="J6998" s="54">
        <v>6997</v>
      </c>
      <c r="K6998" s="57">
        <v>31889</v>
      </c>
      <c r="M6998" s="107">
        <v>0.4</v>
      </c>
    </row>
    <row r="6999" spans="1:13">
      <c r="A6999" s="57">
        <f>'Infographic data 1'!$E$9</f>
        <v>38037.824444224134</v>
      </c>
      <c r="B6999" s="54">
        <v>6998</v>
      </c>
      <c r="C6999" s="57">
        <v>33740.754444224134</v>
      </c>
      <c r="E6999" s="57">
        <v>58836.696426144001</v>
      </c>
      <c r="F6999" s="54">
        <v>6998</v>
      </c>
      <c r="G6999" s="57">
        <v>46274.496426144004</v>
      </c>
      <c r="I6999" s="57">
        <v>39857</v>
      </c>
      <c r="J6999" s="54">
        <v>6998</v>
      </c>
      <c r="K6999" s="57">
        <v>31881</v>
      </c>
      <c r="M6999" s="107">
        <v>0.4</v>
      </c>
    </row>
    <row r="7000" spans="1:13">
      <c r="A7000" s="57">
        <f>'Infographic data 1'!$E$9</f>
        <v>38037.824444224134</v>
      </c>
      <c r="B7000" s="54">
        <v>6999</v>
      </c>
      <c r="C7000" s="57">
        <v>33736.444444224137</v>
      </c>
      <c r="E7000" s="57">
        <v>58836.696426144001</v>
      </c>
      <c r="F7000" s="54">
        <v>6999</v>
      </c>
      <c r="G7000" s="57">
        <v>46261.896426143998</v>
      </c>
      <c r="I7000" s="57">
        <v>39857</v>
      </c>
      <c r="J7000" s="54">
        <v>6999</v>
      </c>
      <c r="K7000" s="57">
        <v>31873</v>
      </c>
      <c r="M7000" s="107">
        <v>0.4</v>
      </c>
    </row>
    <row r="7001" spans="1:13">
      <c r="A7001" s="57">
        <f>'Infographic data 1'!$E$9</f>
        <v>38037.824444224134</v>
      </c>
      <c r="B7001" s="54">
        <v>7000</v>
      </c>
      <c r="C7001" s="57">
        <v>33732.134444224132</v>
      </c>
      <c r="D7001" s="57"/>
      <c r="E7001" s="57">
        <v>58836.696426144001</v>
      </c>
      <c r="F7001" s="54">
        <v>7000</v>
      </c>
      <c r="G7001" s="57">
        <v>46249.296426143999</v>
      </c>
      <c r="H7001" s="57"/>
      <c r="I7001" s="57">
        <v>39857</v>
      </c>
      <c r="J7001" s="54">
        <v>7000</v>
      </c>
      <c r="K7001" s="57">
        <v>31865</v>
      </c>
      <c r="L7001" s="57"/>
      <c r="M7001" s="107">
        <v>0.4</v>
      </c>
    </row>
    <row r="7002" spans="1:13">
      <c r="A7002" s="57">
        <f>'Infographic data 1'!$D$9</f>
        <v>33721.475571120689</v>
      </c>
      <c r="B7002" s="54">
        <v>7001</v>
      </c>
      <c r="C7002" s="57">
        <f>A7002</f>
        <v>33721.475571120689</v>
      </c>
      <c r="E7002" s="57">
        <f>'EQUALITY Income Calculator'!L33</f>
        <v>39425.392440914271</v>
      </c>
      <c r="F7002" s="54">
        <v>7001</v>
      </c>
      <c r="G7002" s="57">
        <v>46228.832906256001</v>
      </c>
      <c r="I7002" s="57">
        <v>31791</v>
      </c>
      <c r="J7002" s="54">
        <v>7001</v>
      </c>
      <c r="K7002" s="57">
        <f>I7002</f>
        <v>31791</v>
      </c>
      <c r="L7002" s="10"/>
      <c r="M7002" s="107">
        <v>0.3</v>
      </c>
    </row>
    <row r="7003" spans="1:13">
      <c r="A7003" s="57">
        <f>'Infographic data 1'!$D$9</f>
        <v>33721.475571120689</v>
      </c>
      <c r="B7003" s="54">
        <v>7002</v>
      </c>
      <c r="C7003" s="57">
        <v>33718.915571120691</v>
      </c>
      <c r="E7003" s="57">
        <v>46228.832906256001</v>
      </c>
      <c r="F7003" s="54">
        <v>7002</v>
      </c>
      <c r="G7003" s="57">
        <v>46219.832906256001</v>
      </c>
      <c r="I7003" s="57">
        <v>31791</v>
      </c>
      <c r="J7003" s="54">
        <v>7002</v>
      </c>
      <c r="K7003" s="57">
        <v>31782.7</v>
      </c>
      <c r="M7003" s="107">
        <v>0.3</v>
      </c>
    </row>
    <row r="7004" spans="1:13">
      <c r="A7004" s="57">
        <f>'Infographic data 1'!$D$9</f>
        <v>33721.475571120689</v>
      </c>
      <c r="B7004" s="54">
        <v>7003</v>
      </c>
      <c r="C7004" s="57">
        <v>33716.355571120686</v>
      </c>
      <c r="E7004" s="57">
        <v>46228.832906256001</v>
      </c>
      <c r="F7004" s="54">
        <v>7003</v>
      </c>
      <c r="G7004" s="57">
        <v>46210.832906256001</v>
      </c>
      <c r="I7004" s="57">
        <v>31791</v>
      </c>
      <c r="J7004" s="54">
        <v>7003</v>
      </c>
      <c r="K7004" s="57">
        <v>31774.400000000001</v>
      </c>
      <c r="M7004" s="107">
        <v>0.3</v>
      </c>
    </row>
    <row r="7005" spans="1:13">
      <c r="A7005" s="57">
        <f>'Infographic data 1'!$D$9</f>
        <v>33721.475571120689</v>
      </c>
      <c r="B7005" s="54">
        <v>7004</v>
      </c>
      <c r="C7005" s="57">
        <v>33713.795571120689</v>
      </c>
      <c r="E7005" s="57">
        <v>46228.832906256001</v>
      </c>
      <c r="F7005" s="54">
        <v>7004</v>
      </c>
      <c r="G7005" s="57">
        <v>46201.832906256001</v>
      </c>
      <c r="I7005" s="57">
        <v>31791</v>
      </c>
      <c r="J7005" s="54">
        <v>7004</v>
      </c>
      <c r="K7005" s="57">
        <v>31766.1</v>
      </c>
      <c r="M7005" s="107">
        <v>0.3</v>
      </c>
    </row>
    <row r="7006" spans="1:13">
      <c r="A7006" s="57">
        <f>'Infographic data 1'!$D$9</f>
        <v>33721.475571120689</v>
      </c>
      <c r="B7006" s="54">
        <v>7005</v>
      </c>
      <c r="C7006" s="57">
        <v>33711.235571120691</v>
      </c>
      <c r="E7006" s="57">
        <v>46228.832906256001</v>
      </c>
      <c r="F7006" s="54">
        <v>7005</v>
      </c>
      <c r="G7006" s="57">
        <v>46192.832906256001</v>
      </c>
      <c r="I7006" s="57">
        <v>31791</v>
      </c>
      <c r="J7006" s="54">
        <v>7005</v>
      </c>
      <c r="K7006" s="57">
        <v>31757.8</v>
      </c>
      <c r="M7006" s="107">
        <v>0.3</v>
      </c>
    </row>
    <row r="7007" spans="1:13">
      <c r="A7007" s="57">
        <f>'Infographic data 1'!$D$9</f>
        <v>33721.475571120689</v>
      </c>
      <c r="B7007" s="54">
        <v>7006</v>
      </c>
      <c r="C7007" s="57">
        <v>33708.675571120686</v>
      </c>
      <c r="E7007" s="57">
        <v>46228.832906256001</v>
      </c>
      <c r="F7007" s="54">
        <v>7006</v>
      </c>
      <c r="G7007" s="57">
        <v>46183.832906256001</v>
      </c>
      <c r="I7007" s="57">
        <v>31791</v>
      </c>
      <c r="J7007" s="54">
        <v>7006</v>
      </c>
      <c r="K7007" s="57">
        <v>31749.5</v>
      </c>
      <c r="M7007" s="107">
        <v>0.3</v>
      </c>
    </row>
    <row r="7008" spans="1:13">
      <c r="A7008" s="57">
        <f>'Infographic data 1'!$D$9</f>
        <v>33721.475571120689</v>
      </c>
      <c r="B7008" s="54">
        <v>7007</v>
      </c>
      <c r="C7008" s="57">
        <v>33706.115571120688</v>
      </c>
      <c r="E7008" s="57">
        <v>46228.832906256001</v>
      </c>
      <c r="F7008" s="54">
        <v>7007</v>
      </c>
      <c r="G7008" s="57">
        <v>46174.832906256001</v>
      </c>
      <c r="I7008" s="57">
        <v>31791</v>
      </c>
      <c r="J7008" s="54">
        <v>7007</v>
      </c>
      <c r="K7008" s="57">
        <v>31741.200000000001</v>
      </c>
      <c r="M7008" s="107">
        <v>0.3</v>
      </c>
    </row>
    <row r="7009" spans="1:13">
      <c r="A7009" s="57">
        <f>'Infographic data 1'!$D$9</f>
        <v>33721.475571120689</v>
      </c>
      <c r="B7009" s="54">
        <v>7008</v>
      </c>
      <c r="C7009" s="57">
        <v>33703.555571120691</v>
      </c>
      <c r="E7009" s="57">
        <v>46228.832906256001</v>
      </c>
      <c r="F7009" s="54">
        <v>7008</v>
      </c>
      <c r="G7009" s="57">
        <v>46165.832906256001</v>
      </c>
      <c r="I7009" s="57">
        <v>31791</v>
      </c>
      <c r="J7009" s="54">
        <v>7008</v>
      </c>
      <c r="K7009" s="57">
        <v>31732.9</v>
      </c>
      <c r="M7009" s="107">
        <v>0.3</v>
      </c>
    </row>
    <row r="7010" spans="1:13">
      <c r="A7010" s="57">
        <f>'Infographic data 1'!$D$9</f>
        <v>33721.475571120689</v>
      </c>
      <c r="B7010" s="54">
        <v>7009</v>
      </c>
      <c r="C7010" s="57">
        <v>33700.995571120686</v>
      </c>
      <c r="E7010" s="57">
        <v>46228.832906256001</v>
      </c>
      <c r="F7010" s="54">
        <v>7009</v>
      </c>
      <c r="G7010" s="57">
        <v>46156.832906256001</v>
      </c>
      <c r="I7010" s="57">
        <v>31791</v>
      </c>
      <c r="J7010" s="54">
        <v>7009</v>
      </c>
      <c r="K7010" s="57">
        <v>31724.6</v>
      </c>
      <c r="M7010" s="107">
        <v>0.3</v>
      </c>
    </row>
    <row r="7011" spans="1:13">
      <c r="A7011" s="57">
        <f>'Infographic data 1'!$D$9</f>
        <v>33721.475571120689</v>
      </c>
      <c r="B7011" s="54">
        <v>7010</v>
      </c>
      <c r="C7011" s="57">
        <v>33698.435571120688</v>
      </c>
      <c r="E7011" s="57">
        <v>46228.832906256001</v>
      </c>
      <c r="F7011" s="54">
        <v>7010</v>
      </c>
      <c r="G7011" s="57">
        <v>46147.832906256001</v>
      </c>
      <c r="I7011" s="57">
        <v>31791</v>
      </c>
      <c r="J7011" s="54">
        <v>7010</v>
      </c>
      <c r="K7011" s="57">
        <v>31716.3</v>
      </c>
      <c r="M7011" s="107">
        <v>0.3</v>
      </c>
    </row>
    <row r="7012" spans="1:13">
      <c r="A7012" s="57">
        <f>'Infographic data 1'!$D$9</f>
        <v>33721.475571120689</v>
      </c>
      <c r="B7012" s="54">
        <v>7011</v>
      </c>
      <c r="C7012" s="57">
        <v>33695.87557112069</v>
      </c>
      <c r="E7012" s="57">
        <v>46228.832906256001</v>
      </c>
      <c r="F7012" s="54">
        <v>7011</v>
      </c>
      <c r="G7012" s="57">
        <v>46138.832906256001</v>
      </c>
      <c r="I7012" s="57">
        <v>31791</v>
      </c>
      <c r="J7012" s="54">
        <v>7011</v>
      </c>
      <c r="K7012" s="57">
        <v>31708</v>
      </c>
      <c r="M7012" s="107">
        <v>0.3</v>
      </c>
    </row>
    <row r="7013" spans="1:13">
      <c r="A7013" s="57">
        <f>'Infographic data 1'!$D$9</f>
        <v>33721.475571120689</v>
      </c>
      <c r="B7013" s="54">
        <v>7012</v>
      </c>
      <c r="C7013" s="57">
        <v>33693.315571120685</v>
      </c>
      <c r="E7013" s="57">
        <v>46228.832906256001</v>
      </c>
      <c r="F7013" s="54">
        <v>7012</v>
      </c>
      <c r="G7013" s="57">
        <v>46129.832906256001</v>
      </c>
      <c r="I7013" s="57">
        <v>31791</v>
      </c>
      <c r="J7013" s="54">
        <v>7012</v>
      </c>
      <c r="K7013" s="57">
        <v>31699.7</v>
      </c>
      <c r="M7013" s="107">
        <v>0.3</v>
      </c>
    </row>
    <row r="7014" spans="1:13">
      <c r="A7014" s="57">
        <f>'Infographic data 1'!$D$9</f>
        <v>33721.475571120689</v>
      </c>
      <c r="B7014" s="54">
        <v>7013</v>
      </c>
      <c r="C7014" s="57">
        <v>33690.755571120688</v>
      </c>
      <c r="E7014" s="57">
        <v>46228.832906256001</v>
      </c>
      <c r="F7014" s="54">
        <v>7013</v>
      </c>
      <c r="G7014" s="57">
        <v>46120.832906256001</v>
      </c>
      <c r="I7014" s="57">
        <v>31791</v>
      </c>
      <c r="J7014" s="54">
        <v>7013</v>
      </c>
      <c r="K7014" s="57">
        <v>31691.4</v>
      </c>
      <c r="M7014" s="107">
        <v>0.3</v>
      </c>
    </row>
    <row r="7015" spans="1:13">
      <c r="A7015" s="57">
        <f>'Infographic data 1'!$D$9</f>
        <v>33721.475571120689</v>
      </c>
      <c r="B7015" s="54">
        <v>7014</v>
      </c>
      <c r="C7015" s="57">
        <v>33688.19557112069</v>
      </c>
      <c r="E7015" s="57">
        <v>46228.832906256001</v>
      </c>
      <c r="F7015" s="54">
        <v>7014</v>
      </c>
      <c r="G7015" s="57">
        <v>46111.832906256001</v>
      </c>
      <c r="I7015" s="57">
        <v>31791</v>
      </c>
      <c r="J7015" s="54">
        <v>7014</v>
      </c>
      <c r="K7015" s="57">
        <v>31683.1</v>
      </c>
      <c r="M7015" s="107">
        <v>0.3</v>
      </c>
    </row>
    <row r="7016" spans="1:13">
      <c r="A7016" s="57">
        <f>'Infographic data 1'!$D$9</f>
        <v>33721.475571120689</v>
      </c>
      <c r="B7016" s="54">
        <v>7015</v>
      </c>
      <c r="C7016" s="57">
        <v>33685.635571120692</v>
      </c>
      <c r="E7016" s="57">
        <v>46228.832906256001</v>
      </c>
      <c r="F7016" s="54">
        <v>7015</v>
      </c>
      <c r="G7016" s="57">
        <v>46102.832906256001</v>
      </c>
      <c r="I7016" s="57">
        <v>31791</v>
      </c>
      <c r="J7016" s="54">
        <v>7015</v>
      </c>
      <c r="K7016" s="57">
        <v>31674.799999999999</v>
      </c>
      <c r="M7016" s="107">
        <v>0.3</v>
      </c>
    </row>
    <row r="7017" spans="1:13">
      <c r="A7017" s="57">
        <f>'Infographic data 1'!$D$9</f>
        <v>33721.475571120689</v>
      </c>
      <c r="B7017" s="54">
        <v>7016</v>
      </c>
      <c r="C7017" s="57">
        <v>33683.075571120688</v>
      </c>
      <c r="E7017" s="57">
        <v>46228.832906256001</v>
      </c>
      <c r="F7017" s="54">
        <v>7016</v>
      </c>
      <c r="G7017" s="57">
        <v>46093.832906256001</v>
      </c>
      <c r="I7017" s="57">
        <v>31791</v>
      </c>
      <c r="J7017" s="54">
        <v>7016</v>
      </c>
      <c r="K7017" s="57">
        <v>31666.5</v>
      </c>
      <c r="M7017" s="107">
        <v>0.3</v>
      </c>
    </row>
    <row r="7018" spans="1:13">
      <c r="A7018" s="57">
        <f>'Infographic data 1'!$D$9</f>
        <v>33721.475571120689</v>
      </c>
      <c r="B7018" s="54">
        <v>7017</v>
      </c>
      <c r="C7018" s="57">
        <v>33680.51557112069</v>
      </c>
      <c r="E7018" s="57">
        <v>46228.832906256001</v>
      </c>
      <c r="F7018" s="54">
        <v>7017</v>
      </c>
      <c r="G7018" s="57">
        <v>46084.832906256001</v>
      </c>
      <c r="I7018" s="57">
        <v>31791</v>
      </c>
      <c r="J7018" s="54">
        <v>7017</v>
      </c>
      <c r="K7018" s="57">
        <v>31658.2</v>
      </c>
      <c r="M7018" s="107">
        <v>0.3</v>
      </c>
    </row>
    <row r="7019" spans="1:13">
      <c r="A7019" s="57">
        <f>'Infographic data 1'!$D$9</f>
        <v>33721.475571120689</v>
      </c>
      <c r="B7019" s="54">
        <v>7018</v>
      </c>
      <c r="C7019" s="57">
        <v>33677.955571120692</v>
      </c>
      <c r="E7019" s="57">
        <v>46228.832906256001</v>
      </c>
      <c r="F7019" s="54">
        <v>7018</v>
      </c>
      <c r="G7019" s="57">
        <v>46075.832906256001</v>
      </c>
      <c r="I7019" s="57">
        <v>31791</v>
      </c>
      <c r="J7019" s="54">
        <v>7018</v>
      </c>
      <c r="K7019" s="57">
        <v>31649.9</v>
      </c>
      <c r="M7019" s="107">
        <v>0.3</v>
      </c>
    </row>
    <row r="7020" spans="1:13">
      <c r="A7020" s="57">
        <f>'Infographic data 1'!$D$9</f>
        <v>33721.475571120689</v>
      </c>
      <c r="B7020" s="54">
        <v>7019</v>
      </c>
      <c r="C7020" s="57">
        <v>33675.395571120687</v>
      </c>
      <c r="E7020" s="57">
        <v>46228.832906256001</v>
      </c>
      <c r="F7020" s="54">
        <v>7019</v>
      </c>
      <c r="G7020" s="57">
        <v>46066.832906256001</v>
      </c>
      <c r="I7020" s="57">
        <v>31791</v>
      </c>
      <c r="J7020" s="54">
        <v>7019</v>
      </c>
      <c r="K7020" s="57">
        <v>31641.599999999999</v>
      </c>
      <c r="M7020" s="107">
        <v>0.3</v>
      </c>
    </row>
    <row r="7021" spans="1:13">
      <c r="A7021" s="57">
        <f>'Infographic data 1'!$D$9</f>
        <v>33721.475571120689</v>
      </c>
      <c r="B7021" s="54">
        <v>7020</v>
      </c>
      <c r="C7021" s="57">
        <v>33672.83557112069</v>
      </c>
      <c r="E7021" s="57">
        <v>46228.832906256001</v>
      </c>
      <c r="F7021" s="54">
        <v>7020</v>
      </c>
      <c r="G7021" s="57">
        <v>46057.832906256001</v>
      </c>
      <c r="I7021" s="57">
        <v>31791</v>
      </c>
      <c r="J7021" s="54">
        <v>7020</v>
      </c>
      <c r="K7021" s="57">
        <v>31633.3</v>
      </c>
      <c r="M7021" s="107">
        <v>0.3</v>
      </c>
    </row>
    <row r="7022" spans="1:13">
      <c r="A7022" s="57">
        <f>'Infographic data 1'!$D$9</f>
        <v>33721.475571120689</v>
      </c>
      <c r="B7022" s="54">
        <v>7021</v>
      </c>
      <c r="C7022" s="57">
        <v>33670.275571120692</v>
      </c>
      <c r="E7022" s="57">
        <v>46228.832906256001</v>
      </c>
      <c r="F7022" s="54">
        <v>7021</v>
      </c>
      <c r="G7022" s="57">
        <v>46048.832906256001</v>
      </c>
      <c r="I7022" s="57">
        <v>31791</v>
      </c>
      <c r="J7022" s="54">
        <v>7021</v>
      </c>
      <c r="K7022" s="57">
        <v>31625</v>
      </c>
      <c r="M7022" s="107">
        <v>0.3</v>
      </c>
    </row>
    <row r="7023" spans="1:13">
      <c r="A7023" s="57">
        <f>'Infographic data 1'!$D$9</f>
        <v>33721.475571120689</v>
      </c>
      <c r="B7023" s="54">
        <v>7022</v>
      </c>
      <c r="C7023" s="57">
        <v>33667.715571120687</v>
      </c>
      <c r="E7023" s="57">
        <v>46228.832906256001</v>
      </c>
      <c r="F7023" s="54">
        <v>7022</v>
      </c>
      <c r="G7023" s="57">
        <v>46039.832906256001</v>
      </c>
      <c r="I7023" s="57">
        <v>31791</v>
      </c>
      <c r="J7023" s="54">
        <v>7022</v>
      </c>
      <c r="K7023" s="57">
        <v>31616.7</v>
      </c>
      <c r="M7023" s="107">
        <v>0.3</v>
      </c>
    </row>
    <row r="7024" spans="1:13">
      <c r="A7024" s="57">
        <f>'Infographic data 1'!$D$9</f>
        <v>33721.475571120689</v>
      </c>
      <c r="B7024" s="54">
        <v>7023</v>
      </c>
      <c r="C7024" s="57">
        <v>33665.155571120689</v>
      </c>
      <c r="E7024" s="57">
        <v>46228.832906256001</v>
      </c>
      <c r="F7024" s="54">
        <v>7023</v>
      </c>
      <c r="G7024" s="57">
        <v>46030.832906256001</v>
      </c>
      <c r="I7024" s="57">
        <v>31791</v>
      </c>
      <c r="J7024" s="54">
        <v>7023</v>
      </c>
      <c r="K7024" s="57">
        <v>31608.400000000001</v>
      </c>
      <c r="M7024" s="107">
        <v>0.3</v>
      </c>
    </row>
    <row r="7025" spans="1:13">
      <c r="A7025" s="57">
        <f>'Infographic data 1'!$D$9</f>
        <v>33721.475571120689</v>
      </c>
      <c r="B7025" s="54">
        <v>7024</v>
      </c>
      <c r="C7025" s="57">
        <v>33662.595571120692</v>
      </c>
      <c r="E7025" s="57">
        <v>46228.832906256001</v>
      </c>
      <c r="F7025" s="54">
        <v>7024</v>
      </c>
      <c r="G7025" s="57">
        <v>46021.832906256001</v>
      </c>
      <c r="I7025" s="57">
        <v>31791</v>
      </c>
      <c r="J7025" s="54">
        <v>7024</v>
      </c>
      <c r="K7025" s="57">
        <v>31600.1</v>
      </c>
      <c r="M7025" s="107">
        <v>0.3</v>
      </c>
    </row>
    <row r="7026" spans="1:13">
      <c r="A7026" s="57">
        <f>'Infographic data 1'!$D$9</f>
        <v>33721.475571120689</v>
      </c>
      <c r="B7026" s="54">
        <v>7025</v>
      </c>
      <c r="C7026" s="57">
        <v>33660.035571120687</v>
      </c>
      <c r="E7026" s="57">
        <v>46228.832906256001</v>
      </c>
      <c r="F7026" s="54">
        <v>7025</v>
      </c>
      <c r="G7026" s="57">
        <v>46012.832906256001</v>
      </c>
      <c r="I7026" s="57">
        <v>31791</v>
      </c>
      <c r="J7026" s="54">
        <v>7025</v>
      </c>
      <c r="K7026" s="57">
        <v>31591.8</v>
      </c>
      <c r="M7026" s="107">
        <v>0.3</v>
      </c>
    </row>
    <row r="7027" spans="1:13">
      <c r="A7027" s="57">
        <f>'Infographic data 1'!$D$9</f>
        <v>33721.475571120689</v>
      </c>
      <c r="B7027" s="54">
        <v>7026</v>
      </c>
      <c r="C7027" s="57">
        <v>33657.475571120689</v>
      </c>
      <c r="E7027" s="57">
        <v>46228.832906256001</v>
      </c>
      <c r="F7027" s="54">
        <v>7026</v>
      </c>
      <c r="G7027" s="57">
        <v>46003.832906256001</v>
      </c>
      <c r="I7027" s="57">
        <v>31791</v>
      </c>
      <c r="J7027" s="54">
        <v>7026</v>
      </c>
      <c r="K7027" s="57">
        <v>31583.5</v>
      </c>
      <c r="M7027" s="107">
        <v>0.3</v>
      </c>
    </row>
    <row r="7028" spans="1:13">
      <c r="A7028" s="57">
        <f>'Infographic data 1'!$D$9</f>
        <v>33721.475571120689</v>
      </c>
      <c r="B7028" s="54">
        <v>7027</v>
      </c>
      <c r="C7028" s="57">
        <v>33654.915571120691</v>
      </c>
      <c r="E7028" s="57">
        <v>46228.832906256001</v>
      </c>
      <c r="F7028" s="54">
        <v>7027</v>
      </c>
      <c r="G7028" s="57">
        <v>45994.832906256001</v>
      </c>
      <c r="I7028" s="57">
        <v>31791</v>
      </c>
      <c r="J7028" s="54">
        <v>7027</v>
      </c>
      <c r="K7028" s="57">
        <v>31575.200000000001</v>
      </c>
      <c r="M7028" s="107">
        <v>0.3</v>
      </c>
    </row>
    <row r="7029" spans="1:13">
      <c r="A7029" s="57">
        <f>'Infographic data 1'!$D$9</f>
        <v>33721.475571120689</v>
      </c>
      <c r="B7029" s="54">
        <v>7028</v>
      </c>
      <c r="C7029" s="57">
        <v>33652.355571120686</v>
      </c>
      <c r="E7029" s="57">
        <v>46228.832906256001</v>
      </c>
      <c r="F7029" s="54">
        <v>7028</v>
      </c>
      <c r="G7029" s="57">
        <v>45985.832906256001</v>
      </c>
      <c r="I7029" s="57">
        <v>31791</v>
      </c>
      <c r="J7029" s="54">
        <v>7028</v>
      </c>
      <c r="K7029" s="57">
        <v>31566.9</v>
      </c>
      <c r="M7029" s="107">
        <v>0.3</v>
      </c>
    </row>
    <row r="7030" spans="1:13">
      <c r="A7030" s="57">
        <f>'Infographic data 1'!$D$9</f>
        <v>33721.475571120689</v>
      </c>
      <c r="B7030" s="54">
        <v>7029</v>
      </c>
      <c r="C7030" s="57">
        <v>33649.795571120689</v>
      </c>
      <c r="E7030" s="57">
        <v>46228.832906256001</v>
      </c>
      <c r="F7030" s="54">
        <v>7029</v>
      </c>
      <c r="G7030" s="57">
        <v>45976.832906256001</v>
      </c>
      <c r="I7030" s="57">
        <v>31791</v>
      </c>
      <c r="J7030" s="54">
        <v>7029</v>
      </c>
      <c r="K7030" s="57">
        <v>31558.6</v>
      </c>
      <c r="M7030" s="107">
        <v>0.3</v>
      </c>
    </row>
    <row r="7031" spans="1:13">
      <c r="A7031" s="57">
        <f>'Infographic data 1'!$D$9</f>
        <v>33721.475571120689</v>
      </c>
      <c r="B7031" s="54">
        <v>7030</v>
      </c>
      <c r="C7031" s="57">
        <v>33647.235571120691</v>
      </c>
      <c r="E7031" s="57">
        <v>46228.832906256001</v>
      </c>
      <c r="F7031" s="54">
        <v>7030</v>
      </c>
      <c r="G7031" s="57">
        <v>45967.832906256001</v>
      </c>
      <c r="I7031" s="57">
        <v>31791</v>
      </c>
      <c r="J7031" s="54">
        <v>7030</v>
      </c>
      <c r="K7031" s="57">
        <v>31550.3</v>
      </c>
      <c r="M7031" s="107">
        <v>0.3</v>
      </c>
    </row>
    <row r="7032" spans="1:13">
      <c r="A7032" s="57">
        <f>'Infographic data 1'!$D$9</f>
        <v>33721.475571120689</v>
      </c>
      <c r="B7032" s="54">
        <v>7031</v>
      </c>
      <c r="C7032" s="57">
        <v>33644.675571120686</v>
      </c>
      <c r="E7032" s="57">
        <v>46228.832906256001</v>
      </c>
      <c r="F7032" s="54">
        <v>7031</v>
      </c>
      <c r="G7032" s="57">
        <v>45958.832906256001</v>
      </c>
      <c r="I7032" s="57">
        <v>31791</v>
      </c>
      <c r="J7032" s="54">
        <v>7031</v>
      </c>
      <c r="K7032" s="57">
        <v>31542</v>
      </c>
      <c r="M7032" s="107">
        <v>0.3</v>
      </c>
    </row>
    <row r="7033" spans="1:13">
      <c r="A7033" s="57">
        <f>'Infographic data 1'!$D$9</f>
        <v>33721.475571120689</v>
      </c>
      <c r="B7033" s="54">
        <v>7032</v>
      </c>
      <c r="C7033" s="57">
        <v>33642.115571120688</v>
      </c>
      <c r="E7033" s="57">
        <v>46228.832906256001</v>
      </c>
      <c r="F7033" s="54">
        <v>7032</v>
      </c>
      <c r="G7033" s="57">
        <v>45949.832906256001</v>
      </c>
      <c r="I7033" s="57">
        <v>31791</v>
      </c>
      <c r="J7033" s="54">
        <v>7032</v>
      </c>
      <c r="K7033" s="57">
        <v>31533.7</v>
      </c>
      <c r="M7033" s="107">
        <v>0.3</v>
      </c>
    </row>
    <row r="7034" spans="1:13">
      <c r="A7034" s="57">
        <f>'Infographic data 1'!$D$9</f>
        <v>33721.475571120689</v>
      </c>
      <c r="B7034" s="54">
        <v>7033</v>
      </c>
      <c r="C7034" s="57">
        <v>33639.555571120691</v>
      </c>
      <c r="E7034" s="57">
        <v>46228.832906256001</v>
      </c>
      <c r="F7034" s="54">
        <v>7033</v>
      </c>
      <c r="G7034" s="57">
        <v>45940.832906256001</v>
      </c>
      <c r="I7034" s="57">
        <v>31791</v>
      </c>
      <c r="J7034" s="54">
        <v>7033</v>
      </c>
      <c r="K7034" s="57">
        <v>31525.4</v>
      </c>
      <c r="M7034" s="107">
        <v>0.3</v>
      </c>
    </row>
    <row r="7035" spans="1:13">
      <c r="A7035" s="57">
        <f>'Infographic data 1'!$D$9</f>
        <v>33721.475571120689</v>
      </c>
      <c r="B7035" s="54">
        <v>7034</v>
      </c>
      <c r="C7035" s="57">
        <v>33636.995571120686</v>
      </c>
      <c r="E7035" s="57">
        <v>46228.832906256001</v>
      </c>
      <c r="F7035" s="54">
        <v>7034</v>
      </c>
      <c r="G7035" s="57">
        <v>45931.832906256001</v>
      </c>
      <c r="I7035" s="57">
        <v>31791</v>
      </c>
      <c r="J7035" s="54">
        <v>7034</v>
      </c>
      <c r="K7035" s="57">
        <v>31517.1</v>
      </c>
      <c r="M7035" s="107">
        <v>0.3</v>
      </c>
    </row>
    <row r="7036" spans="1:13">
      <c r="A7036" s="57">
        <f>'Infographic data 1'!$D$9</f>
        <v>33721.475571120689</v>
      </c>
      <c r="B7036" s="54">
        <v>7035</v>
      </c>
      <c r="C7036" s="57">
        <v>33634.435571120688</v>
      </c>
      <c r="E7036" s="57">
        <v>46228.832906256001</v>
      </c>
      <c r="F7036" s="54">
        <v>7035</v>
      </c>
      <c r="G7036" s="57">
        <v>45922.832906256001</v>
      </c>
      <c r="I7036" s="57">
        <v>31791</v>
      </c>
      <c r="J7036" s="54">
        <v>7035</v>
      </c>
      <c r="K7036" s="57">
        <v>31508.799999999999</v>
      </c>
      <c r="M7036" s="107">
        <v>0.3</v>
      </c>
    </row>
    <row r="7037" spans="1:13">
      <c r="A7037" s="57">
        <f>'Infographic data 1'!$D$9</f>
        <v>33721.475571120689</v>
      </c>
      <c r="B7037" s="54">
        <v>7036</v>
      </c>
      <c r="C7037" s="57">
        <v>33631.87557112069</v>
      </c>
      <c r="E7037" s="57">
        <v>46228.832906256001</v>
      </c>
      <c r="F7037" s="54">
        <v>7036</v>
      </c>
      <c r="G7037" s="57">
        <v>45913.832906256001</v>
      </c>
      <c r="I7037" s="57">
        <v>31791</v>
      </c>
      <c r="J7037" s="54">
        <v>7036</v>
      </c>
      <c r="K7037" s="57">
        <v>31500.5</v>
      </c>
      <c r="M7037" s="107">
        <v>0.3</v>
      </c>
    </row>
    <row r="7038" spans="1:13">
      <c r="A7038" s="57">
        <f>'Infographic data 1'!$D$9</f>
        <v>33721.475571120689</v>
      </c>
      <c r="B7038" s="54">
        <v>7037</v>
      </c>
      <c r="C7038" s="57">
        <v>33629.315571120685</v>
      </c>
      <c r="E7038" s="57">
        <v>46228.832906256001</v>
      </c>
      <c r="F7038" s="54">
        <v>7037</v>
      </c>
      <c r="G7038" s="57">
        <v>45904.832906256001</v>
      </c>
      <c r="I7038" s="57">
        <v>31791</v>
      </c>
      <c r="J7038" s="54">
        <v>7037</v>
      </c>
      <c r="K7038" s="57">
        <v>31492.2</v>
      </c>
      <c r="M7038" s="107">
        <v>0.3</v>
      </c>
    </row>
    <row r="7039" spans="1:13">
      <c r="A7039" s="57">
        <f>'Infographic data 1'!$D$9</f>
        <v>33721.475571120689</v>
      </c>
      <c r="B7039" s="54">
        <v>7038</v>
      </c>
      <c r="C7039" s="57">
        <v>33626.755571120688</v>
      </c>
      <c r="E7039" s="57">
        <v>46228.832906256001</v>
      </c>
      <c r="F7039" s="54">
        <v>7038</v>
      </c>
      <c r="G7039" s="57">
        <v>45895.832906256001</v>
      </c>
      <c r="I7039" s="57">
        <v>31791</v>
      </c>
      <c r="J7039" s="54">
        <v>7038</v>
      </c>
      <c r="K7039" s="57">
        <v>31483.9</v>
      </c>
      <c r="M7039" s="107">
        <v>0.3</v>
      </c>
    </row>
    <row r="7040" spans="1:13">
      <c r="A7040" s="57">
        <f>'Infographic data 1'!$D$9</f>
        <v>33721.475571120689</v>
      </c>
      <c r="B7040" s="54">
        <v>7039</v>
      </c>
      <c r="C7040" s="57">
        <v>33624.19557112069</v>
      </c>
      <c r="E7040" s="57">
        <v>46228.832906256001</v>
      </c>
      <c r="F7040" s="54">
        <v>7039</v>
      </c>
      <c r="G7040" s="57">
        <v>45886.832906256001</v>
      </c>
      <c r="I7040" s="57">
        <v>31791</v>
      </c>
      <c r="J7040" s="54">
        <v>7039</v>
      </c>
      <c r="K7040" s="57">
        <v>31475.599999999999</v>
      </c>
      <c r="M7040" s="107">
        <v>0.3</v>
      </c>
    </row>
    <row r="7041" spans="1:13">
      <c r="A7041" s="57">
        <f>'Infographic data 1'!$D$9</f>
        <v>33721.475571120689</v>
      </c>
      <c r="B7041" s="54">
        <v>7040</v>
      </c>
      <c r="C7041" s="57">
        <v>33621.635571120692</v>
      </c>
      <c r="E7041" s="57">
        <v>46228.832906256001</v>
      </c>
      <c r="F7041" s="54">
        <v>7040</v>
      </c>
      <c r="G7041" s="57">
        <v>45877.832906256001</v>
      </c>
      <c r="I7041" s="57">
        <v>31791</v>
      </c>
      <c r="J7041" s="54">
        <v>7040</v>
      </c>
      <c r="K7041" s="57">
        <v>31467.3</v>
      </c>
      <c r="M7041" s="107">
        <v>0.3</v>
      </c>
    </row>
    <row r="7042" spans="1:13">
      <c r="A7042" s="57">
        <f>'Infographic data 1'!$D$9</f>
        <v>33721.475571120689</v>
      </c>
      <c r="B7042" s="54">
        <v>7041</v>
      </c>
      <c r="C7042" s="57">
        <v>33619.075571120688</v>
      </c>
      <c r="E7042" s="57">
        <v>46228.832906256001</v>
      </c>
      <c r="F7042" s="54">
        <v>7041</v>
      </c>
      <c r="G7042" s="57">
        <v>45868.832906256001</v>
      </c>
      <c r="I7042" s="57">
        <v>31791</v>
      </c>
      <c r="J7042" s="54">
        <v>7041</v>
      </c>
      <c r="K7042" s="57">
        <v>31459</v>
      </c>
      <c r="M7042" s="107">
        <v>0.3</v>
      </c>
    </row>
    <row r="7043" spans="1:13">
      <c r="A7043" s="57">
        <f>'Infographic data 1'!$D$9</f>
        <v>33721.475571120689</v>
      </c>
      <c r="B7043" s="54">
        <v>7042</v>
      </c>
      <c r="C7043" s="57">
        <v>33616.51557112069</v>
      </c>
      <c r="E7043" s="57">
        <v>46228.832906256001</v>
      </c>
      <c r="F7043" s="54">
        <v>7042</v>
      </c>
      <c r="G7043" s="57">
        <v>45859.832906256001</v>
      </c>
      <c r="I7043" s="57">
        <v>31791</v>
      </c>
      <c r="J7043" s="54">
        <v>7042</v>
      </c>
      <c r="K7043" s="57">
        <v>31450.7</v>
      </c>
      <c r="M7043" s="107">
        <v>0.3</v>
      </c>
    </row>
    <row r="7044" spans="1:13">
      <c r="A7044" s="57">
        <f>'Infographic data 1'!$D$9</f>
        <v>33721.475571120689</v>
      </c>
      <c r="B7044" s="54">
        <v>7043</v>
      </c>
      <c r="C7044" s="57">
        <v>33613.955571120692</v>
      </c>
      <c r="E7044" s="57">
        <v>46228.832906256001</v>
      </c>
      <c r="F7044" s="54">
        <v>7043</v>
      </c>
      <c r="G7044" s="57">
        <v>45850.832906256001</v>
      </c>
      <c r="I7044" s="57">
        <v>31791</v>
      </c>
      <c r="J7044" s="54">
        <v>7043</v>
      </c>
      <c r="K7044" s="57">
        <v>31442.400000000001</v>
      </c>
      <c r="M7044" s="107">
        <v>0.3</v>
      </c>
    </row>
    <row r="7045" spans="1:13">
      <c r="A7045" s="57">
        <f>'Infographic data 1'!$D$9</f>
        <v>33721.475571120689</v>
      </c>
      <c r="B7045" s="54">
        <v>7044</v>
      </c>
      <c r="C7045" s="57">
        <v>33611.395571120687</v>
      </c>
      <c r="E7045" s="57">
        <v>46228.832906256001</v>
      </c>
      <c r="F7045" s="54">
        <v>7044</v>
      </c>
      <c r="G7045" s="57">
        <v>45841.832906256001</v>
      </c>
      <c r="I7045" s="57">
        <v>31791</v>
      </c>
      <c r="J7045" s="54">
        <v>7044</v>
      </c>
      <c r="K7045" s="57">
        <v>31434.1</v>
      </c>
      <c r="M7045" s="107">
        <v>0.3</v>
      </c>
    </row>
    <row r="7046" spans="1:13">
      <c r="A7046" s="57">
        <f>'Infographic data 1'!$D$9</f>
        <v>33721.475571120689</v>
      </c>
      <c r="B7046" s="54">
        <v>7045</v>
      </c>
      <c r="C7046" s="57">
        <v>33608.83557112069</v>
      </c>
      <c r="E7046" s="57">
        <v>46228.832906256001</v>
      </c>
      <c r="F7046" s="54">
        <v>7045</v>
      </c>
      <c r="G7046" s="57">
        <v>45832.832906256001</v>
      </c>
      <c r="I7046" s="57">
        <v>31791</v>
      </c>
      <c r="J7046" s="54">
        <v>7045</v>
      </c>
      <c r="K7046" s="57">
        <v>31425.8</v>
      </c>
      <c r="M7046" s="107">
        <v>0.3</v>
      </c>
    </row>
    <row r="7047" spans="1:13">
      <c r="A7047" s="57">
        <f>'Infographic data 1'!$D$9</f>
        <v>33721.475571120689</v>
      </c>
      <c r="B7047" s="54">
        <v>7046</v>
      </c>
      <c r="C7047" s="57">
        <v>33606.275571120692</v>
      </c>
      <c r="E7047" s="57">
        <v>46228.832906256001</v>
      </c>
      <c r="F7047" s="54">
        <v>7046</v>
      </c>
      <c r="G7047" s="57">
        <v>45823.832906256001</v>
      </c>
      <c r="I7047" s="57">
        <v>31791</v>
      </c>
      <c r="J7047" s="54">
        <v>7046</v>
      </c>
      <c r="K7047" s="57">
        <v>31417.5</v>
      </c>
      <c r="M7047" s="107">
        <v>0.3</v>
      </c>
    </row>
    <row r="7048" spans="1:13">
      <c r="A7048" s="57">
        <f>'Infographic data 1'!$D$9</f>
        <v>33721.475571120689</v>
      </c>
      <c r="B7048" s="54">
        <v>7047</v>
      </c>
      <c r="C7048" s="57">
        <v>33603.715571120687</v>
      </c>
      <c r="E7048" s="57">
        <v>46228.832906256001</v>
      </c>
      <c r="F7048" s="54">
        <v>7047</v>
      </c>
      <c r="G7048" s="57">
        <v>45814.832906256001</v>
      </c>
      <c r="I7048" s="57">
        <v>31791</v>
      </c>
      <c r="J7048" s="54">
        <v>7047</v>
      </c>
      <c r="K7048" s="57">
        <v>31409.200000000001</v>
      </c>
      <c r="M7048" s="107">
        <v>0.3</v>
      </c>
    </row>
    <row r="7049" spans="1:13">
      <c r="A7049" s="57">
        <f>'Infographic data 1'!$D$9</f>
        <v>33721.475571120689</v>
      </c>
      <c r="B7049" s="54">
        <v>7048</v>
      </c>
      <c r="C7049" s="57">
        <v>33601.155571120689</v>
      </c>
      <c r="E7049" s="57">
        <v>46228.832906256001</v>
      </c>
      <c r="F7049" s="54">
        <v>7048</v>
      </c>
      <c r="G7049" s="57">
        <v>45805.832906256001</v>
      </c>
      <c r="I7049" s="57">
        <v>31791</v>
      </c>
      <c r="J7049" s="54">
        <v>7048</v>
      </c>
      <c r="K7049" s="57">
        <v>31400.9</v>
      </c>
      <c r="M7049" s="107">
        <v>0.3</v>
      </c>
    </row>
    <row r="7050" spans="1:13">
      <c r="A7050" s="57">
        <f>'Infographic data 1'!$D$9</f>
        <v>33721.475571120689</v>
      </c>
      <c r="B7050" s="54">
        <v>7049</v>
      </c>
      <c r="C7050" s="57">
        <v>33598.595571120692</v>
      </c>
      <c r="E7050" s="57">
        <v>46228.832906256001</v>
      </c>
      <c r="F7050" s="54">
        <v>7049</v>
      </c>
      <c r="G7050" s="57">
        <v>45796.832906256001</v>
      </c>
      <c r="I7050" s="57">
        <v>31791</v>
      </c>
      <c r="J7050" s="54">
        <v>7049</v>
      </c>
      <c r="K7050" s="57">
        <v>31392.6</v>
      </c>
      <c r="M7050" s="107">
        <v>0.3</v>
      </c>
    </row>
    <row r="7051" spans="1:13">
      <c r="A7051" s="57">
        <f>'Infographic data 1'!$D$9</f>
        <v>33721.475571120689</v>
      </c>
      <c r="B7051" s="54">
        <v>7050</v>
      </c>
      <c r="C7051" s="57">
        <v>33596.035571120687</v>
      </c>
      <c r="E7051" s="57">
        <v>46228.832906256001</v>
      </c>
      <c r="F7051" s="54">
        <v>7050</v>
      </c>
      <c r="G7051" s="57">
        <v>45787.832906256001</v>
      </c>
      <c r="I7051" s="57">
        <v>31791</v>
      </c>
      <c r="J7051" s="54">
        <v>7050</v>
      </c>
      <c r="K7051" s="57">
        <v>31384.3</v>
      </c>
      <c r="M7051" s="107">
        <v>0.3</v>
      </c>
    </row>
    <row r="7052" spans="1:13">
      <c r="A7052" s="57">
        <f>'Infographic data 1'!$D$9</f>
        <v>33721.475571120689</v>
      </c>
      <c r="B7052" s="54">
        <v>7051</v>
      </c>
      <c r="C7052" s="57">
        <v>33593.475571120689</v>
      </c>
      <c r="E7052" s="57">
        <v>46228.832906256001</v>
      </c>
      <c r="F7052" s="54">
        <v>7051</v>
      </c>
      <c r="G7052" s="57">
        <v>45778.832906256001</v>
      </c>
      <c r="I7052" s="57">
        <v>31791</v>
      </c>
      <c r="J7052" s="54">
        <v>7051</v>
      </c>
      <c r="K7052" s="57">
        <v>31376</v>
      </c>
      <c r="M7052" s="107">
        <v>0.3</v>
      </c>
    </row>
    <row r="7053" spans="1:13">
      <c r="A7053" s="57">
        <f>'Infographic data 1'!$D$9</f>
        <v>33721.475571120689</v>
      </c>
      <c r="B7053" s="54">
        <v>7052</v>
      </c>
      <c r="C7053" s="57">
        <v>33590.915571120691</v>
      </c>
      <c r="E7053" s="57">
        <v>46228.832906256001</v>
      </c>
      <c r="F7053" s="54">
        <v>7052</v>
      </c>
      <c r="G7053" s="57">
        <v>45769.832906256001</v>
      </c>
      <c r="I7053" s="57">
        <v>31791</v>
      </c>
      <c r="J7053" s="54">
        <v>7052</v>
      </c>
      <c r="K7053" s="57">
        <v>31367.7</v>
      </c>
      <c r="M7053" s="107">
        <v>0.3</v>
      </c>
    </row>
    <row r="7054" spans="1:13">
      <c r="A7054" s="57">
        <f>'Infographic data 1'!$D$9</f>
        <v>33721.475571120689</v>
      </c>
      <c r="B7054" s="54">
        <v>7053</v>
      </c>
      <c r="C7054" s="57">
        <v>33588.355571120686</v>
      </c>
      <c r="E7054" s="57">
        <v>46228.832906256001</v>
      </c>
      <c r="F7054" s="54">
        <v>7053</v>
      </c>
      <c r="G7054" s="57">
        <v>45760.832906256001</v>
      </c>
      <c r="I7054" s="57">
        <v>31791</v>
      </c>
      <c r="J7054" s="54">
        <v>7053</v>
      </c>
      <c r="K7054" s="57">
        <v>31359.4</v>
      </c>
      <c r="M7054" s="107">
        <v>0.3</v>
      </c>
    </row>
    <row r="7055" spans="1:13">
      <c r="A7055" s="57">
        <f>'Infographic data 1'!$D$9</f>
        <v>33721.475571120689</v>
      </c>
      <c r="B7055" s="54">
        <v>7054</v>
      </c>
      <c r="C7055" s="57">
        <v>33585.795571120689</v>
      </c>
      <c r="E7055" s="57">
        <v>46228.832906256001</v>
      </c>
      <c r="F7055" s="54">
        <v>7054</v>
      </c>
      <c r="G7055" s="57">
        <v>45751.832906256001</v>
      </c>
      <c r="I7055" s="57">
        <v>31791</v>
      </c>
      <c r="J7055" s="54">
        <v>7054</v>
      </c>
      <c r="K7055" s="57">
        <v>31351.1</v>
      </c>
      <c r="M7055" s="107">
        <v>0.3</v>
      </c>
    </row>
    <row r="7056" spans="1:13">
      <c r="A7056" s="57">
        <f>'Infographic data 1'!$D$9</f>
        <v>33721.475571120689</v>
      </c>
      <c r="B7056" s="54">
        <v>7055</v>
      </c>
      <c r="C7056" s="57">
        <v>33583.235571120691</v>
      </c>
      <c r="E7056" s="57">
        <v>46228.832906256001</v>
      </c>
      <c r="F7056" s="54">
        <v>7055</v>
      </c>
      <c r="G7056" s="57">
        <v>45742.832906256001</v>
      </c>
      <c r="I7056" s="57">
        <v>31791</v>
      </c>
      <c r="J7056" s="54">
        <v>7055</v>
      </c>
      <c r="K7056" s="57">
        <v>31342.799999999999</v>
      </c>
      <c r="M7056" s="107">
        <v>0.3</v>
      </c>
    </row>
    <row r="7057" spans="1:13">
      <c r="A7057" s="57">
        <f>'Infographic data 1'!$D$9</f>
        <v>33721.475571120689</v>
      </c>
      <c r="B7057" s="54">
        <v>7056</v>
      </c>
      <c r="C7057" s="57">
        <v>33580.675571120686</v>
      </c>
      <c r="E7057" s="57">
        <v>46228.832906256001</v>
      </c>
      <c r="F7057" s="54">
        <v>7056</v>
      </c>
      <c r="G7057" s="57">
        <v>45733.832906256001</v>
      </c>
      <c r="I7057" s="57">
        <v>31791</v>
      </c>
      <c r="J7057" s="54">
        <v>7056</v>
      </c>
      <c r="K7057" s="57">
        <v>31334.5</v>
      </c>
      <c r="M7057" s="107">
        <v>0.3</v>
      </c>
    </row>
    <row r="7058" spans="1:13">
      <c r="A7058" s="57">
        <f>'Infographic data 1'!$D$9</f>
        <v>33721.475571120689</v>
      </c>
      <c r="B7058" s="54">
        <v>7057</v>
      </c>
      <c r="C7058" s="57">
        <v>33578.115571120688</v>
      </c>
      <c r="E7058" s="57">
        <v>46228.832906256001</v>
      </c>
      <c r="F7058" s="54">
        <v>7057</v>
      </c>
      <c r="G7058" s="57">
        <v>45724.832906256001</v>
      </c>
      <c r="I7058" s="57">
        <v>31791</v>
      </c>
      <c r="J7058" s="54">
        <v>7057</v>
      </c>
      <c r="K7058" s="57">
        <v>31326.2</v>
      </c>
      <c r="M7058" s="107">
        <v>0.3</v>
      </c>
    </row>
    <row r="7059" spans="1:13">
      <c r="A7059" s="57">
        <f>'Infographic data 1'!$D$9</f>
        <v>33721.475571120689</v>
      </c>
      <c r="B7059" s="54">
        <v>7058</v>
      </c>
      <c r="C7059" s="57">
        <v>33575.555571120691</v>
      </c>
      <c r="E7059" s="57">
        <v>46228.832906256001</v>
      </c>
      <c r="F7059" s="54">
        <v>7058</v>
      </c>
      <c r="G7059" s="57">
        <v>45715.832906256001</v>
      </c>
      <c r="I7059" s="57">
        <v>31791</v>
      </c>
      <c r="J7059" s="54">
        <v>7058</v>
      </c>
      <c r="K7059" s="57">
        <v>31317.9</v>
      </c>
      <c r="M7059" s="107">
        <v>0.3</v>
      </c>
    </row>
    <row r="7060" spans="1:13">
      <c r="A7060" s="57">
        <f>'Infographic data 1'!$D$9</f>
        <v>33721.475571120689</v>
      </c>
      <c r="B7060" s="54">
        <v>7059</v>
      </c>
      <c r="C7060" s="57">
        <v>33572.995571120686</v>
      </c>
      <c r="E7060" s="57">
        <v>46228.832906256001</v>
      </c>
      <c r="F7060" s="54">
        <v>7059</v>
      </c>
      <c r="G7060" s="57">
        <v>45706.832906256001</v>
      </c>
      <c r="I7060" s="57">
        <v>31791</v>
      </c>
      <c r="J7060" s="54">
        <v>7059</v>
      </c>
      <c r="K7060" s="57">
        <v>31309.599999999999</v>
      </c>
      <c r="M7060" s="107">
        <v>0.3</v>
      </c>
    </row>
    <row r="7061" spans="1:13">
      <c r="A7061" s="57">
        <f>'Infographic data 1'!$D$9</f>
        <v>33721.475571120689</v>
      </c>
      <c r="B7061" s="54">
        <v>7060</v>
      </c>
      <c r="C7061" s="57">
        <v>33570.435571120688</v>
      </c>
      <c r="E7061" s="57">
        <v>46228.832906256001</v>
      </c>
      <c r="F7061" s="54">
        <v>7060</v>
      </c>
      <c r="G7061" s="57">
        <v>45697.832906256001</v>
      </c>
      <c r="I7061" s="57">
        <v>31791</v>
      </c>
      <c r="J7061" s="54">
        <v>7060</v>
      </c>
      <c r="K7061" s="57">
        <v>31301.3</v>
      </c>
      <c r="M7061" s="107">
        <v>0.3</v>
      </c>
    </row>
    <row r="7062" spans="1:13">
      <c r="A7062" s="57">
        <f>'Infographic data 1'!$D$9</f>
        <v>33721.475571120689</v>
      </c>
      <c r="B7062" s="54">
        <v>7061</v>
      </c>
      <c r="C7062" s="57">
        <v>33567.87557112069</v>
      </c>
      <c r="E7062" s="57">
        <v>46228.832906256001</v>
      </c>
      <c r="F7062" s="54">
        <v>7061</v>
      </c>
      <c r="G7062" s="57">
        <v>45688.832906256001</v>
      </c>
      <c r="I7062" s="57">
        <v>31791</v>
      </c>
      <c r="J7062" s="54">
        <v>7061</v>
      </c>
      <c r="K7062" s="57">
        <v>31293</v>
      </c>
      <c r="M7062" s="107">
        <v>0.3</v>
      </c>
    </row>
    <row r="7063" spans="1:13">
      <c r="A7063" s="57">
        <f>'Infographic data 1'!$D$9</f>
        <v>33721.475571120689</v>
      </c>
      <c r="B7063" s="54">
        <v>7062</v>
      </c>
      <c r="C7063" s="57">
        <v>33565.315571120685</v>
      </c>
      <c r="E7063" s="57">
        <v>46228.832906256001</v>
      </c>
      <c r="F7063" s="54">
        <v>7062</v>
      </c>
      <c r="G7063" s="57">
        <v>45679.832906256001</v>
      </c>
      <c r="I7063" s="57">
        <v>31791</v>
      </c>
      <c r="J7063" s="54">
        <v>7062</v>
      </c>
      <c r="K7063" s="57">
        <v>31284.7</v>
      </c>
      <c r="M7063" s="107">
        <v>0.3</v>
      </c>
    </row>
    <row r="7064" spans="1:13">
      <c r="A7064" s="57">
        <f>'Infographic data 1'!$D$9</f>
        <v>33721.475571120689</v>
      </c>
      <c r="B7064" s="54">
        <v>7063</v>
      </c>
      <c r="C7064" s="57">
        <v>33562.755571120688</v>
      </c>
      <c r="E7064" s="57">
        <v>46228.832906256001</v>
      </c>
      <c r="F7064" s="54">
        <v>7063</v>
      </c>
      <c r="G7064" s="57">
        <v>45670.832906256001</v>
      </c>
      <c r="I7064" s="57">
        <v>31791</v>
      </c>
      <c r="J7064" s="54">
        <v>7063</v>
      </c>
      <c r="K7064" s="57">
        <v>31276.400000000001</v>
      </c>
      <c r="M7064" s="107">
        <v>0.3</v>
      </c>
    </row>
    <row r="7065" spans="1:13">
      <c r="A7065" s="57">
        <f>'Infographic data 1'!$D$9</f>
        <v>33721.475571120689</v>
      </c>
      <c r="B7065" s="54">
        <v>7064</v>
      </c>
      <c r="C7065" s="57">
        <v>33560.19557112069</v>
      </c>
      <c r="E7065" s="57">
        <v>46228.832906256001</v>
      </c>
      <c r="F7065" s="54">
        <v>7064</v>
      </c>
      <c r="G7065" s="57">
        <v>45661.832906256001</v>
      </c>
      <c r="I7065" s="57">
        <v>31791</v>
      </c>
      <c r="J7065" s="54">
        <v>7064</v>
      </c>
      <c r="K7065" s="57">
        <v>31268.1</v>
      </c>
      <c r="M7065" s="107">
        <v>0.3</v>
      </c>
    </row>
    <row r="7066" spans="1:13">
      <c r="A7066" s="57">
        <f>'Infographic data 1'!$D$9</f>
        <v>33721.475571120689</v>
      </c>
      <c r="B7066" s="54">
        <v>7065</v>
      </c>
      <c r="C7066" s="57">
        <v>33557.635571120692</v>
      </c>
      <c r="E7066" s="57">
        <v>46228.832906256001</v>
      </c>
      <c r="F7066" s="54">
        <v>7065</v>
      </c>
      <c r="G7066" s="57">
        <v>45652.832906256001</v>
      </c>
      <c r="I7066" s="57">
        <v>31791</v>
      </c>
      <c r="J7066" s="54">
        <v>7065</v>
      </c>
      <c r="K7066" s="57">
        <v>31259.8</v>
      </c>
      <c r="M7066" s="107">
        <v>0.3</v>
      </c>
    </row>
    <row r="7067" spans="1:13">
      <c r="A7067" s="57">
        <f>'Infographic data 1'!$D$9</f>
        <v>33721.475571120689</v>
      </c>
      <c r="B7067" s="54">
        <v>7066</v>
      </c>
      <c r="C7067" s="57">
        <v>33555.075571120688</v>
      </c>
      <c r="E7067" s="57">
        <v>46228.832906256001</v>
      </c>
      <c r="F7067" s="54">
        <v>7066</v>
      </c>
      <c r="G7067" s="57">
        <v>45643.832906256001</v>
      </c>
      <c r="I7067" s="57">
        <v>31791</v>
      </c>
      <c r="J7067" s="54">
        <v>7066</v>
      </c>
      <c r="K7067" s="57">
        <v>31251.5</v>
      </c>
      <c r="M7067" s="107">
        <v>0.3</v>
      </c>
    </row>
    <row r="7068" spans="1:13">
      <c r="A7068" s="57">
        <f>'Infographic data 1'!$D$9</f>
        <v>33721.475571120689</v>
      </c>
      <c r="B7068" s="54">
        <v>7067</v>
      </c>
      <c r="C7068" s="57">
        <v>33552.51557112069</v>
      </c>
      <c r="E7068" s="57">
        <v>46228.832906256001</v>
      </c>
      <c r="F7068" s="54">
        <v>7067</v>
      </c>
      <c r="G7068" s="57">
        <v>45634.832906256001</v>
      </c>
      <c r="I7068" s="57">
        <v>31791</v>
      </c>
      <c r="J7068" s="54">
        <v>7067</v>
      </c>
      <c r="K7068" s="57">
        <v>31243.200000000001</v>
      </c>
      <c r="M7068" s="107">
        <v>0.3</v>
      </c>
    </row>
    <row r="7069" spans="1:13">
      <c r="A7069" s="57">
        <f>'Infographic data 1'!$D$9</f>
        <v>33721.475571120689</v>
      </c>
      <c r="B7069" s="54">
        <v>7068</v>
      </c>
      <c r="C7069" s="57">
        <v>33549.955571120692</v>
      </c>
      <c r="E7069" s="57">
        <v>46228.832906256001</v>
      </c>
      <c r="F7069" s="54">
        <v>7068</v>
      </c>
      <c r="G7069" s="57">
        <v>45625.832906256001</v>
      </c>
      <c r="I7069" s="57">
        <v>31791</v>
      </c>
      <c r="J7069" s="54">
        <v>7068</v>
      </c>
      <c r="K7069" s="57">
        <v>31234.9</v>
      </c>
      <c r="M7069" s="107">
        <v>0.3</v>
      </c>
    </row>
    <row r="7070" spans="1:13">
      <c r="A7070" s="57">
        <f>'Infographic data 1'!$D$9</f>
        <v>33721.475571120689</v>
      </c>
      <c r="B7070" s="54">
        <v>7069</v>
      </c>
      <c r="C7070" s="57">
        <v>33547.395571120687</v>
      </c>
      <c r="E7070" s="57">
        <v>46228.832906256001</v>
      </c>
      <c r="F7070" s="54">
        <v>7069</v>
      </c>
      <c r="G7070" s="57">
        <v>45616.832906256001</v>
      </c>
      <c r="I7070" s="57">
        <v>31791</v>
      </c>
      <c r="J7070" s="54">
        <v>7069</v>
      </c>
      <c r="K7070" s="57">
        <v>31226.6</v>
      </c>
      <c r="M7070" s="107">
        <v>0.3</v>
      </c>
    </row>
    <row r="7071" spans="1:13">
      <c r="A7071" s="57">
        <f>'Infographic data 1'!$D$9</f>
        <v>33721.475571120689</v>
      </c>
      <c r="B7071" s="54">
        <v>7070</v>
      </c>
      <c r="C7071" s="57">
        <v>33544.83557112069</v>
      </c>
      <c r="E7071" s="57">
        <v>46228.832906256001</v>
      </c>
      <c r="F7071" s="54">
        <v>7070</v>
      </c>
      <c r="G7071" s="57">
        <v>45607.832906256001</v>
      </c>
      <c r="I7071" s="57">
        <v>31791</v>
      </c>
      <c r="J7071" s="54">
        <v>7070</v>
      </c>
      <c r="K7071" s="57">
        <v>31218.3</v>
      </c>
      <c r="M7071" s="107">
        <v>0.3</v>
      </c>
    </row>
    <row r="7072" spans="1:13">
      <c r="A7072" s="57">
        <f>'Infographic data 1'!$D$9</f>
        <v>33721.475571120689</v>
      </c>
      <c r="B7072" s="54">
        <v>7071</v>
      </c>
      <c r="C7072" s="57">
        <v>33542.275571120692</v>
      </c>
      <c r="E7072" s="57">
        <v>46228.832906256001</v>
      </c>
      <c r="F7072" s="54">
        <v>7071</v>
      </c>
      <c r="G7072" s="57">
        <v>45598.832906256001</v>
      </c>
      <c r="I7072" s="57">
        <v>31791</v>
      </c>
      <c r="J7072" s="54">
        <v>7071</v>
      </c>
      <c r="K7072" s="57">
        <v>31210</v>
      </c>
      <c r="M7072" s="107">
        <v>0.3</v>
      </c>
    </row>
    <row r="7073" spans="1:13">
      <c r="A7073" s="57">
        <f>'Infographic data 1'!$D$9</f>
        <v>33721.475571120689</v>
      </c>
      <c r="B7073" s="54">
        <v>7072</v>
      </c>
      <c r="C7073" s="57">
        <v>33539.715571120687</v>
      </c>
      <c r="E7073" s="57">
        <v>46228.832906256001</v>
      </c>
      <c r="F7073" s="54">
        <v>7072</v>
      </c>
      <c r="G7073" s="57">
        <v>45589.832906256001</v>
      </c>
      <c r="I7073" s="57">
        <v>31791</v>
      </c>
      <c r="J7073" s="54">
        <v>7072</v>
      </c>
      <c r="K7073" s="57">
        <v>31201.7</v>
      </c>
      <c r="M7073" s="107">
        <v>0.3</v>
      </c>
    </row>
    <row r="7074" spans="1:13">
      <c r="A7074" s="57">
        <f>'Infographic data 1'!$D$9</f>
        <v>33721.475571120689</v>
      </c>
      <c r="B7074" s="54">
        <v>7073</v>
      </c>
      <c r="C7074" s="57">
        <v>33537.155571120689</v>
      </c>
      <c r="E7074" s="57">
        <v>46228.832906256001</v>
      </c>
      <c r="F7074" s="54">
        <v>7073</v>
      </c>
      <c r="G7074" s="57">
        <v>45580.832906256001</v>
      </c>
      <c r="I7074" s="57">
        <v>31791</v>
      </c>
      <c r="J7074" s="54">
        <v>7073</v>
      </c>
      <c r="K7074" s="57">
        <v>31193.4</v>
      </c>
      <c r="M7074" s="107">
        <v>0.3</v>
      </c>
    </row>
    <row r="7075" spans="1:13">
      <c r="A7075" s="57">
        <f>'Infographic data 1'!$D$9</f>
        <v>33721.475571120689</v>
      </c>
      <c r="B7075" s="54">
        <v>7074</v>
      </c>
      <c r="C7075" s="57">
        <v>33534.595571120692</v>
      </c>
      <c r="E7075" s="57">
        <v>46228.832906256001</v>
      </c>
      <c r="F7075" s="54">
        <v>7074</v>
      </c>
      <c r="G7075" s="57">
        <v>45571.832906256001</v>
      </c>
      <c r="I7075" s="57">
        <v>31791</v>
      </c>
      <c r="J7075" s="54">
        <v>7074</v>
      </c>
      <c r="K7075" s="57">
        <v>31185.1</v>
      </c>
      <c r="M7075" s="107">
        <v>0.3</v>
      </c>
    </row>
    <row r="7076" spans="1:13">
      <c r="A7076" s="57">
        <f>'Infographic data 1'!$D$9</f>
        <v>33721.475571120689</v>
      </c>
      <c r="B7076" s="54">
        <v>7075</v>
      </c>
      <c r="C7076" s="57">
        <v>33532.035571120687</v>
      </c>
      <c r="E7076" s="57">
        <v>46228.832906256001</v>
      </c>
      <c r="F7076" s="54">
        <v>7075</v>
      </c>
      <c r="G7076" s="57">
        <v>45562.832906256001</v>
      </c>
      <c r="I7076" s="57">
        <v>31791</v>
      </c>
      <c r="J7076" s="54">
        <v>7075</v>
      </c>
      <c r="K7076" s="57">
        <v>31176.799999999999</v>
      </c>
      <c r="M7076" s="107">
        <v>0.3</v>
      </c>
    </row>
    <row r="7077" spans="1:13">
      <c r="A7077" s="57">
        <f>'Infographic data 1'!$D$9</f>
        <v>33721.475571120689</v>
      </c>
      <c r="B7077" s="54">
        <v>7076</v>
      </c>
      <c r="C7077" s="57">
        <v>33529.475571120689</v>
      </c>
      <c r="E7077" s="57">
        <v>46228.832906256001</v>
      </c>
      <c r="F7077" s="54">
        <v>7076</v>
      </c>
      <c r="G7077" s="57">
        <v>45553.832906256001</v>
      </c>
      <c r="I7077" s="57">
        <v>31791</v>
      </c>
      <c r="J7077" s="54">
        <v>7076</v>
      </c>
      <c r="K7077" s="57">
        <v>31168.5</v>
      </c>
      <c r="M7077" s="107">
        <v>0.3</v>
      </c>
    </row>
    <row r="7078" spans="1:13">
      <c r="A7078" s="57">
        <f>'Infographic data 1'!$D$9</f>
        <v>33721.475571120689</v>
      </c>
      <c r="B7078" s="54">
        <v>7077</v>
      </c>
      <c r="C7078" s="57">
        <v>33526.915571120691</v>
      </c>
      <c r="E7078" s="57">
        <v>46228.832906256001</v>
      </c>
      <c r="F7078" s="54">
        <v>7077</v>
      </c>
      <c r="G7078" s="57">
        <v>45544.832906256001</v>
      </c>
      <c r="I7078" s="57">
        <v>31791</v>
      </c>
      <c r="J7078" s="54">
        <v>7077</v>
      </c>
      <c r="K7078" s="57">
        <v>31160.2</v>
      </c>
      <c r="M7078" s="107">
        <v>0.3</v>
      </c>
    </row>
    <row r="7079" spans="1:13">
      <c r="A7079" s="57">
        <f>'Infographic data 1'!$D$9</f>
        <v>33721.475571120689</v>
      </c>
      <c r="B7079" s="54">
        <v>7078</v>
      </c>
      <c r="C7079" s="57">
        <v>33524.355571120686</v>
      </c>
      <c r="E7079" s="57">
        <v>46228.832906256001</v>
      </c>
      <c r="F7079" s="54">
        <v>7078</v>
      </c>
      <c r="G7079" s="57">
        <v>45535.832906256001</v>
      </c>
      <c r="I7079" s="57">
        <v>31791</v>
      </c>
      <c r="J7079" s="54">
        <v>7078</v>
      </c>
      <c r="K7079" s="57">
        <v>31151.9</v>
      </c>
      <c r="M7079" s="107">
        <v>0.3</v>
      </c>
    </row>
    <row r="7080" spans="1:13">
      <c r="A7080" s="57">
        <f>'Infographic data 1'!$D$9</f>
        <v>33721.475571120689</v>
      </c>
      <c r="B7080" s="54">
        <v>7079</v>
      </c>
      <c r="C7080" s="57">
        <v>33521.795571120689</v>
      </c>
      <c r="E7080" s="57">
        <v>46228.832906256001</v>
      </c>
      <c r="F7080" s="54">
        <v>7079</v>
      </c>
      <c r="G7080" s="57">
        <v>45526.832906256001</v>
      </c>
      <c r="I7080" s="57">
        <v>31791</v>
      </c>
      <c r="J7080" s="54">
        <v>7079</v>
      </c>
      <c r="K7080" s="57">
        <v>31143.599999999999</v>
      </c>
      <c r="M7080" s="107">
        <v>0.3</v>
      </c>
    </row>
    <row r="7081" spans="1:13">
      <c r="A7081" s="57">
        <f>'Infographic data 1'!$D$9</f>
        <v>33721.475571120689</v>
      </c>
      <c r="B7081" s="54">
        <v>7080</v>
      </c>
      <c r="C7081" s="57">
        <v>33519.235571120691</v>
      </c>
      <c r="E7081" s="57">
        <v>46228.832906256001</v>
      </c>
      <c r="F7081" s="54">
        <v>7080</v>
      </c>
      <c r="G7081" s="57">
        <v>45517.832906256001</v>
      </c>
      <c r="I7081" s="57">
        <v>31791</v>
      </c>
      <c r="J7081" s="54">
        <v>7080</v>
      </c>
      <c r="K7081" s="57">
        <v>31135.3</v>
      </c>
      <c r="M7081" s="107">
        <v>0.3</v>
      </c>
    </row>
    <row r="7082" spans="1:13">
      <c r="A7082" s="57">
        <f>'Infographic data 1'!$D$9</f>
        <v>33721.475571120689</v>
      </c>
      <c r="B7082" s="54">
        <v>7081</v>
      </c>
      <c r="C7082" s="57">
        <v>33516.675571120686</v>
      </c>
      <c r="E7082" s="57">
        <v>46228.832906256001</v>
      </c>
      <c r="F7082" s="54">
        <v>7081</v>
      </c>
      <c r="G7082" s="57">
        <v>45508.832906256001</v>
      </c>
      <c r="I7082" s="57">
        <v>31791</v>
      </c>
      <c r="J7082" s="54">
        <v>7081</v>
      </c>
      <c r="K7082" s="57">
        <v>31127</v>
      </c>
      <c r="M7082" s="107">
        <v>0.3</v>
      </c>
    </row>
    <row r="7083" spans="1:13">
      <c r="A7083" s="57">
        <f>'Infographic data 1'!$D$9</f>
        <v>33721.475571120689</v>
      </c>
      <c r="B7083" s="54">
        <v>7082</v>
      </c>
      <c r="C7083" s="57">
        <v>33514.115571120688</v>
      </c>
      <c r="E7083" s="57">
        <v>46228.832906256001</v>
      </c>
      <c r="F7083" s="54">
        <v>7082</v>
      </c>
      <c r="G7083" s="57">
        <v>45499.832906256001</v>
      </c>
      <c r="I7083" s="57">
        <v>31791</v>
      </c>
      <c r="J7083" s="54">
        <v>7082</v>
      </c>
      <c r="K7083" s="57">
        <v>31118.7</v>
      </c>
      <c r="M7083" s="107">
        <v>0.3</v>
      </c>
    </row>
    <row r="7084" spans="1:13">
      <c r="A7084" s="57">
        <f>'Infographic data 1'!$D$9</f>
        <v>33721.475571120689</v>
      </c>
      <c r="B7084" s="54">
        <v>7083</v>
      </c>
      <c r="C7084" s="57">
        <v>33511.555571120691</v>
      </c>
      <c r="E7084" s="57">
        <v>46228.832906256001</v>
      </c>
      <c r="F7084" s="54">
        <v>7083</v>
      </c>
      <c r="G7084" s="57">
        <v>45490.832906256001</v>
      </c>
      <c r="I7084" s="57">
        <v>31791</v>
      </c>
      <c r="J7084" s="54">
        <v>7083</v>
      </c>
      <c r="K7084" s="57">
        <v>31110.400000000001</v>
      </c>
      <c r="M7084" s="107">
        <v>0.3</v>
      </c>
    </row>
    <row r="7085" spans="1:13">
      <c r="A7085" s="57">
        <f>'Infographic data 1'!$D$9</f>
        <v>33721.475571120689</v>
      </c>
      <c r="B7085" s="54">
        <v>7084</v>
      </c>
      <c r="C7085" s="57">
        <v>33508.995571120686</v>
      </c>
      <c r="E7085" s="57">
        <v>46228.832906256001</v>
      </c>
      <c r="F7085" s="54">
        <v>7084</v>
      </c>
      <c r="G7085" s="57">
        <v>45481.832906256001</v>
      </c>
      <c r="I7085" s="57">
        <v>31791</v>
      </c>
      <c r="J7085" s="54">
        <v>7084</v>
      </c>
      <c r="K7085" s="57">
        <v>31102.1</v>
      </c>
      <c r="M7085" s="107">
        <v>0.3</v>
      </c>
    </row>
    <row r="7086" spans="1:13">
      <c r="A7086" s="57">
        <f>'Infographic data 1'!$D$9</f>
        <v>33721.475571120689</v>
      </c>
      <c r="B7086" s="54">
        <v>7085</v>
      </c>
      <c r="C7086" s="57">
        <v>33506.435571120688</v>
      </c>
      <c r="E7086" s="57">
        <v>46228.832906256001</v>
      </c>
      <c r="F7086" s="54">
        <v>7085</v>
      </c>
      <c r="G7086" s="57">
        <v>45472.832906256001</v>
      </c>
      <c r="I7086" s="57">
        <v>31791</v>
      </c>
      <c r="J7086" s="54">
        <v>7085</v>
      </c>
      <c r="K7086" s="57">
        <v>31093.8</v>
      </c>
      <c r="M7086" s="107">
        <v>0.3</v>
      </c>
    </row>
    <row r="7087" spans="1:13">
      <c r="A7087" s="57">
        <f>'Infographic data 1'!$D$9</f>
        <v>33721.475571120689</v>
      </c>
      <c r="B7087" s="54">
        <v>7086</v>
      </c>
      <c r="C7087" s="57">
        <v>33503.87557112069</v>
      </c>
      <c r="E7087" s="57">
        <v>46228.832906256001</v>
      </c>
      <c r="F7087" s="54">
        <v>7086</v>
      </c>
      <c r="G7087" s="57">
        <v>45463.832906256001</v>
      </c>
      <c r="I7087" s="57">
        <v>31791</v>
      </c>
      <c r="J7087" s="54">
        <v>7086</v>
      </c>
      <c r="K7087" s="57">
        <v>31085.5</v>
      </c>
      <c r="M7087" s="107">
        <v>0.3</v>
      </c>
    </row>
    <row r="7088" spans="1:13">
      <c r="A7088" s="57">
        <f>'Infographic data 1'!$D$9</f>
        <v>33721.475571120689</v>
      </c>
      <c r="B7088" s="54">
        <v>7087</v>
      </c>
      <c r="C7088" s="57">
        <v>33501.315571120685</v>
      </c>
      <c r="E7088" s="57">
        <v>46228.832906256001</v>
      </c>
      <c r="F7088" s="54">
        <v>7087</v>
      </c>
      <c r="G7088" s="57">
        <v>45454.832906256001</v>
      </c>
      <c r="I7088" s="57">
        <v>31791</v>
      </c>
      <c r="J7088" s="54">
        <v>7087</v>
      </c>
      <c r="K7088" s="57">
        <v>31077.200000000001</v>
      </c>
      <c r="M7088" s="107">
        <v>0.3</v>
      </c>
    </row>
    <row r="7089" spans="1:13">
      <c r="A7089" s="57">
        <f>'Infographic data 1'!$D$9</f>
        <v>33721.475571120689</v>
      </c>
      <c r="B7089" s="54">
        <v>7088</v>
      </c>
      <c r="C7089" s="57">
        <v>33498.755571120688</v>
      </c>
      <c r="E7089" s="57">
        <v>46228.832906256001</v>
      </c>
      <c r="F7089" s="54">
        <v>7088</v>
      </c>
      <c r="G7089" s="57">
        <v>45445.832906256001</v>
      </c>
      <c r="I7089" s="57">
        <v>31791</v>
      </c>
      <c r="J7089" s="54">
        <v>7088</v>
      </c>
      <c r="K7089" s="57">
        <v>31068.9</v>
      </c>
      <c r="M7089" s="107">
        <v>0.3</v>
      </c>
    </row>
    <row r="7090" spans="1:13">
      <c r="A7090" s="57">
        <f>'Infographic data 1'!$D$9</f>
        <v>33721.475571120689</v>
      </c>
      <c r="B7090" s="54">
        <v>7089</v>
      </c>
      <c r="C7090" s="57">
        <v>33496.19557112069</v>
      </c>
      <c r="E7090" s="57">
        <v>46228.832906256001</v>
      </c>
      <c r="F7090" s="54">
        <v>7089</v>
      </c>
      <c r="G7090" s="57">
        <v>45436.832906256001</v>
      </c>
      <c r="I7090" s="57">
        <v>31791</v>
      </c>
      <c r="J7090" s="54">
        <v>7089</v>
      </c>
      <c r="K7090" s="57">
        <v>31060.6</v>
      </c>
      <c r="M7090" s="107">
        <v>0.3</v>
      </c>
    </row>
    <row r="7091" spans="1:13">
      <c r="A7091" s="57">
        <f>'Infographic data 1'!$D$9</f>
        <v>33721.475571120689</v>
      </c>
      <c r="B7091" s="54">
        <v>7090</v>
      </c>
      <c r="C7091" s="57">
        <v>33493.635571120692</v>
      </c>
      <c r="E7091" s="57">
        <v>46228.832906256001</v>
      </c>
      <c r="F7091" s="54">
        <v>7090</v>
      </c>
      <c r="G7091" s="57">
        <v>45427.832906256001</v>
      </c>
      <c r="I7091" s="57">
        <v>31791</v>
      </c>
      <c r="J7091" s="54">
        <v>7090</v>
      </c>
      <c r="K7091" s="57">
        <v>31052.3</v>
      </c>
      <c r="M7091" s="107">
        <v>0.3</v>
      </c>
    </row>
    <row r="7092" spans="1:13">
      <c r="A7092" s="57">
        <f>'Infographic data 1'!$D$9</f>
        <v>33721.475571120689</v>
      </c>
      <c r="B7092" s="54">
        <v>7091</v>
      </c>
      <c r="C7092" s="57">
        <v>33491.075571120688</v>
      </c>
      <c r="E7092" s="57">
        <v>46228.832906256001</v>
      </c>
      <c r="F7092" s="54">
        <v>7091</v>
      </c>
      <c r="G7092" s="57">
        <v>45418.832906256001</v>
      </c>
      <c r="I7092" s="57">
        <v>31791</v>
      </c>
      <c r="J7092" s="54">
        <v>7091</v>
      </c>
      <c r="K7092" s="57">
        <v>31044</v>
      </c>
      <c r="M7092" s="107">
        <v>0.3</v>
      </c>
    </row>
    <row r="7093" spans="1:13">
      <c r="A7093" s="57">
        <f>'Infographic data 1'!$D$9</f>
        <v>33721.475571120689</v>
      </c>
      <c r="B7093" s="54">
        <v>7092</v>
      </c>
      <c r="C7093" s="57">
        <v>33488.51557112069</v>
      </c>
      <c r="E7093" s="57">
        <v>46228.832906256001</v>
      </c>
      <c r="F7093" s="54">
        <v>7092</v>
      </c>
      <c r="G7093" s="57">
        <v>45409.832906256001</v>
      </c>
      <c r="I7093" s="57">
        <v>31791</v>
      </c>
      <c r="J7093" s="54">
        <v>7092</v>
      </c>
      <c r="K7093" s="57">
        <v>31035.7</v>
      </c>
      <c r="M7093" s="107">
        <v>0.3</v>
      </c>
    </row>
    <row r="7094" spans="1:13">
      <c r="A7094" s="57">
        <f>'Infographic data 1'!$D$9</f>
        <v>33721.475571120689</v>
      </c>
      <c r="B7094" s="54">
        <v>7093</v>
      </c>
      <c r="C7094" s="57">
        <v>33485.955571120692</v>
      </c>
      <c r="E7094" s="57">
        <v>46228.832906256001</v>
      </c>
      <c r="F7094" s="54">
        <v>7093</v>
      </c>
      <c r="G7094" s="57">
        <v>45400.832906256001</v>
      </c>
      <c r="I7094" s="57">
        <v>31791</v>
      </c>
      <c r="J7094" s="54">
        <v>7093</v>
      </c>
      <c r="K7094" s="57">
        <v>31027.4</v>
      </c>
      <c r="M7094" s="107">
        <v>0.3</v>
      </c>
    </row>
    <row r="7095" spans="1:13">
      <c r="A7095" s="57">
        <f>'Infographic data 1'!$D$9</f>
        <v>33721.475571120689</v>
      </c>
      <c r="B7095" s="54">
        <v>7094</v>
      </c>
      <c r="C7095" s="57">
        <v>33483.395571120687</v>
      </c>
      <c r="E7095" s="57">
        <v>46228.832906256001</v>
      </c>
      <c r="F7095" s="54">
        <v>7094</v>
      </c>
      <c r="G7095" s="57">
        <v>45391.832906256001</v>
      </c>
      <c r="I7095" s="57">
        <v>31791</v>
      </c>
      <c r="J7095" s="54">
        <v>7094</v>
      </c>
      <c r="K7095" s="57">
        <v>31019.1</v>
      </c>
      <c r="M7095" s="107">
        <v>0.3</v>
      </c>
    </row>
    <row r="7096" spans="1:13">
      <c r="A7096" s="57">
        <f>'Infographic data 1'!$D$9</f>
        <v>33721.475571120689</v>
      </c>
      <c r="B7096" s="54">
        <v>7095</v>
      </c>
      <c r="C7096" s="57">
        <v>33480.83557112069</v>
      </c>
      <c r="E7096" s="57">
        <v>46228.832906256001</v>
      </c>
      <c r="F7096" s="54">
        <v>7095</v>
      </c>
      <c r="G7096" s="57">
        <v>45382.832906256001</v>
      </c>
      <c r="I7096" s="57">
        <v>31791</v>
      </c>
      <c r="J7096" s="54">
        <v>7095</v>
      </c>
      <c r="K7096" s="57">
        <v>31010.799999999999</v>
      </c>
      <c r="M7096" s="107">
        <v>0.3</v>
      </c>
    </row>
    <row r="7097" spans="1:13">
      <c r="A7097" s="57">
        <f>'Infographic data 1'!$D$9</f>
        <v>33721.475571120689</v>
      </c>
      <c r="B7097" s="54">
        <v>7096</v>
      </c>
      <c r="C7097" s="57">
        <v>33478.275571120692</v>
      </c>
      <c r="E7097" s="57">
        <v>46228.832906256001</v>
      </c>
      <c r="F7097" s="54">
        <v>7096</v>
      </c>
      <c r="G7097" s="57">
        <v>45373.832906256001</v>
      </c>
      <c r="I7097" s="57">
        <v>31791</v>
      </c>
      <c r="J7097" s="54">
        <v>7096</v>
      </c>
      <c r="K7097" s="57">
        <v>31002.5</v>
      </c>
      <c r="M7097" s="107">
        <v>0.3</v>
      </c>
    </row>
    <row r="7098" spans="1:13">
      <c r="A7098" s="57">
        <f>'Infographic data 1'!$D$9</f>
        <v>33721.475571120689</v>
      </c>
      <c r="B7098" s="54">
        <v>7097</v>
      </c>
      <c r="C7098" s="57">
        <v>33475.715571120687</v>
      </c>
      <c r="E7098" s="57">
        <v>46228.832906256001</v>
      </c>
      <c r="F7098" s="54">
        <v>7097</v>
      </c>
      <c r="G7098" s="57">
        <v>45364.832906256001</v>
      </c>
      <c r="I7098" s="57">
        <v>31791</v>
      </c>
      <c r="J7098" s="54">
        <v>7097</v>
      </c>
      <c r="K7098" s="57">
        <v>30994.2</v>
      </c>
      <c r="M7098" s="107">
        <v>0.3</v>
      </c>
    </row>
    <row r="7099" spans="1:13">
      <c r="A7099" s="57">
        <f>'Infographic data 1'!$D$9</f>
        <v>33721.475571120689</v>
      </c>
      <c r="B7099" s="54">
        <v>7098</v>
      </c>
      <c r="C7099" s="57">
        <v>33473.155571120689</v>
      </c>
      <c r="E7099" s="57">
        <v>46228.832906256001</v>
      </c>
      <c r="F7099" s="54">
        <v>7098</v>
      </c>
      <c r="G7099" s="57">
        <v>45355.832906256001</v>
      </c>
      <c r="I7099" s="57">
        <v>31791</v>
      </c>
      <c r="J7099" s="54">
        <v>7098</v>
      </c>
      <c r="K7099" s="57">
        <v>30985.9</v>
      </c>
      <c r="M7099" s="107">
        <v>0.3</v>
      </c>
    </row>
    <row r="7100" spans="1:13">
      <c r="A7100" s="57">
        <f>'Infographic data 1'!$D$9</f>
        <v>33721.475571120689</v>
      </c>
      <c r="B7100" s="54">
        <v>7099</v>
      </c>
      <c r="C7100" s="57">
        <v>33470.595571120692</v>
      </c>
      <c r="E7100" s="57">
        <v>46228.832906256001</v>
      </c>
      <c r="F7100" s="54">
        <v>7099</v>
      </c>
      <c r="G7100" s="57">
        <v>45346.832906256001</v>
      </c>
      <c r="I7100" s="57">
        <v>31791</v>
      </c>
      <c r="J7100" s="54">
        <v>7099</v>
      </c>
      <c r="K7100" s="57">
        <v>30977.599999999999</v>
      </c>
      <c r="M7100" s="107">
        <v>0.3</v>
      </c>
    </row>
    <row r="7101" spans="1:13">
      <c r="A7101" s="57">
        <f>'Infographic data 1'!$D$9</f>
        <v>33721.475571120689</v>
      </c>
      <c r="B7101" s="54">
        <v>7100</v>
      </c>
      <c r="C7101" s="57">
        <v>33468.035571120687</v>
      </c>
      <c r="E7101" s="57">
        <v>46228.832906256001</v>
      </c>
      <c r="F7101" s="54">
        <v>7100</v>
      </c>
      <c r="G7101" s="57">
        <v>45337.832906256001</v>
      </c>
      <c r="I7101" s="57">
        <v>31791</v>
      </c>
      <c r="J7101" s="54">
        <v>7100</v>
      </c>
      <c r="K7101" s="57">
        <v>30969.3</v>
      </c>
      <c r="M7101" s="107">
        <v>0.3</v>
      </c>
    </row>
    <row r="7102" spans="1:13">
      <c r="A7102" s="57">
        <f>'Infographic data 1'!$D$9</f>
        <v>33721.475571120689</v>
      </c>
      <c r="B7102" s="54">
        <v>7101</v>
      </c>
      <c r="C7102" s="57">
        <v>33465.475571120689</v>
      </c>
      <c r="E7102" s="57">
        <v>46228.832906256001</v>
      </c>
      <c r="F7102" s="54">
        <v>7101</v>
      </c>
      <c r="G7102" s="57">
        <v>45328.832906256001</v>
      </c>
      <c r="I7102" s="57">
        <v>31791</v>
      </c>
      <c r="J7102" s="54">
        <v>7101</v>
      </c>
      <c r="K7102" s="57">
        <v>30961</v>
      </c>
      <c r="M7102" s="107">
        <v>0.3</v>
      </c>
    </row>
    <row r="7103" spans="1:13">
      <c r="A7103" s="57">
        <f>'Infographic data 1'!$D$9</f>
        <v>33721.475571120689</v>
      </c>
      <c r="B7103" s="54">
        <v>7102</v>
      </c>
      <c r="C7103" s="57">
        <v>33462.915571120691</v>
      </c>
      <c r="E7103" s="57">
        <v>46228.832906256001</v>
      </c>
      <c r="F7103" s="54">
        <v>7102</v>
      </c>
      <c r="G7103" s="57">
        <v>45319.832906256001</v>
      </c>
      <c r="I7103" s="57">
        <v>31791</v>
      </c>
      <c r="J7103" s="54">
        <v>7102</v>
      </c>
      <c r="K7103" s="57">
        <v>30952.7</v>
      </c>
      <c r="M7103" s="107">
        <v>0.3</v>
      </c>
    </row>
    <row r="7104" spans="1:13">
      <c r="A7104" s="57">
        <f>'Infographic data 1'!$D$9</f>
        <v>33721.475571120689</v>
      </c>
      <c r="B7104" s="54">
        <v>7103</v>
      </c>
      <c r="C7104" s="57">
        <v>33460.355571120686</v>
      </c>
      <c r="E7104" s="57">
        <v>46228.832906256001</v>
      </c>
      <c r="F7104" s="54">
        <v>7103</v>
      </c>
      <c r="G7104" s="57">
        <v>45310.832906256001</v>
      </c>
      <c r="I7104" s="57">
        <v>31791</v>
      </c>
      <c r="J7104" s="54">
        <v>7103</v>
      </c>
      <c r="K7104" s="57">
        <v>30944.400000000001</v>
      </c>
      <c r="M7104" s="107">
        <v>0.3</v>
      </c>
    </row>
    <row r="7105" spans="1:13">
      <c r="A7105" s="57">
        <f>'Infographic data 1'!$D$9</f>
        <v>33721.475571120689</v>
      </c>
      <c r="B7105" s="54">
        <v>7104</v>
      </c>
      <c r="C7105" s="57">
        <v>33457.795571120689</v>
      </c>
      <c r="E7105" s="57">
        <v>46228.832906256001</v>
      </c>
      <c r="F7105" s="54">
        <v>7104</v>
      </c>
      <c r="G7105" s="57">
        <v>45301.832906256001</v>
      </c>
      <c r="I7105" s="57">
        <v>31791</v>
      </c>
      <c r="J7105" s="54">
        <v>7104</v>
      </c>
      <c r="K7105" s="57">
        <v>30936.1</v>
      </c>
      <c r="M7105" s="107">
        <v>0.3</v>
      </c>
    </row>
    <row r="7106" spans="1:13">
      <c r="A7106" s="57">
        <f>'Infographic data 1'!$D$9</f>
        <v>33721.475571120689</v>
      </c>
      <c r="B7106" s="54">
        <v>7105</v>
      </c>
      <c r="C7106" s="57">
        <v>33455.235571120691</v>
      </c>
      <c r="E7106" s="57">
        <v>46228.832906256001</v>
      </c>
      <c r="F7106" s="54">
        <v>7105</v>
      </c>
      <c r="G7106" s="57">
        <v>45292.832906256001</v>
      </c>
      <c r="I7106" s="57">
        <v>31791</v>
      </c>
      <c r="J7106" s="54">
        <v>7105</v>
      </c>
      <c r="K7106" s="57">
        <v>30927.8</v>
      </c>
      <c r="M7106" s="107">
        <v>0.3</v>
      </c>
    </row>
    <row r="7107" spans="1:13">
      <c r="A7107" s="57">
        <f>'Infographic data 1'!$D$9</f>
        <v>33721.475571120689</v>
      </c>
      <c r="B7107" s="54">
        <v>7106</v>
      </c>
      <c r="C7107" s="57">
        <v>33452.675571120686</v>
      </c>
      <c r="E7107" s="57">
        <v>46228.832906256001</v>
      </c>
      <c r="F7107" s="54">
        <v>7106</v>
      </c>
      <c r="G7107" s="57">
        <v>45283.832906256001</v>
      </c>
      <c r="I7107" s="57">
        <v>31791</v>
      </c>
      <c r="J7107" s="54">
        <v>7106</v>
      </c>
      <c r="K7107" s="57">
        <v>30919.5</v>
      </c>
      <c r="M7107" s="107">
        <v>0.3</v>
      </c>
    </row>
    <row r="7108" spans="1:13">
      <c r="A7108" s="57">
        <f>'Infographic data 1'!$D$9</f>
        <v>33721.475571120689</v>
      </c>
      <c r="B7108" s="54">
        <v>7107</v>
      </c>
      <c r="C7108" s="57">
        <v>33450.115571120688</v>
      </c>
      <c r="E7108" s="57">
        <v>46228.832906256001</v>
      </c>
      <c r="F7108" s="54">
        <v>7107</v>
      </c>
      <c r="G7108" s="57">
        <v>45274.832906256001</v>
      </c>
      <c r="I7108" s="57">
        <v>31791</v>
      </c>
      <c r="J7108" s="54">
        <v>7107</v>
      </c>
      <c r="K7108" s="57">
        <v>30911.200000000001</v>
      </c>
      <c r="M7108" s="107">
        <v>0.3</v>
      </c>
    </row>
    <row r="7109" spans="1:13">
      <c r="A7109" s="57">
        <f>'Infographic data 1'!$D$9</f>
        <v>33721.475571120689</v>
      </c>
      <c r="B7109" s="54">
        <v>7108</v>
      </c>
      <c r="C7109" s="57">
        <v>33447.555571120691</v>
      </c>
      <c r="E7109" s="57">
        <v>46228.832906256001</v>
      </c>
      <c r="F7109" s="54">
        <v>7108</v>
      </c>
      <c r="G7109" s="57">
        <v>45265.832906256001</v>
      </c>
      <c r="I7109" s="57">
        <v>31791</v>
      </c>
      <c r="J7109" s="54">
        <v>7108</v>
      </c>
      <c r="K7109" s="57">
        <v>30902.9</v>
      </c>
      <c r="M7109" s="107">
        <v>0.3</v>
      </c>
    </row>
    <row r="7110" spans="1:13">
      <c r="A7110" s="57">
        <f>'Infographic data 1'!$D$9</f>
        <v>33721.475571120689</v>
      </c>
      <c r="B7110" s="54">
        <v>7109</v>
      </c>
      <c r="C7110" s="57">
        <v>33444.995571120686</v>
      </c>
      <c r="E7110" s="57">
        <v>46228.832906256001</v>
      </c>
      <c r="F7110" s="54">
        <v>7109</v>
      </c>
      <c r="G7110" s="57">
        <v>45256.832906256001</v>
      </c>
      <c r="I7110" s="57">
        <v>31791</v>
      </c>
      <c r="J7110" s="54">
        <v>7109</v>
      </c>
      <c r="K7110" s="57">
        <v>30894.6</v>
      </c>
      <c r="M7110" s="107">
        <v>0.3</v>
      </c>
    </row>
    <row r="7111" spans="1:13">
      <c r="A7111" s="57">
        <f>'Infographic data 1'!$D$9</f>
        <v>33721.475571120689</v>
      </c>
      <c r="B7111" s="54">
        <v>7110</v>
      </c>
      <c r="C7111" s="57">
        <v>33442.435571120688</v>
      </c>
      <c r="E7111" s="57">
        <v>46228.832906256001</v>
      </c>
      <c r="F7111" s="54">
        <v>7110</v>
      </c>
      <c r="G7111" s="57">
        <v>45247.832906256001</v>
      </c>
      <c r="I7111" s="57">
        <v>31791</v>
      </c>
      <c r="J7111" s="54">
        <v>7110</v>
      </c>
      <c r="K7111" s="57">
        <v>30886.3</v>
      </c>
      <c r="M7111" s="107">
        <v>0.3</v>
      </c>
    </row>
    <row r="7112" spans="1:13">
      <c r="A7112" s="57">
        <f>'Infographic data 1'!$D$9</f>
        <v>33721.475571120689</v>
      </c>
      <c r="B7112" s="54">
        <v>7111</v>
      </c>
      <c r="C7112" s="57">
        <v>33439.87557112069</v>
      </c>
      <c r="E7112" s="57">
        <v>46228.832906256001</v>
      </c>
      <c r="F7112" s="54">
        <v>7111</v>
      </c>
      <c r="G7112" s="57">
        <v>45238.832906256001</v>
      </c>
      <c r="I7112" s="57">
        <v>31791</v>
      </c>
      <c r="J7112" s="54">
        <v>7111</v>
      </c>
      <c r="K7112" s="57">
        <v>30878</v>
      </c>
      <c r="M7112" s="107">
        <v>0.3</v>
      </c>
    </row>
    <row r="7113" spans="1:13">
      <c r="A7113" s="57">
        <f>'Infographic data 1'!$D$9</f>
        <v>33721.475571120689</v>
      </c>
      <c r="B7113" s="54">
        <v>7112</v>
      </c>
      <c r="C7113" s="57">
        <v>33437.315571120685</v>
      </c>
      <c r="E7113" s="57">
        <v>46228.832906256001</v>
      </c>
      <c r="F7113" s="54">
        <v>7112</v>
      </c>
      <c r="G7113" s="57">
        <v>45229.832906256001</v>
      </c>
      <c r="I7113" s="57">
        <v>31791</v>
      </c>
      <c r="J7113" s="54">
        <v>7112</v>
      </c>
      <c r="K7113" s="57">
        <v>30869.7</v>
      </c>
      <c r="M7113" s="107">
        <v>0.3</v>
      </c>
    </row>
    <row r="7114" spans="1:13">
      <c r="A7114" s="57">
        <f>'Infographic data 1'!$D$9</f>
        <v>33721.475571120689</v>
      </c>
      <c r="B7114" s="54">
        <v>7113</v>
      </c>
      <c r="C7114" s="57">
        <v>33434.755571120688</v>
      </c>
      <c r="E7114" s="57">
        <v>46228.832906256001</v>
      </c>
      <c r="F7114" s="54">
        <v>7113</v>
      </c>
      <c r="G7114" s="57">
        <v>45220.832906256001</v>
      </c>
      <c r="I7114" s="57">
        <v>31791</v>
      </c>
      <c r="J7114" s="54">
        <v>7113</v>
      </c>
      <c r="K7114" s="57">
        <v>30861.4</v>
      </c>
      <c r="M7114" s="107">
        <v>0.3</v>
      </c>
    </row>
    <row r="7115" spans="1:13">
      <c r="A7115" s="57">
        <f>'Infographic data 1'!$D$9</f>
        <v>33721.475571120689</v>
      </c>
      <c r="B7115" s="54">
        <v>7114</v>
      </c>
      <c r="C7115" s="57">
        <v>33432.19557112069</v>
      </c>
      <c r="E7115" s="57">
        <v>46228.832906256001</v>
      </c>
      <c r="F7115" s="54">
        <v>7114</v>
      </c>
      <c r="G7115" s="57">
        <v>45211.832906256001</v>
      </c>
      <c r="I7115" s="57">
        <v>31791</v>
      </c>
      <c r="J7115" s="54">
        <v>7114</v>
      </c>
      <c r="K7115" s="57">
        <v>30853.1</v>
      </c>
      <c r="M7115" s="107">
        <v>0.3</v>
      </c>
    </row>
    <row r="7116" spans="1:13">
      <c r="A7116" s="57">
        <f>'Infographic data 1'!$D$9</f>
        <v>33721.475571120689</v>
      </c>
      <c r="B7116" s="54">
        <v>7115</v>
      </c>
      <c r="C7116" s="57">
        <v>33429.635571120692</v>
      </c>
      <c r="E7116" s="57">
        <v>46228.832906256001</v>
      </c>
      <c r="F7116" s="54">
        <v>7115</v>
      </c>
      <c r="G7116" s="57">
        <v>45202.832906256001</v>
      </c>
      <c r="I7116" s="57">
        <v>31791</v>
      </c>
      <c r="J7116" s="54">
        <v>7115</v>
      </c>
      <c r="K7116" s="57">
        <v>30844.799999999999</v>
      </c>
      <c r="M7116" s="107">
        <v>0.3</v>
      </c>
    </row>
    <row r="7117" spans="1:13">
      <c r="A7117" s="57">
        <f>'Infographic data 1'!$D$9</f>
        <v>33721.475571120689</v>
      </c>
      <c r="B7117" s="54">
        <v>7116</v>
      </c>
      <c r="C7117" s="57">
        <v>33427.075571120688</v>
      </c>
      <c r="E7117" s="57">
        <v>46228.832906256001</v>
      </c>
      <c r="F7117" s="54">
        <v>7116</v>
      </c>
      <c r="G7117" s="57">
        <v>45193.832906256001</v>
      </c>
      <c r="I7117" s="57">
        <v>31791</v>
      </c>
      <c r="J7117" s="54">
        <v>7116</v>
      </c>
      <c r="K7117" s="57">
        <v>30836.5</v>
      </c>
      <c r="M7117" s="107">
        <v>0.3</v>
      </c>
    </row>
    <row r="7118" spans="1:13">
      <c r="A7118" s="57">
        <f>'Infographic data 1'!$D$9</f>
        <v>33721.475571120689</v>
      </c>
      <c r="B7118" s="54">
        <v>7117</v>
      </c>
      <c r="C7118" s="57">
        <v>33424.51557112069</v>
      </c>
      <c r="E7118" s="57">
        <v>46228.832906256001</v>
      </c>
      <c r="F7118" s="54">
        <v>7117</v>
      </c>
      <c r="G7118" s="57">
        <v>45184.832906256001</v>
      </c>
      <c r="I7118" s="57">
        <v>31791</v>
      </c>
      <c r="J7118" s="54">
        <v>7117</v>
      </c>
      <c r="K7118" s="57">
        <v>30828.2</v>
      </c>
      <c r="M7118" s="107">
        <v>0.3</v>
      </c>
    </row>
    <row r="7119" spans="1:13">
      <c r="A7119" s="57">
        <f>'Infographic data 1'!$D$9</f>
        <v>33721.475571120689</v>
      </c>
      <c r="B7119" s="54">
        <v>7118</v>
      </c>
      <c r="C7119" s="57">
        <v>33421.955571120692</v>
      </c>
      <c r="E7119" s="57">
        <v>46228.832906256001</v>
      </c>
      <c r="F7119" s="54">
        <v>7118</v>
      </c>
      <c r="G7119" s="57">
        <v>45175.832906256001</v>
      </c>
      <c r="I7119" s="57">
        <v>31791</v>
      </c>
      <c r="J7119" s="54">
        <v>7118</v>
      </c>
      <c r="K7119" s="57">
        <v>30819.9</v>
      </c>
      <c r="M7119" s="107">
        <v>0.3</v>
      </c>
    </row>
    <row r="7120" spans="1:13">
      <c r="A7120" s="57">
        <f>'Infographic data 1'!$D$9</f>
        <v>33721.475571120689</v>
      </c>
      <c r="B7120" s="54">
        <v>7119</v>
      </c>
      <c r="C7120" s="57">
        <v>33419.395571120687</v>
      </c>
      <c r="E7120" s="57">
        <v>46228.832906256001</v>
      </c>
      <c r="F7120" s="54">
        <v>7119</v>
      </c>
      <c r="G7120" s="57">
        <v>45166.832906256001</v>
      </c>
      <c r="I7120" s="57">
        <v>31791</v>
      </c>
      <c r="J7120" s="54">
        <v>7119</v>
      </c>
      <c r="K7120" s="57">
        <v>30811.599999999999</v>
      </c>
      <c r="M7120" s="107">
        <v>0.3</v>
      </c>
    </row>
    <row r="7121" spans="1:13">
      <c r="A7121" s="57">
        <f>'Infographic data 1'!$D$9</f>
        <v>33721.475571120689</v>
      </c>
      <c r="B7121" s="54">
        <v>7120</v>
      </c>
      <c r="C7121" s="57">
        <v>33416.83557112069</v>
      </c>
      <c r="E7121" s="57">
        <v>46228.832906256001</v>
      </c>
      <c r="F7121" s="54">
        <v>7120</v>
      </c>
      <c r="G7121" s="57">
        <v>45157.832906256001</v>
      </c>
      <c r="I7121" s="57">
        <v>31791</v>
      </c>
      <c r="J7121" s="54">
        <v>7120</v>
      </c>
      <c r="K7121" s="57">
        <v>30803.3</v>
      </c>
      <c r="M7121" s="107">
        <v>0.3</v>
      </c>
    </row>
    <row r="7122" spans="1:13">
      <c r="A7122" s="57">
        <f>'Infographic data 1'!$D$9</f>
        <v>33721.475571120689</v>
      </c>
      <c r="B7122" s="54">
        <v>7121</v>
      </c>
      <c r="C7122" s="57">
        <v>33414.275571120692</v>
      </c>
      <c r="E7122" s="57">
        <v>46228.832906256001</v>
      </c>
      <c r="F7122" s="54">
        <v>7121</v>
      </c>
      <c r="G7122" s="57">
        <v>45148.832906256001</v>
      </c>
      <c r="I7122" s="57">
        <v>31791</v>
      </c>
      <c r="J7122" s="54">
        <v>7121</v>
      </c>
      <c r="K7122" s="57">
        <v>30795</v>
      </c>
      <c r="M7122" s="107">
        <v>0.3</v>
      </c>
    </row>
    <row r="7123" spans="1:13">
      <c r="A7123" s="57">
        <f>'Infographic data 1'!$D$9</f>
        <v>33721.475571120689</v>
      </c>
      <c r="B7123" s="54">
        <v>7122</v>
      </c>
      <c r="C7123" s="57">
        <v>33411.715571120687</v>
      </c>
      <c r="E7123" s="57">
        <v>46228.832906256001</v>
      </c>
      <c r="F7123" s="54">
        <v>7122</v>
      </c>
      <c r="G7123" s="57">
        <v>45139.832906256001</v>
      </c>
      <c r="I7123" s="57">
        <v>31791</v>
      </c>
      <c r="J7123" s="54">
        <v>7122</v>
      </c>
      <c r="K7123" s="57">
        <v>30786.7</v>
      </c>
      <c r="M7123" s="107">
        <v>0.3</v>
      </c>
    </row>
    <row r="7124" spans="1:13">
      <c r="A7124" s="57">
        <f>'Infographic data 1'!$D$9</f>
        <v>33721.475571120689</v>
      </c>
      <c r="B7124" s="54">
        <v>7123</v>
      </c>
      <c r="C7124" s="57">
        <v>33409.155571120689</v>
      </c>
      <c r="E7124" s="57">
        <v>46228.832906256001</v>
      </c>
      <c r="F7124" s="54">
        <v>7123</v>
      </c>
      <c r="G7124" s="57">
        <v>45130.832906256001</v>
      </c>
      <c r="I7124" s="57">
        <v>31791</v>
      </c>
      <c r="J7124" s="54">
        <v>7123</v>
      </c>
      <c r="K7124" s="57">
        <v>30778.400000000001</v>
      </c>
      <c r="M7124" s="107">
        <v>0.3</v>
      </c>
    </row>
    <row r="7125" spans="1:13">
      <c r="A7125" s="57">
        <f>'Infographic data 1'!$D$9</f>
        <v>33721.475571120689</v>
      </c>
      <c r="B7125" s="54">
        <v>7124</v>
      </c>
      <c r="C7125" s="57">
        <v>33406.595571120692</v>
      </c>
      <c r="E7125" s="57">
        <v>46228.832906256001</v>
      </c>
      <c r="F7125" s="54">
        <v>7124</v>
      </c>
      <c r="G7125" s="57">
        <v>45121.832906256001</v>
      </c>
      <c r="I7125" s="57">
        <v>31791</v>
      </c>
      <c r="J7125" s="54">
        <v>7124</v>
      </c>
      <c r="K7125" s="57">
        <v>30770.1</v>
      </c>
      <c r="M7125" s="107">
        <v>0.3</v>
      </c>
    </row>
    <row r="7126" spans="1:13">
      <c r="A7126" s="57">
        <f>'Infographic data 1'!$D$9</f>
        <v>33721.475571120689</v>
      </c>
      <c r="B7126" s="54">
        <v>7125</v>
      </c>
      <c r="C7126" s="57">
        <v>33404.035571120687</v>
      </c>
      <c r="E7126" s="57">
        <v>46228.832906256001</v>
      </c>
      <c r="F7126" s="54">
        <v>7125</v>
      </c>
      <c r="G7126" s="57">
        <v>45112.832906256001</v>
      </c>
      <c r="I7126" s="57">
        <v>31791</v>
      </c>
      <c r="J7126" s="54">
        <v>7125</v>
      </c>
      <c r="K7126" s="57">
        <v>30761.8</v>
      </c>
      <c r="M7126" s="107">
        <v>0.3</v>
      </c>
    </row>
    <row r="7127" spans="1:13">
      <c r="A7127" s="57">
        <f>'Infographic data 1'!$D$9</f>
        <v>33721.475571120689</v>
      </c>
      <c r="B7127" s="54">
        <v>7126</v>
      </c>
      <c r="C7127" s="57">
        <v>33401.475571120689</v>
      </c>
      <c r="E7127" s="57">
        <v>46228.832906256001</v>
      </c>
      <c r="F7127" s="54">
        <v>7126</v>
      </c>
      <c r="G7127" s="57">
        <v>45103.832906256001</v>
      </c>
      <c r="I7127" s="57">
        <v>31791</v>
      </c>
      <c r="J7127" s="54">
        <v>7126</v>
      </c>
      <c r="K7127" s="57">
        <v>30753.5</v>
      </c>
      <c r="M7127" s="107">
        <v>0.3</v>
      </c>
    </row>
    <row r="7128" spans="1:13">
      <c r="A7128" s="57">
        <f>'Infographic data 1'!$D$9</f>
        <v>33721.475571120689</v>
      </c>
      <c r="B7128" s="54">
        <v>7127</v>
      </c>
      <c r="C7128" s="57">
        <v>33398.915571120691</v>
      </c>
      <c r="E7128" s="57">
        <v>46228.832906256001</v>
      </c>
      <c r="F7128" s="54">
        <v>7127</v>
      </c>
      <c r="G7128" s="57">
        <v>45094.832906256001</v>
      </c>
      <c r="I7128" s="57">
        <v>31791</v>
      </c>
      <c r="J7128" s="54">
        <v>7127</v>
      </c>
      <c r="K7128" s="57">
        <v>30745.200000000001</v>
      </c>
      <c r="M7128" s="107">
        <v>0.3</v>
      </c>
    </row>
    <row r="7129" spans="1:13">
      <c r="A7129" s="57">
        <f>'Infographic data 1'!$D$9</f>
        <v>33721.475571120689</v>
      </c>
      <c r="B7129" s="54">
        <v>7128</v>
      </c>
      <c r="C7129" s="57">
        <v>33396.355571120686</v>
      </c>
      <c r="E7129" s="57">
        <v>46228.832906256001</v>
      </c>
      <c r="F7129" s="54">
        <v>7128</v>
      </c>
      <c r="G7129" s="57">
        <v>45085.832906256001</v>
      </c>
      <c r="I7129" s="57">
        <v>31791</v>
      </c>
      <c r="J7129" s="54">
        <v>7128</v>
      </c>
      <c r="K7129" s="57">
        <v>30736.9</v>
      </c>
      <c r="M7129" s="107">
        <v>0.3</v>
      </c>
    </row>
    <row r="7130" spans="1:13">
      <c r="A7130" s="57">
        <f>'Infographic data 1'!$D$9</f>
        <v>33721.475571120689</v>
      </c>
      <c r="B7130" s="54">
        <v>7129</v>
      </c>
      <c r="C7130" s="57">
        <v>33393.795571120689</v>
      </c>
      <c r="E7130" s="57">
        <v>46228.832906256001</v>
      </c>
      <c r="F7130" s="54">
        <v>7129</v>
      </c>
      <c r="G7130" s="57">
        <v>45076.832906256001</v>
      </c>
      <c r="I7130" s="57">
        <v>31791</v>
      </c>
      <c r="J7130" s="54">
        <v>7129</v>
      </c>
      <c r="K7130" s="57">
        <v>30728.6</v>
      </c>
      <c r="M7130" s="107">
        <v>0.3</v>
      </c>
    </row>
    <row r="7131" spans="1:13">
      <c r="A7131" s="57">
        <f>'Infographic data 1'!$D$9</f>
        <v>33721.475571120689</v>
      </c>
      <c r="B7131" s="54">
        <v>7130</v>
      </c>
      <c r="C7131" s="57">
        <v>33391.235571120691</v>
      </c>
      <c r="E7131" s="57">
        <v>46228.832906256001</v>
      </c>
      <c r="F7131" s="54">
        <v>7130</v>
      </c>
      <c r="G7131" s="57">
        <v>45067.832906256001</v>
      </c>
      <c r="I7131" s="57">
        <v>31791</v>
      </c>
      <c r="J7131" s="54">
        <v>7130</v>
      </c>
      <c r="K7131" s="57">
        <v>30720.3</v>
      </c>
      <c r="M7131" s="107">
        <v>0.3</v>
      </c>
    </row>
    <row r="7132" spans="1:13">
      <c r="A7132" s="57">
        <f>'Infographic data 1'!$D$9</f>
        <v>33721.475571120689</v>
      </c>
      <c r="B7132" s="54">
        <v>7131</v>
      </c>
      <c r="C7132" s="57">
        <v>33388.675571120686</v>
      </c>
      <c r="E7132" s="57">
        <v>46228.832906256001</v>
      </c>
      <c r="F7132" s="54">
        <v>7131</v>
      </c>
      <c r="G7132" s="57">
        <v>45058.832906256001</v>
      </c>
      <c r="I7132" s="57">
        <v>31791</v>
      </c>
      <c r="J7132" s="54">
        <v>7131</v>
      </c>
      <c r="K7132" s="57">
        <v>30712</v>
      </c>
      <c r="M7132" s="107">
        <v>0.3</v>
      </c>
    </row>
    <row r="7133" spans="1:13">
      <c r="A7133" s="57">
        <f>'Infographic data 1'!$D$9</f>
        <v>33721.475571120689</v>
      </c>
      <c r="B7133" s="54">
        <v>7132</v>
      </c>
      <c r="C7133" s="57">
        <v>33386.115571120688</v>
      </c>
      <c r="E7133" s="57">
        <v>46228.832906256001</v>
      </c>
      <c r="F7133" s="54">
        <v>7132</v>
      </c>
      <c r="G7133" s="57">
        <v>45049.832906256001</v>
      </c>
      <c r="I7133" s="57">
        <v>31791</v>
      </c>
      <c r="J7133" s="54">
        <v>7132</v>
      </c>
      <c r="K7133" s="57">
        <v>30703.7</v>
      </c>
      <c r="M7133" s="107">
        <v>0.3</v>
      </c>
    </row>
    <row r="7134" spans="1:13">
      <c r="A7134" s="57">
        <f>'Infographic data 1'!$D$9</f>
        <v>33721.475571120689</v>
      </c>
      <c r="B7134" s="54">
        <v>7133</v>
      </c>
      <c r="C7134" s="57">
        <v>33383.555571120691</v>
      </c>
      <c r="E7134" s="57">
        <v>46228.832906256001</v>
      </c>
      <c r="F7134" s="54">
        <v>7133</v>
      </c>
      <c r="G7134" s="57">
        <v>45040.832906256001</v>
      </c>
      <c r="I7134" s="57">
        <v>31791</v>
      </c>
      <c r="J7134" s="54">
        <v>7133</v>
      </c>
      <c r="K7134" s="57">
        <v>30695.4</v>
      </c>
      <c r="M7134" s="107">
        <v>0.3</v>
      </c>
    </row>
    <row r="7135" spans="1:13">
      <c r="A7135" s="57">
        <f>'Infographic data 1'!$D$9</f>
        <v>33721.475571120689</v>
      </c>
      <c r="B7135" s="54">
        <v>7134</v>
      </c>
      <c r="C7135" s="57">
        <v>33380.995571120686</v>
      </c>
      <c r="E7135" s="57">
        <v>46228.832906256001</v>
      </c>
      <c r="F7135" s="54">
        <v>7134</v>
      </c>
      <c r="G7135" s="57">
        <v>45031.832906256001</v>
      </c>
      <c r="I7135" s="57">
        <v>31791</v>
      </c>
      <c r="J7135" s="54">
        <v>7134</v>
      </c>
      <c r="K7135" s="57">
        <v>30687.1</v>
      </c>
      <c r="M7135" s="107">
        <v>0.3</v>
      </c>
    </row>
    <row r="7136" spans="1:13">
      <c r="A7136" s="57">
        <f>'Infographic data 1'!$D$9</f>
        <v>33721.475571120689</v>
      </c>
      <c r="B7136" s="54">
        <v>7135</v>
      </c>
      <c r="C7136" s="57">
        <v>33378.435571120688</v>
      </c>
      <c r="E7136" s="57">
        <v>46228.832906256001</v>
      </c>
      <c r="F7136" s="54">
        <v>7135</v>
      </c>
      <c r="G7136" s="57">
        <v>45022.832906256001</v>
      </c>
      <c r="I7136" s="57">
        <v>31791</v>
      </c>
      <c r="J7136" s="54">
        <v>7135</v>
      </c>
      <c r="K7136" s="57">
        <v>30678.799999999999</v>
      </c>
      <c r="M7136" s="107">
        <v>0.3</v>
      </c>
    </row>
    <row r="7137" spans="1:13">
      <c r="A7137" s="57">
        <f>'Infographic data 1'!$D$9</f>
        <v>33721.475571120689</v>
      </c>
      <c r="B7137" s="54">
        <v>7136</v>
      </c>
      <c r="C7137" s="57">
        <v>33375.87557112069</v>
      </c>
      <c r="E7137" s="57">
        <v>46228.832906256001</v>
      </c>
      <c r="F7137" s="54">
        <v>7136</v>
      </c>
      <c r="G7137" s="57">
        <v>45013.832906256001</v>
      </c>
      <c r="I7137" s="57">
        <v>31791</v>
      </c>
      <c r="J7137" s="54">
        <v>7136</v>
      </c>
      <c r="K7137" s="57">
        <v>30670.5</v>
      </c>
      <c r="M7137" s="107">
        <v>0.3</v>
      </c>
    </row>
    <row r="7138" spans="1:13">
      <c r="A7138" s="57">
        <f>'Infographic data 1'!$D$9</f>
        <v>33721.475571120689</v>
      </c>
      <c r="B7138" s="54">
        <v>7137</v>
      </c>
      <c r="C7138" s="57">
        <v>33373.315571120685</v>
      </c>
      <c r="E7138" s="57">
        <v>46228.832906256001</v>
      </c>
      <c r="F7138" s="54">
        <v>7137</v>
      </c>
      <c r="G7138" s="57">
        <v>45004.832906256001</v>
      </c>
      <c r="I7138" s="57">
        <v>31791</v>
      </c>
      <c r="J7138" s="54">
        <v>7137</v>
      </c>
      <c r="K7138" s="57">
        <v>30662.2</v>
      </c>
      <c r="M7138" s="107">
        <v>0.3</v>
      </c>
    </row>
    <row r="7139" spans="1:13">
      <c r="A7139" s="57">
        <f>'Infographic data 1'!$D$9</f>
        <v>33721.475571120689</v>
      </c>
      <c r="B7139" s="54">
        <v>7138</v>
      </c>
      <c r="C7139" s="57">
        <v>33370.755571120688</v>
      </c>
      <c r="E7139" s="57">
        <v>46228.832906256001</v>
      </c>
      <c r="F7139" s="54">
        <v>7138</v>
      </c>
      <c r="G7139" s="57">
        <v>44995.832906256001</v>
      </c>
      <c r="I7139" s="57">
        <v>31791</v>
      </c>
      <c r="J7139" s="54">
        <v>7138</v>
      </c>
      <c r="K7139" s="57">
        <v>30653.9</v>
      </c>
      <c r="M7139" s="107">
        <v>0.3</v>
      </c>
    </row>
    <row r="7140" spans="1:13">
      <c r="A7140" s="57">
        <f>'Infographic data 1'!$D$9</f>
        <v>33721.475571120689</v>
      </c>
      <c r="B7140" s="54">
        <v>7139</v>
      </c>
      <c r="C7140" s="57">
        <v>33368.19557112069</v>
      </c>
      <c r="E7140" s="57">
        <v>46228.832906256001</v>
      </c>
      <c r="F7140" s="54">
        <v>7139</v>
      </c>
      <c r="G7140" s="57">
        <v>44986.832906256001</v>
      </c>
      <c r="I7140" s="57">
        <v>31791</v>
      </c>
      <c r="J7140" s="54">
        <v>7139</v>
      </c>
      <c r="K7140" s="57">
        <v>30645.599999999999</v>
      </c>
      <c r="M7140" s="107">
        <v>0.3</v>
      </c>
    </row>
    <row r="7141" spans="1:13">
      <c r="A7141" s="57">
        <f>'Infographic data 1'!$D$9</f>
        <v>33721.475571120689</v>
      </c>
      <c r="B7141" s="54">
        <v>7140</v>
      </c>
      <c r="C7141" s="57">
        <v>33365.635571120692</v>
      </c>
      <c r="E7141" s="57">
        <v>46228.832906256001</v>
      </c>
      <c r="F7141" s="54">
        <v>7140</v>
      </c>
      <c r="G7141" s="57">
        <v>44977.832906256001</v>
      </c>
      <c r="I7141" s="57">
        <v>31791</v>
      </c>
      <c r="J7141" s="54">
        <v>7140</v>
      </c>
      <c r="K7141" s="57">
        <v>30637.3</v>
      </c>
      <c r="M7141" s="107">
        <v>0.3</v>
      </c>
    </row>
    <row r="7142" spans="1:13">
      <c r="A7142" s="57">
        <f>'Infographic data 1'!$D$9</f>
        <v>33721.475571120689</v>
      </c>
      <c r="B7142" s="54">
        <v>7141</v>
      </c>
      <c r="C7142" s="57">
        <v>33363.075571120688</v>
      </c>
      <c r="E7142" s="57">
        <v>46228.832906256001</v>
      </c>
      <c r="F7142" s="54">
        <v>7141</v>
      </c>
      <c r="G7142" s="57">
        <v>44968.832906256001</v>
      </c>
      <c r="I7142" s="57">
        <v>31791</v>
      </c>
      <c r="J7142" s="54">
        <v>7141</v>
      </c>
      <c r="K7142" s="57">
        <v>30629</v>
      </c>
      <c r="M7142" s="107">
        <v>0.3</v>
      </c>
    </row>
    <row r="7143" spans="1:13">
      <c r="A7143" s="57">
        <f>'Infographic data 1'!$D$9</f>
        <v>33721.475571120689</v>
      </c>
      <c r="B7143" s="54">
        <v>7142</v>
      </c>
      <c r="C7143" s="57">
        <v>33360.51557112069</v>
      </c>
      <c r="E7143" s="57">
        <v>46228.832906256001</v>
      </c>
      <c r="F7143" s="54">
        <v>7142</v>
      </c>
      <c r="G7143" s="57">
        <v>44959.832906256001</v>
      </c>
      <c r="I7143" s="57">
        <v>31791</v>
      </c>
      <c r="J7143" s="54">
        <v>7142</v>
      </c>
      <c r="K7143" s="57">
        <v>30620.7</v>
      </c>
      <c r="M7143" s="107">
        <v>0.3</v>
      </c>
    </row>
    <row r="7144" spans="1:13">
      <c r="A7144" s="57">
        <f>'Infographic data 1'!$D$9</f>
        <v>33721.475571120689</v>
      </c>
      <c r="B7144" s="54">
        <v>7143</v>
      </c>
      <c r="C7144" s="57">
        <v>33357.955571120692</v>
      </c>
      <c r="E7144" s="57">
        <v>46228.832906256001</v>
      </c>
      <c r="F7144" s="54">
        <v>7143</v>
      </c>
      <c r="G7144" s="57">
        <v>44950.832906256001</v>
      </c>
      <c r="I7144" s="57">
        <v>31791</v>
      </c>
      <c r="J7144" s="54">
        <v>7143</v>
      </c>
      <c r="K7144" s="57">
        <v>30612.400000000001</v>
      </c>
      <c r="M7144" s="107">
        <v>0.3</v>
      </c>
    </row>
    <row r="7145" spans="1:13">
      <c r="A7145" s="57">
        <f>'Infographic data 1'!$D$9</f>
        <v>33721.475571120689</v>
      </c>
      <c r="B7145" s="54">
        <v>7144</v>
      </c>
      <c r="C7145" s="57">
        <v>33355.395571120687</v>
      </c>
      <c r="E7145" s="57">
        <v>46228.832906256001</v>
      </c>
      <c r="F7145" s="54">
        <v>7144</v>
      </c>
      <c r="G7145" s="57">
        <v>44941.832906256001</v>
      </c>
      <c r="I7145" s="57">
        <v>31791</v>
      </c>
      <c r="J7145" s="54">
        <v>7144</v>
      </c>
      <c r="K7145" s="57">
        <v>30604.1</v>
      </c>
      <c r="M7145" s="107">
        <v>0.3</v>
      </c>
    </row>
    <row r="7146" spans="1:13">
      <c r="A7146" s="57">
        <f>'Infographic data 1'!$D$9</f>
        <v>33721.475571120689</v>
      </c>
      <c r="B7146" s="54">
        <v>7145</v>
      </c>
      <c r="C7146" s="57">
        <v>33352.83557112069</v>
      </c>
      <c r="E7146" s="57">
        <v>46228.832906256001</v>
      </c>
      <c r="F7146" s="54">
        <v>7145</v>
      </c>
      <c r="G7146" s="57">
        <v>44932.832906256001</v>
      </c>
      <c r="I7146" s="57">
        <v>31791</v>
      </c>
      <c r="J7146" s="54">
        <v>7145</v>
      </c>
      <c r="K7146" s="57">
        <v>30595.8</v>
      </c>
      <c r="M7146" s="107">
        <v>0.3</v>
      </c>
    </row>
    <row r="7147" spans="1:13">
      <c r="A7147" s="57">
        <f>'Infographic data 1'!$D$9</f>
        <v>33721.475571120689</v>
      </c>
      <c r="B7147" s="54">
        <v>7146</v>
      </c>
      <c r="C7147" s="57">
        <v>33350.275571120692</v>
      </c>
      <c r="E7147" s="57">
        <v>46228.832906256001</v>
      </c>
      <c r="F7147" s="54">
        <v>7146</v>
      </c>
      <c r="G7147" s="57">
        <v>44923.832906256001</v>
      </c>
      <c r="I7147" s="57">
        <v>31791</v>
      </c>
      <c r="J7147" s="54">
        <v>7146</v>
      </c>
      <c r="K7147" s="57">
        <v>30587.5</v>
      </c>
      <c r="M7147" s="107">
        <v>0.3</v>
      </c>
    </row>
    <row r="7148" spans="1:13">
      <c r="A7148" s="57">
        <f>'Infographic data 1'!$D$9</f>
        <v>33721.475571120689</v>
      </c>
      <c r="B7148" s="54">
        <v>7147</v>
      </c>
      <c r="C7148" s="57">
        <v>33347.715571120687</v>
      </c>
      <c r="E7148" s="57">
        <v>46228.832906256001</v>
      </c>
      <c r="F7148" s="54">
        <v>7147</v>
      </c>
      <c r="G7148" s="57">
        <v>44914.832906256001</v>
      </c>
      <c r="I7148" s="57">
        <v>31791</v>
      </c>
      <c r="J7148" s="54">
        <v>7147</v>
      </c>
      <c r="K7148" s="57">
        <v>30579.200000000001</v>
      </c>
      <c r="M7148" s="107">
        <v>0.3</v>
      </c>
    </row>
    <row r="7149" spans="1:13">
      <c r="A7149" s="57">
        <f>'Infographic data 1'!$D$9</f>
        <v>33721.475571120689</v>
      </c>
      <c r="B7149" s="54">
        <v>7148</v>
      </c>
      <c r="C7149" s="57">
        <v>33345.155571120689</v>
      </c>
      <c r="E7149" s="57">
        <v>46228.832906256001</v>
      </c>
      <c r="F7149" s="54">
        <v>7148</v>
      </c>
      <c r="G7149" s="57">
        <v>44905.832906256001</v>
      </c>
      <c r="I7149" s="57">
        <v>31791</v>
      </c>
      <c r="J7149" s="54">
        <v>7148</v>
      </c>
      <c r="K7149" s="57">
        <v>30570.9</v>
      </c>
      <c r="M7149" s="107">
        <v>0.3</v>
      </c>
    </row>
    <row r="7150" spans="1:13">
      <c r="A7150" s="57">
        <f>'Infographic data 1'!$D$9</f>
        <v>33721.475571120689</v>
      </c>
      <c r="B7150" s="54">
        <v>7149</v>
      </c>
      <c r="C7150" s="57">
        <v>33342.595571120692</v>
      </c>
      <c r="E7150" s="57">
        <v>46228.832906256001</v>
      </c>
      <c r="F7150" s="54">
        <v>7149</v>
      </c>
      <c r="G7150" s="57">
        <v>44896.832906256001</v>
      </c>
      <c r="I7150" s="57">
        <v>31791</v>
      </c>
      <c r="J7150" s="54">
        <v>7149</v>
      </c>
      <c r="K7150" s="57">
        <v>30562.6</v>
      </c>
      <c r="M7150" s="107">
        <v>0.3</v>
      </c>
    </row>
    <row r="7151" spans="1:13">
      <c r="A7151" s="57">
        <f>'Infographic data 1'!$D$9</f>
        <v>33721.475571120689</v>
      </c>
      <c r="B7151" s="54">
        <v>7150</v>
      </c>
      <c r="C7151" s="57">
        <v>33340.035571120687</v>
      </c>
      <c r="E7151" s="57">
        <v>46228.832906256001</v>
      </c>
      <c r="F7151" s="54">
        <v>7150</v>
      </c>
      <c r="G7151" s="57">
        <v>44887.832906256001</v>
      </c>
      <c r="I7151" s="57">
        <v>31791</v>
      </c>
      <c r="J7151" s="54">
        <v>7150</v>
      </c>
      <c r="K7151" s="57">
        <v>30554.3</v>
      </c>
      <c r="M7151" s="107">
        <v>0.3</v>
      </c>
    </row>
    <row r="7152" spans="1:13">
      <c r="A7152" s="57">
        <f>'Infographic data 1'!$D$9</f>
        <v>33721.475571120689</v>
      </c>
      <c r="B7152" s="54">
        <v>7151</v>
      </c>
      <c r="C7152" s="57">
        <v>33337.475571120689</v>
      </c>
      <c r="E7152" s="57">
        <v>46228.832906256001</v>
      </c>
      <c r="F7152" s="54">
        <v>7151</v>
      </c>
      <c r="G7152" s="57">
        <v>44878.832906256001</v>
      </c>
      <c r="I7152" s="57">
        <v>31791</v>
      </c>
      <c r="J7152" s="54">
        <v>7151</v>
      </c>
      <c r="K7152" s="57">
        <v>30546</v>
      </c>
      <c r="M7152" s="107">
        <v>0.3</v>
      </c>
    </row>
    <row r="7153" spans="1:13">
      <c r="A7153" s="57">
        <f>'Infographic data 1'!$D$9</f>
        <v>33721.475571120689</v>
      </c>
      <c r="B7153" s="54">
        <v>7152</v>
      </c>
      <c r="C7153" s="57">
        <v>33334.915571120691</v>
      </c>
      <c r="E7153" s="57">
        <v>46228.832906256001</v>
      </c>
      <c r="F7153" s="54">
        <v>7152</v>
      </c>
      <c r="G7153" s="57">
        <v>44869.832906256001</v>
      </c>
      <c r="I7153" s="57">
        <v>31791</v>
      </c>
      <c r="J7153" s="54">
        <v>7152</v>
      </c>
      <c r="K7153" s="57">
        <v>30537.7</v>
      </c>
      <c r="M7153" s="107">
        <v>0.3</v>
      </c>
    </row>
    <row r="7154" spans="1:13">
      <c r="A7154" s="57">
        <f>'Infographic data 1'!$D$9</f>
        <v>33721.475571120689</v>
      </c>
      <c r="B7154" s="54">
        <v>7153</v>
      </c>
      <c r="C7154" s="57">
        <v>33332.355571120686</v>
      </c>
      <c r="E7154" s="57">
        <v>46228.832906256001</v>
      </c>
      <c r="F7154" s="54">
        <v>7153</v>
      </c>
      <c r="G7154" s="57">
        <v>44860.832906256001</v>
      </c>
      <c r="I7154" s="57">
        <v>31791</v>
      </c>
      <c r="J7154" s="54">
        <v>7153</v>
      </c>
      <c r="K7154" s="57">
        <v>30529.4</v>
      </c>
      <c r="M7154" s="107">
        <v>0.3</v>
      </c>
    </row>
    <row r="7155" spans="1:13">
      <c r="A7155" s="57">
        <f>'Infographic data 1'!$D$9</f>
        <v>33721.475571120689</v>
      </c>
      <c r="B7155" s="54">
        <v>7154</v>
      </c>
      <c r="C7155" s="57">
        <v>33329.795571120689</v>
      </c>
      <c r="E7155" s="57">
        <v>46228.832906256001</v>
      </c>
      <c r="F7155" s="54">
        <v>7154</v>
      </c>
      <c r="G7155" s="57">
        <v>44851.832906256001</v>
      </c>
      <c r="I7155" s="57">
        <v>31791</v>
      </c>
      <c r="J7155" s="54">
        <v>7154</v>
      </c>
      <c r="K7155" s="57">
        <v>30521.1</v>
      </c>
      <c r="M7155" s="107">
        <v>0.3</v>
      </c>
    </row>
    <row r="7156" spans="1:13">
      <c r="A7156" s="57">
        <f>'Infographic data 1'!$D$9</f>
        <v>33721.475571120689</v>
      </c>
      <c r="B7156" s="54">
        <v>7155</v>
      </c>
      <c r="C7156" s="57">
        <v>33327.235571120691</v>
      </c>
      <c r="E7156" s="57">
        <v>46228.832906256001</v>
      </c>
      <c r="F7156" s="54">
        <v>7155</v>
      </c>
      <c r="G7156" s="57">
        <v>44842.832906256001</v>
      </c>
      <c r="I7156" s="57">
        <v>31791</v>
      </c>
      <c r="J7156" s="54">
        <v>7155</v>
      </c>
      <c r="K7156" s="57">
        <v>30512.799999999999</v>
      </c>
      <c r="M7156" s="107">
        <v>0.3</v>
      </c>
    </row>
    <row r="7157" spans="1:13">
      <c r="A7157" s="57">
        <f>'Infographic data 1'!$D$9</f>
        <v>33721.475571120689</v>
      </c>
      <c r="B7157" s="54">
        <v>7156</v>
      </c>
      <c r="C7157" s="57">
        <v>33324.675571120686</v>
      </c>
      <c r="E7157" s="57">
        <v>46228.832906256001</v>
      </c>
      <c r="F7157" s="54">
        <v>7156</v>
      </c>
      <c r="G7157" s="57">
        <v>44833.832906256001</v>
      </c>
      <c r="I7157" s="57">
        <v>31791</v>
      </c>
      <c r="J7157" s="54">
        <v>7156</v>
      </c>
      <c r="K7157" s="57">
        <v>30504.5</v>
      </c>
      <c r="M7157" s="107">
        <v>0.3</v>
      </c>
    </row>
    <row r="7158" spans="1:13">
      <c r="A7158" s="57">
        <f>'Infographic data 1'!$D$9</f>
        <v>33721.475571120689</v>
      </c>
      <c r="B7158" s="54">
        <v>7157</v>
      </c>
      <c r="C7158" s="57">
        <v>33322.115571120688</v>
      </c>
      <c r="E7158" s="57">
        <v>46228.832906256001</v>
      </c>
      <c r="F7158" s="54">
        <v>7157</v>
      </c>
      <c r="G7158" s="57">
        <v>44824.832906256001</v>
      </c>
      <c r="I7158" s="57">
        <v>31791</v>
      </c>
      <c r="J7158" s="54">
        <v>7157</v>
      </c>
      <c r="K7158" s="57">
        <v>30496.2</v>
      </c>
      <c r="M7158" s="107">
        <v>0.3</v>
      </c>
    </row>
    <row r="7159" spans="1:13">
      <c r="A7159" s="57">
        <f>'Infographic data 1'!$D$9</f>
        <v>33721.475571120689</v>
      </c>
      <c r="B7159" s="54">
        <v>7158</v>
      </c>
      <c r="C7159" s="57">
        <v>33319.555571120691</v>
      </c>
      <c r="E7159" s="57">
        <v>46228.832906256001</v>
      </c>
      <c r="F7159" s="54">
        <v>7158</v>
      </c>
      <c r="G7159" s="57">
        <v>44815.832906256001</v>
      </c>
      <c r="I7159" s="57">
        <v>31791</v>
      </c>
      <c r="J7159" s="54">
        <v>7158</v>
      </c>
      <c r="K7159" s="57">
        <v>30487.9</v>
      </c>
      <c r="M7159" s="107">
        <v>0.3</v>
      </c>
    </row>
    <row r="7160" spans="1:13">
      <c r="A7160" s="57">
        <f>'Infographic data 1'!$D$9</f>
        <v>33721.475571120689</v>
      </c>
      <c r="B7160" s="54">
        <v>7159</v>
      </c>
      <c r="C7160" s="57">
        <v>33316.995571120686</v>
      </c>
      <c r="E7160" s="57">
        <v>46228.832906256001</v>
      </c>
      <c r="F7160" s="54">
        <v>7159</v>
      </c>
      <c r="G7160" s="57">
        <v>44806.832906256001</v>
      </c>
      <c r="I7160" s="57">
        <v>31791</v>
      </c>
      <c r="J7160" s="54">
        <v>7159</v>
      </c>
      <c r="K7160" s="57">
        <v>30479.599999999999</v>
      </c>
      <c r="M7160" s="107">
        <v>0.3</v>
      </c>
    </row>
    <row r="7161" spans="1:13">
      <c r="A7161" s="57">
        <f>'Infographic data 1'!$D$9</f>
        <v>33721.475571120689</v>
      </c>
      <c r="B7161" s="54">
        <v>7160</v>
      </c>
      <c r="C7161" s="57">
        <v>33314.435571120688</v>
      </c>
      <c r="E7161" s="57">
        <v>46228.832906256001</v>
      </c>
      <c r="F7161" s="54">
        <v>7160</v>
      </c>
      <c r="G7161" s="57">
        <v>44797.832906256001</v>
      </c>
      <c r="I7161" s="57">
        <v>31791</v>
      </c>
      <c r="J7161" s="54">
        <v>7160</v>
      </c>
      <c r="K7161" s="57">
        <v>30471.3</v>
      </c>
      <c r="M7161" s="107">
        <v>0.3</v>
      </c>
    </row>
    <row r="7162" spans="1:13">
      <c r="A7162" s="57">
        <f>'Infographic data 1'!$D$9</f>
        <v>33721.475571120689</v>
      </c>
      <c r="B7162" s="54">
        <v>7161</v>
      </c>
      <c r="C7162" s="57">
        <v>33311.87557112069</v>
      </c>
      <c r="E7162" s="57">
        <v>46228.832906256001</v>
      </c>
      <c r="F7162" s="54">
        <v>7161</v>
      </c>
      <c r="G7162" s="57">
        <v>44788.832906256001</v>
      </c>
      <c r="I7162" s="57">
        <v>31791</v>
      </c>
      <c r="J7162" s="54">
        <v>7161</v>
      </c>
      <c r="K7162" s="57">
        <v>30463</v>
      </c>
      <c r="M7162" s="107">
        <v>0.3</v>
      </c>
    </row>
    <row r="7163" spans="1:13">
      <c r="A7163" s="57">
        <f>'Infographic data 1'!$D$9</f>
        <v>33721.475571120689</v>
      </c>
      <c r="B7163" s="54">
        <v>7162</v>
      </c>
      <c r="C7163" s="57">
        <v>33309.315571120685</v>
      </c>
      <c r="E7163" s="57">
        <v>46228.832906256001</v>
      </c>
      <c r="F7163" s="54">
        <v>7162</v>
      </c>
      <c r="G7163" s="57">
        <v>44779.832906256001</v>
      </c>
      <c r="I7163" s="57">
        <v>31791</v>
      </c>
      <c r="J7163" s="54">
        <v>7162</v>
      </c>
      <c r="K7163" s="57">
        <v>30454.7</v>
      </c>
      <c r="M7163" s="107">
        <v>0.3</v>
      </c>
    </row>
    <row r="7164" spans="1:13">
      <c r="A7164" s="57">
        <f>'Infographic data 1'!$D$9</f>
        <v>33721.475571120689</v>
      </c>
      <c r="B7164" s="54">
        <v>7163</v>
      </c>
      <c r="C7164" s="57">
        <v>33306.755571120688</v>
      </c>
      <c r="E7164" s="57">
        <v>46228.832906256001</v>
      </c>
      <c r="F7164" s="54">
        <v>7163</v>
      </c>
      <c r="G7164" s="57">
        <v>44770.832906256001</v>
      </c>
      <c r="I7164" s="57">
        <v>31791</v>
      </c>
      <c r="J7164" s="54">
        <v>7163</v>
      </c>
      <c r="K7164" s="57">
        <v>30446.400000000001</v>
      </c>
      <c r="M7164" s="107">
        <v>0.3</v>
      </c>
    </row>
    <row r="7165" spans="1:13">
      <c r="A7165" s="57">
        <f>'Infographic data 1'!$D$9</f>
        <v>33721.475571120689</v>
      </c>
      <c r="B7165" s="54">
        <v>7164</v>
      </c>
      <c r="C7165" s="57">
        <v>33304.19557112069</v>
      </c>
      <c r="E7165" s="57">
        <v>46228.832906256001</v>
      </c>
      <c r="F7165" s="54">
        <v>7164</v>
      </c>
      <c r="G7165" s="57">
        <v>44761.832906256001</v>
      </c>
      <c r="I7165" s="57">
        <v>31791</v>
      </c>
      <c r="J7165" s="54">
        <v>7164</v>
      </c>
      <c r="K7165" s="57">
        <v>30438.1</v>
      </c>
      <c r="M7165" s="107">
        <v>0.3</v>
      </c>
    </row>
    <row r="7166" spans="1:13">
      <c r="A7166" s="57">
        <f>'Infographic data 1'!$D$9</f>
        <v>33721.475571120689</v>
      </c>
      <c r="B7166" s="54">
        <v>7165</v>
      </c>
      <c r="C7166" s="57">
        <v>33301.635571120692</v>
      </c>
      <c r="E7166" s="57">
        <v>46228.832906256001</v>
      </c>
      <c r="F7166" s="54">
        <v>7165</v>
      </c>
      <c r="G7166" s="57">
        <v>44752.832906256001</v>
      </c>
      <c r="I7166" s="57">
        <v>31791</v>
      </c>
      <c r="J7166" s="54">
        <v>7165</v>
      </c>
      <c r="K7166" s="57">
        <v>30429.8</v>
      </c>
      <c r="M7166" s="107">
        <v>0.3</v>
      </c>
    </row>
    <row r="7167" spans="1:13">
      <c r="A7167" s="57">
        <f>'Infographic data 1'!$D$9</f>
        <v>33721.475571120689</v>
      </c>
      <c r="B7167" s="54">
        <v>7166</v>
      </c>
      <c r="C7167" s="57">
        <v>33299.075571120688</v>
      </c>
      <c r="E7167" s="57">
        <v>46228.832906256001</v>
      </c>
      <c r="F7167" s="54">
        <v>7166</v>
      </c>
      <c r="G7167" s="57">
        <v>44743.832906256001</v>
      </c>
      <c r="I7167" s="57">
        <v>31791</v>
      </c>
      <c r="J7167" s="54">
        <v>7166</v>
      </c>
      <c r="K7167" s="57">
        <v>30421.5</v>
      </c>
      <c r="M7167" s="107">
        <v>0.3</v>
      </c>
    </row>
    <row r="7168" spans="1:13">
      <c r="A7168" s="57">
        <f>'Infographic data 1'!$D$9</f>
        <v>33721.475571120689</v>
      </c>
      <c r="B7168" s="54">
        <v>7167</v>
      </c>
      <c r="C7168" s="57">
        <v>33296.51557112069</v>
      </c>
      <c r="E7168" s="57">
        <v>46228.832906256001</v>
      </c>
      <c r="F7168" s="54">
        <v>7167</v>
      </c>
      <c r="G7168" s="57">
        <v>44734.832906256001</v>
      </c>
      <c r="I7168" s="57">
        <v>31791</v>
      </c>
      <c r="J7168" s="54">
        <v>7167</v>
      </c>
      <c r="K7168" s="57">
        <v>30413.200000000001</v>
      </c>
      <c r="M7168" s="107">
        <v>0.3</v>
      </c>
    </row>
    <row r="7169" spans="1:13">
      <c r="A7169" s="57">
        <f>'Infographic data 1'!$D$9</f>
        <v>33721.475571120689</v>
      </c>
      <c r="B7169" s="54">
        <v>7168</v>
      </c>
      <c r="C7169" s="57">
        <v>33293.955571120692</v>
      </c>
      <c r="E7169" s="57">
        <v>46228.832906256001</v>
      </c>
      <c r="F7169" s="54">
        <v>7168</v>
      </c>
      <c r="G7169" s="57">
        <v>44725.832906256001</v>
      </c>
      <c r="I7169" s="57">
        <v>31791</v>
      </c>
      <c r="J7169" s="54">
        <v>7168</v>
      </c>
      <c r="K7169" s="57">
        <v>30404.9</v>
      </c>
      <c r="M7169" s="107">
        <v>0.3</v>
      </c>
    </row>
    <row r="7170" spans="1:13">
      <c r="A7170" s="57">
        <f>'Infographic data 1'!$D$9</f>
        <v>33721.475571120689</v>
      </c>
      <c r="B7170" s="54">
        <v>7169</v>
      </c>
      <c r="C7170" s="57">
        <v>33291.395571120687</v>
      </c>
      <c r="E7170" s="57">
        <v>46228.832906256001</v>
      </c>
      <c r="F7170" s="54">
        <v>7169</v>
      </c>
      <c r="G7170" s="57">
        <v>44716.832906256001</v>
      </c>
      <c r="I7170" s="57">
        <v>31791</v>
      </c>
      <c r="J7170" s="54">
        <v>7169</v>
      </c>
      <c r="K7170" s="57">
        <v>30396.6</v>
      </c>
      <c r="M7170" s="107">
        <v>0.3</v>
      </c>
    </row>
    <row r="7171" spans="1:13">
      <c r="A7171" s="57">
        <f>'Infographic data 1'!$D$9</f>
        <v>33721.475571120689</v>
      </c>
      <c r="B7171" s="54">
        <v>7170</v>
      </c>
      <c r="C7171" s="57">
        <v>33288.83557112069</v>
      </c>
      <c r="E7171" s="57">
        <v>46228.832906256001</v>
      </c>
      <c r="F7171" s="54">
        <v>7170</v>
      </c>
      <c r="G7171" s="57">
        <v>44707.832906256001</v>
      </c>
      <c r="I7171" s="57">
        <v>31791</v>
      </c>
      <c r="J7171" s="54">
        <v>7170</v>
      </c>
      <c r="K7171" s="57">
        <v>30388.3</v>
      </c>
      <c r="M7171" s="107">
        <v>0.3</v>
      </c>
    </row>
    <row r="7172" spans="1:13">
      <c r="A7172" s="57">
        <f>'Infographic data 1'!$D$9</f>
        <v>33721.475571120689</v>
      </c>
      <c r="B7172" s="54">
        <v>7171</v>
      </c>
      <c r="C7172" s="57">
        <v>33286.275571120692</v>
      </c>
      <c r="E7172" s="57">
        <v>46228.832906256001</v>
      </c>
      <c r="F7172" s="54">
        <v>7171</v>
      </c>
      <c r="G7172" s="57">
        <v>44698.832906256001</v>
      </c>
      <c r="I7172" s="57">
        <v>31791</v>
      </c>
      <c r="J7172" s="54">
        <v>7171</v>
      </c>
      <c r="K7172" s="57">
        <v>30380</v>
      </c>
      <c r="M7172" s="107">
        <v>0.3</v>
      </c>
    </row>
    <row r="7173" spans="1:13">
      <c r="A7173" s="57">
        <f>'Infographic data 1'!$D$9</f>
        <v>33721.475571120689</v>
      </c>
      <c r="B7173" s="54">
        <v>7172</v>
      </c>
      <c r="C7173" s="57">
        <v>33283.715571120687</v>
      </c>
      <c r="E7173" s="57">
        <v>46228.832906256001</v>
      </c>
      <c r="F7173" s="54">
        <v>7172</v>
      </c>
      <c r="G7173" s="57">
        <v>44689.832906256001</v>
      </c>
      <c r="I7173" s="57">
        <v>31791</v>
      </c>
      <c r="J7173" s="54">
        <v>7172</v>
      </c>
      <c r="K7173" s="57">
        <v>30371.7</v>
      </c>
      <c r="M7173" s="107">
        <v>0.3</v>
      </c>
    </row>
    <row r="7174" spans="1:13">
      <c r="A7174" s="57">
        <f>'Infographic data 1'!$D$9</f>
        <v>33721.475571120689</v>
      </c>
      <c r="B7174" s="54">
        <v>7173</v>
      </c>
      <c r="C7174" s="57">
        <v>33281.155571120689</v>
      </c>
      <c r="E7174" s="57">
        <v>46228.832906256001</v>
      </c>
      <c r="F7174" s="54">
        <v>7173</v>
      </c>
      <c r="G7174" s="57">
        <v>44680.832906256001</v>
      </c>
      <c r="I7174" s="57">
        <v>31791</v>
      </c>
      <c r="J7174" s="54">
        <v>7173</v>
      </c>
      <c r="K7174" s="57">
        <v>30363.4</v>
      </c>
      <c r="M7174" s="107">
        <v>0.3</v>
      </c>
    </row>
    <row r="7175" spans="1:13">
      <c r="A7175" s="57">
        <f>'Infographic data 1'!$D$9</f>
        <v>33721.475571120689</v>
      </c>
      <c r="B7175" s="54">
        <v>7174</v>
      </c>
      <c r="C7175" s="57">
        <v>33278.595571120692</v>
      </c>
      <c r="E7175" s="57">
        <v>46228.832906256001</v>
      </c>
      <c r="F7175" s="54">
        <v>7174</v>
      </c>
      <c r="G7175" s="57">
        <v>44671.832906256001</v>
      </c>
      <c r="I7175" s="57">
        <v>31791</v>
      </c>
      <c r="J7175" s="54">
        <v>7174</v>
      </c>
      <c r="K7175" s="57">
        <v>30355.1</v>
      </c>
      <c r="M7175" s="107">
        <v>0.3</v>
      </c>
    </row>
    <row r="7176" spans="1:13">
      <c r="A7176" s="57">
        <f>'Infographic data 1'!$D$9</f>
        <v>33721.475571120689</v>
      </c>
      <c r="B7176" s="54">
        <v>7175</v>
      </c>
      <c r="C7176" s="57">
        <v>33276.035571120687</v>
      </c>
      <c r="E7176" s="57">
        <v>46228.832906256001</v>
      </c>
      <c r="F7176" s="54">
        <v>7175</v>
      </c>
      <c r="G7176" s="57">
        <v>44662.832906256001</v>
      </c>
      <c r="I7176" s="57">
        <v>31791</v>
      </c>
      <c r="J7176" s="54">
        <v>7175</v>
      </c>
      <c r="K7176" s="57">
        <v>30346.799999999999</v>
      </c>
      <c r="M7176" s="107">
        <v>0.3</v>
      </c>
    </row>
    <row r="7177" spans="1:13">
      <c r="A7177" s="57">
        <f>'Infographic data 1'!$D$9</f>
        <v>33721.475571120689</v>
      </c>
      <c r="B7177" s="54">
        <v>7176</v>
      </c>
      <c r="C7177" s="57">
        <v>33273.475571120689</v>
      </c>
      <c r="E7177" s="57">
        <v>46228.832906256001</v>
      </c>
      <c r="F7177" s="54">
        <v>7176</v>
      </c>
      <c r="G7177" s="57">
        <v>44653.832906256001</v>
      </c>
      <c r="I7177" s="57">
        <v>31791</v>
      </c>
      <c r="J7177" s="54">
        <v>7176</v>
      </c>
      <c r="K7177" s="57">
        <v>30338.5</v>
      </c>
      <c r="M7177" s="107">
        <v>0.3</v>
      </c>
    </row>
    <row r="7178" spans="1:13">
      <c r="A7178" s="57">
        <f>'Infographic data 1'!$D$9</f>
        <v>33721.475571120689</v>
      </c>
      <c r="B7178" s="54">
        <v>7177</v>
      </c>
      <c r="C7178" s="57">
        <v>33270.915571120691</v>
      </c>
      <c r="E7178" s="57">
        <v>46228.832906256001</v>
      </c>
      <c r="F7178" s="54">
        <v>7177</v>
      </c>
      <c r="G7178" s="57">
        <v>44644.832906256001</v>
      </c>
      <c r="I7178" s="57">
        <v>31791</v>
      </c>
      <c r="J7178" s="54">
        <v>7177</v>
      </c>
      <c r="K7178" s="57">
        <v>30330.2</v>
      </c>
      <c r="M7178" s="107">
        <v>0.3</v>
      </c>
    </row>
    <row r="7179" spans="1:13">
      <c r="A7179" s="57">
        <f>'Infographic data 1'!$D$9</f>
        <v>33721.475571120689</v>
      </c>
      <c r="B7179" s="54">
        <v>7178</v>
      </c>
      <c r="C7179" s="57">
        <v>33268.355571120686</v>
      </c>
      <c r="E7179" s="57">
        <v>46228.832906256001</v>
      </c>
      <c r="F7179" s="54">
        <v>7178</v>
      </c>
      <c r="G7179" s="57">
        <v>44635.832906256001</v>
      </c>
      <c r="I7179" s="57">
        <v>31791</v>
      </c>
      <c r="J7179" s="54">
        <v>7178</v>
      </c>
      <c r="K7179" s="57">
        <v>30321.9</v>
      </c>
      <c r="M7179" s="107">
        <v>0.3</v>
      </c>
    </row>
    <row r="7180" spans="1:13">
      <c r="A7180" s="57">
        <f>'Infographic data 1'!$D$9</f>
        <v>33721.475571120689</v>
      </c>
      <c r="B7180" s="54">
        <v>7179</v>
      </c>
      <c r="C7180" s="57">
        <v>33265.795571120689</v>
      </c>
      <c r="E7180" s="57">
        <v>46228.832906256001</v>
      </c>
      <c r="F7180" s="54">
        <v>7179</v>
      </c>
      <c r="G7180" s="57">
        <v>44626.832906256001</v>
      </c>
      <c r="I7180" s="57">
        <v>31791</v>
      </c>
      <c r="J7180" s="54">
        <v>7179</v>
      </c>
      <c r="K7180" s="57">
        <v>30313.599999999999</v>
      </c>
      <c r="M7180" s="107">
        <v>0.3</v>
      </c>
    </row>
    <row r="7181" spans="1:13">
      <c r="A7181" s="57">
        <f>'Infographic data 1'!$D$9</f>
        <v>33721.475571120689</v>
      </c>
      <c r="B7181" s="54">
        <v>7180</v>
      </c>
      <c r="C7181" s="57">
        <v>33263.235571120691</v>
      </c>
      <c r="E7181" s="57">
        <v>46228.832906256001</v>
      </c>
      <c r="F7181" s="54">
        <v>7180</v>
      </c>
      <c r="G7181" s="57">
        <v>44617.832906256001</v>
      </c>
      <c r="I7181" s="57">
        <v>31791</v>
      </c>
      <c r="J7181" s="54">
        <v>7180</v>
      </c>
      <c r="K7181" s="57">
        <v>30305.3</v>
      </c>
      <c r="M7181" s="107">
        <v>0.3</v>
      </c>
    </row>
    <row r="7182" spans="1:13">
      <c r="A7182" s="57">
        <f>'Infographic data 1'!$D$9</f>
        <v>33721.475571120689</v>
      </c>
      <c r="B7182" s="54">
        <v>7181</v>
      </c>
      <c r="C7182" s="57">
        <v>33260.675571120686</v>
      </c>
      <c r="E7182" s="57">
        <v>46228.832906256001</v>
      </c>
      <c r="F7182" s="54">
        <v>7181</v>
      </c>
      <c r="G7182" s="57">
        <v>44608.832906256001</v>
      </c>
      <c r="I7182" s="57">
        <v>31791</v>
      </c>
      <c r="J7182" s="54">
        <v>7181</v>
      </c>
      <c r="K7182" s="57">
        <v>30297</v>
      </c>
      <c r="M7182" s="107">
        <v>0.3</v>
      </c>
    </row>
    <row r="7183" spans="1:13">
      <c r="A7183" s="57">
        <f>'Infographic data 1'!$D$9</f>
        <v>33721.475571120689</v>
      </c>
      <c r="B7183" s="54">
        <v>7182</v>
      </c>
      <c r="C7183" s="57">
        <v>33258.115571120688</v>
      </c>
      <c r="E7183" s="57">
        <v>46228.832906256001</v>
      </c>
      <c r="F7183" s="54">
        <v>7182</v>
      </c>
      <c r="G7183" s="57">
        <v>44599.832906256001</v>
      </c>
      <c r="I7183" s="57">
        <v>31791</v>
      </c>
      <c r="J7183" s="54">
        <v>7182</v>
      </c>
      <c r="K7183" s="57">
        <v>30288.7</v>
      </c>
      <c r="M7183" s="107">
        <v>0.3</v>
      </c>
    </row>
    <row r="7184" spans="1:13">
      <c r="A7184" s="57">
        <f>'Infographic data 1'!$D$9</f>
        <v>33721.475571120689</v>
      </c>
      <c r="B7184" s="54">
        <v>7183</v>
      </c>
      <c r="C7184" s="57">
        <v>33255.555571120691</v>
      </c>
      <c r="E7184" s="57">
        <v>46228.832906256001</v>
      </c>
      <c r="F7184" s="54">
        <v>7183</v>
      </c>
      <c r="G7184" s="57">
        <v>44590.832906256001</v>
      </c>
      <c r="I7184" s="57">
        <v>31791</v>
      </c>
      <c r="J7184" s="54">
        <v>7183</v>
      </c>
      <c r="K7184" s="57">
        <v>30280.400000000001</v>
      </c>
      <c r="M7184" s="107">
        <v>0.3</v>
      </c>
    </row>
    <row r="7185" spans="1:13">
      <c r="A7185" s="57">
        <f>'Infographic data 1'!$D$9</f>
        <v>33721.475571120689</v>
      </c>
      <c r="B7185" s="54">
        <v>7184</v>
      </c>
      <c r="C7185" s="57">
        <v>33252.995571120686</v>
      </c>
      <c r="E7185" s="57">
        <v>46228.832906256001</v>
      </c>
      <c r="F7185" s="54">
        <v>7184</v>
      </c>
      <c r="G7185" s="57">
        <v>44581.832906256001</v>
      </c>
      <c r="I7185" s="57">
        <v>31791</v>
      </c>
      <c r="J7185" s="54">
        <v>7184</v>
      </c>
      <c r="K7185" s="57">
        <v>30272.1</v>
      </c>
      <c r="M7185" s="107">
        <v>0.3</v>
      </c>
    </row>
    <row r="7186" spans="1:13">
      <c r="A7186" s="57">
        <f>'Infographic data 1'!$D$9</f>
        <v>33721.475571120689</v>
      </c>
      <c r="B7186" s="54">
        <v>7185</v>
      </c>
      <c r="C7186" s="57">
        <v>33250.435571120688</v>
      </c>
      <c r="E7186" s="57">
        <v>46228.832906256001</v>
      </c>
      <c r="F7186" s="54">
        <v>7185</v>
      </c>
      <c r="G7186" s="57">
        <v>44572.832906256001</v>
      </c>
      <c r="I7186" s="57">
        <v>31791</v>
      </c>
      <c r="J7186" s="54">
        <v>7185</v>
      </c>
      <c r="K7186" s="57">
        <v>30263.8</v>
      </c>
      <c r="M7186" s="107">
        <v>0.3</v>
      </c>
    </row>
    <row r="7187" spans="1:13">
      <c r="A7187" s="57">
        <f>'Infographic data 1'!$D$9</f>
        <v>33721.475571120689</v>
      </c>
      <c r="B7187" s="54">
        <v>7186</v>
      </c>
      <c r="C7187" s="57">
        <v>33247.87557112069</v>
      </c>
      <c r="E7187" s="57">
        <v>46228.832906256001</v>
      </c>
      <c r="F7187" s="54">
        <v>7186</v>
      </c>
      <c r="G7187" s="57">
        <v>44563.832906256001</v>
      </c>
      <c r="I7187" s="57">
        <v>31791</v>
      </c>
      <c r="J7187" s="54">
        <v>7186</v>
      </c>
      <c r="K7187" s="57">
        <v>30255.5</v>
      </c>
      <c r="M7187" s="107">
        <v>0.3</v>
      </c>
    </row>
    <row r="7188" spans="1:13">
      <c r="A7188" s="57">
        <f>'Infographic data 1'!$D$9</f>
        <v>33721.475571120689</v>
      </c>
      <c r="B7188" s="54">
        <v>7187</v>
      </c>
      <c r="C7188" s="57">
        <v>33245.315571120685</v>
      </c>
      <c r="E7188" s="57">
        <v>46228.832906256001</v>
      </c>
      <c r="F7188" s="54">
        <v>7187</v>
      </c>
      <c r="G7188" s="57">
        <v>44554.832906256001</v>
      </c>
      <c r="I7188" s="57">
        <v>31791</v>
      </c>
      <c r="J7188" s="54">
        <v>7187</v>
      </c>
      <c r="K7188" s="57">
        <v>30247.200000000001</v>
      </c>
      <c r="M7188" s="107">
        <v>0.3</v>
      </c>
    </row>
    <row r="7189" spans="1:13">
      <c r="A7189" s="57">
        <f>'Infographic data 1'!$D$9</f>
        <v>33721.475571120689</v>
      </c>
      <c r="B7189" s="54">
        <v>7188</v>
      </c>
      <c r="C7189" s="57">
        <v>33242.755571120688</v>
      </c>
      <c r="E7189" s="57">
        <v>46228.832906256001</v>
      </c>
      <c r="F7189" s="54">
        <v>7188</v>
      </c>
      <c r="G7189" s="57">
        <v>44545.832906256001</v>
      </c>
      <c r="I7189" s="57">
        <v>31791</v>
      </c>
      <c r="J7189" s="54">
        <v>7188</v>
      </c>
      <c r="K7189" s="57">
        <v>30238.9</v>
      </c>
      <c r="M7189" s="107">
        <v>0.3</v>
      </c>
    </row>
    <row r="7190" spans="1:13">
      <c r="A7190" s="57">
        <f>'Infographic data 1'!$D$9</f>
        <v>33721.475571120689</v>
      </c>
      <c r="B7190" s="54">
        <v>7189</v>
      </c>
      <c r="C7190" s="57">
        <v>33240.19557112069</v>
      </c>
      <c r="E7190" s="57">
        <v>46228.832906256001</v>
      </c>
      <c r="F7190" s="54">
        <v>7189</v>
      </c>
      <c r="G7190" s="57">
        <v>44536.832906256001</v>
      </c>
      <c r="I7190" s="57">
        <v>31791</v>
      </c>
      <c r="J7190" s="54">
        <v>7189</v>
      </c>
      <c r="K7190" s="57">
        <v>30230.6</v>
      </c>
      <c r="M7190" s="107">
        <v>0.3</v>
      </c>
    </row>
    <row r="7191" spans="1:13">
      <c r="A7191" s="57">
        <f>'Infographic data 1'!$D$9</f>
        <v>33721.475571120689</v>
      </c>
      <c r="B7191" s="54">
        <v>7190</v>
      </c>
      <c r="C7191" s="57">
        <v>33237.635571120692</v>
      </c>
      <c r="E7191" s="57">
        <v>46228.832906256001</v>
      </c>
      <c r="F7191" s="54">
        <v>7190</v>
      </c>
      <c r="G7191" s="57">
        <v>44527.832906256001</v>
      </c>
      <c r="I7191" s="57">
        <v>31791</v>
      </c>
      <c r="J7191" s="54">
        <v>7190</v>
      </c>
      <c r="K7191" s="57">
        <v>30222.3</v>
      </c>
      <c r="M7191" s="107">
        <v>0.3</v>
      </c>
    </row>
    <row r="7192" spans="1:13">
      <c r="A7192" s="57">
        <f>'Infographic data 1'!$D$9</f>
        <v>33721.475571120689</v>
      </c>
      <c r="B7192" s="54">
        <v>7191</v>
      </c>
      <c r="C7192" s="57">
        <v>33235.075571120688</v>
      </c>
      <c r="E7192" s="57">
        <v>46228.832906256001</v>
      </c>
      <c r="F7192" s="54">
        <v>7191</v>
      </c>
      <c r="G7192" s="57">
        <v>44518.832906256001</v>
      </c>
      <c r="I7192" s="57">
        <v>31791</v>
      </c>
      <c r="J7192" s="54">
        <v>7191</v>
      </c>
      <c r="K7192" s="57">
        <v>30214</v>
      </c>
      <c r="M7192" s="107">
        <v>0.3</v>
      </c>
    </row>
    <row r="7193" spans="1:13">
      <c r="A7193" s="57">
        <f>'Infographic data 1'!$D$9</f>
        <v>33721.475571120689</v>
      </c>
      <c r="B7193" s="54">
        <v>7192</v>
      </c>
      <c r="C7193" s="57">
        <v>33232.51557112069</v>
      </c>
      <c r="E7193" s="57">
        <v>46228.832906256001</v>
      </c>
      <c r="F7193" s="54">
        <v>7192</v>
      </c>
      <c r="G7193" s="57">
        <v>44509.832906256001</v>
      </c>
      <c r="I7193" s="57">
        <v>31791</v>
      </c>
      <c r="J7193" s="54">
        <v>7192</v>
      </c>
      <c r="K7193" s="57">
        <v>30205.7</v>
      </c>
      <c r="M7193" s="107">
        <v>0.3</v>
      </c>
    </row>
    <row r="7194" spans="1:13">
      <c r="A7194" s="57">
        <f>'Infographic data 1'!$D$9</f>
        <v>33721.475571120689</v>
      </c>
      <c r="B7194" s="54">
        <v>7193</v>
      </c>
      <c r="C7194" s="57">
        <v>33229.955571120692</v>
      </c>
      <c r="E7194" s="57">
        <v>46228.832906256001</v>
      </c>
      <c r="F7194" s="54">
        <v>7193</v>
      </c>
      <c r="G7194" s="57">
        <v>44500.832906256001</v>
      </c>
      <c r="I7194" s="57">
        <v>31791</v>
      </c>
      <c r="J7194" s="54">
        <v>7193</v>
      </c>
      <c r="K7194" s="57">
        <v>30197.4</v>
      </c>
      <c r="M7194" s="107">
        <v>0.3</v>
      </c>
    </row>
    <row r="7195" spans="1:13">
      <c r="A7195" s="57">
        <f>'Infographic data 1'!$D$9</f>
        <v>33721.475571120689</v>
      </c>
      <c r="B7195" s="54">
        <v>7194</v>
      </c>
      <c r="C7195" s="57">
        <v>33227.395571120687</v>
      </c>
      <c r="E7195" s="57">
        <v>46228.832906256001</v>
      </c>
      <c r="F7195" s="54">
        <v>7194</v>
      </c>
      <c r="G7195" s="57">
        <v>44491.832906256001</v>
      </c>
      <c r="I7195" s="57">
        <v>31791</v>
      </c>
      <c r="J7195" s="54">
        <v>7194</v>
      </c>
      <c r="K7195" s="57">
        <v>30189.1</v>
      </c>
      <c r="M7195" s="107">
        <v>0.3</v>
      </c>
    </row>
    <row r="7196" spans="1:13">
      <c r="A7196" s="57">
        <f>'Infographic data 1'!$D$9</f>
        <v>33721.475571120689</v>
      </c>
      <c r="B7196" s="54">
        <v>7195</v>
      </c>
      <c r="C7196" s="57">
        <v>33224.83557112069</v>
      </c>
      <c r="E7196" s="57">
        <v>46228.832906256001</v>
      </c>
      <c r="F7196" s="54">
        <v>7195</v>
      </c>
      <c r="G7196" s="57">
        <v>44482.832906256001</v>
      </c>
      <c r="I7196" s="57">
        <v>31791</v>
      </c>
      <c r="J7196" s="54">
        <v>7195</v>
      </c>
      <c r="K7196" s="57">
        <v>30180.799999999999</v>
      </c>
      <c r="M7196" s="107">
        <v>0.3</v>
      </c>
    </row>
    <row r="7197" spans="1:13">
      <c r="A7197" s="57">
        <f>'Infographic data 1'!$D$9</f>
        <v>33721.475571120689</v>
      </c>
      <c r="B7197" s="54">
        <v>7196</v>
      </c>
      <c r="C7197" s="57">
        <v>33222.275571120692</v>
      </c>
      <c r="E7197" s="57">
        <v>46228.832906256001</v>
      </c>
      <c r="F7197" s="54">
        <v>7196</v>
      </c>
      <c r="G7197" s="57">
        <v>44473.832906256001</v>
      </c>
      <c r="I7197" s="57">
        <v>31791</v>
      </c>
      <c r="J7197" s="54">
        <v>7196</v>
      </c>
      <c r="K7197" s="57">
        <v>30172.5</v>
      </c>
      <c r="M7197" s="107">
        <v>0.3</v>
      </c>
    </row>
    <row r="7198" spans="1:13">
      <c r="A7198" s="57">
        <f>'Infographic data 1'!$D$9</f>
        <v>33721.475571120689</v>
      </c>
      <c r="B7198" s="54">
        <v>7197</v>
      </c>
      <c r="C7198" s="57">
        <v>33219.715571120687</v>
      </c>
      <c r="E7198" s="57">
        <v>46228.832906256001</v>
      </c>
      <c r="F7198" s="54">
        <v>7197</v>
      </c>
      <c r="G7198" s="57">
        <v>44464.832906256001</v>
      </c>
      <c r="I7198" s="57">
        <v>31791</v>
      </c>
      <c r="J7198" s="54">
        <v>7197</v>
      </c>
      <c r="K7198" s="57">
        <v>30164.2</v>
      </c>
      <c r="M7198" s="107">
        <v>0.3</v>
      </c>
    </row>
    <row r="7199" spans="1:13">
      <c r="A7199" s="57">
        <f>'Infographic data 1'!$D$9</f>
        <v>33721.475571120689</v>
      </c>
      <c r="B7199" s="54">
        <v>7198</v>
      </c>
      <c r="C7199" s="57">
        <v>33217.155571120689</v>
      </c>
      <c r="E7199" s="57">
        <v>46228.832906256001</v>
      </c>
      <c r="F7199" s="54">
        <v>7198</v>
      </c>
      <c r="G7199" s="57">
        <v>44455.832906256001</v>
      </c>
      <c r="I7199" s="57">
        <v>31791</v>
      </c>
      <c r="J7199" s="54">
        <v>7198</v>
      </c>
      <c r="K7199" s="57">
        <v>30155.9</v>
      </c>
      <c r="M7199" s="107">
        <v>0.3</v>
      </c>
    </row>
    <row r="7200" spans="1:13">
      <c r="A7200" s="57">
        <f>'Infographic data 1'!$D$9</f>
        <v>33721.475571120689</v>
      </c>
      <c r="B7200" s="54">
        <v>7199</v>
      </c>
      <c r="C7200" s="57">
        <v>33214.595571120692</v>
      </c>
      <c r="E7200" s="57">
        <v>46228.832906256001</v>
      </c>
      <c r="F7200" s="54">
        <v>7199</v>
      </c>
      <c r="G7200" s="57">
        <v>44446.832906256001</v>
      </c>
      <c r="I7200" s="57">
        <v>31791</v>
      </c>
      <c r="J7200" s="54">
        <v>7199</v>
      </c>
      <c r="K7200" s="57">
        <v>30147.599999999999</v>
      </c>
      <c r="M7200" s="107">
        <v>0.3</v>
      </c>
    </row>
    <row r="7201" spans="1:13">
      <c r="A7201" s="57">
        <f>'Infographic data 1'!$D$9</f>
        <v>33721.475571120689</v>
      </c>
      <c r="B7201" s="54">
        <v>7200</v>
      </c>
      <c r="C7201" s="57">
        <v>33212.035571120687</v>
      </c>
      <c r="E7201" s="57">
        <v>46228.832906256001</v>
      </c>
      <c r="F7201" s="54">
        <v>7200</v>
      </c>
      <c r="G7201" s="57">
        <v>44437.832906256001</v>
      </c>
      <c r="I7201" s="57">
        <v>31791</v>
      </c>
      <c r="J7201" s="54">
        <v>7200</v>
      </c>
      <c r="K7201" s="57">
        <v>30139.3</v>
      </c>
      <c r="M7201" s="107">
        <v>0.3</v>
      </c>
    </row>
    <row r="7202" spans="1:13">
      <c r="A7202" s="57">
        <f>'Infographic data 1'!$D$9</f>
        <v>33721.475571120689</v>
      </c>
      <c r="B7202" s="54">
        <v>7201</v>
      </c>
      <c r="C7202" s="57">
        <v>33209.475571120689</v>
      </c>
      <c r="E7202" s="57">
        <v>46228.832906256001</v>
      </c>
      <c r="F7202" s="54">
        <v>7201</v>
      </c>
      <c r="G7202" s="57">
        <v>44428.832906256001</v>
      </c>
      <c r="I7202" s="57">
        <v>31791</v>
      </c>
      <c r="J7202" s="54">
        <v>7201</v>
      </c>
      <c r="K7202" s="57">
        <v>30131</v>
      </c>
      <c r="M7202" s="107">
        <v>0.3</v>
      </c>
    </row>
    <row r="7203" spans="1:13">
      <c r="A7203" s="57">
        <f>'Infographic data 1'!$D$9</f>
        <v>33721.475571120689</v>
      </c>
      <c r="B7203" s="54">
        <v>7202</v>
      </c>
      <c r="C7203" s="57">
        <v>33206.915571120691</v>
      </c>
      <c r="E7203" s="57">
        <v>46228.832906256001</v>
      </c>
      <c r="F7203" s="54">
        <v>7202</v>
      </c>
      <c r="G7203" s="57">
        <v>44419.832906256001</v>
      </c>
      <c r="I7203" s="57">
        <v>31791</v>
      </c>
      <c r="J7203" s="54">
        <v>7202</v>
      </c>
      <c r="K7203" s="57">
        <v>30122.7</v>
      </c>
      <c r="M7203" s="107">
        <v>0.3</v>
      </c>
    </row>
    <row r="7204" spans="1:13">
      <c r="A7204" s="57">
        <f>'Infographic data 1'!$D$9</f>
        <v>33721.475571120689</v>
      </c>
      <c r="B7204" s="54">
        <v>7203</v>
      </c>
      <c r="C7204" s="57">
        <v>33204.355571120686</v>
      </c>
      <c r="E7204" s="57">
        <v>46228.832906256001</v>
      </c>
      <c r="F7204" s="54">
        <v>7203</v>
      </c>
      <c r="G7204" s="57">
        <v>44410.832906256001</v>
      </c>
      <c r="I7204" s="57">
        <v>31791</v>
      </c>
      <c r="J7204" s="54">
        <v>7203</v>
      </c>
      <c r="K7204" s="57">
        <v>30114.400000000001</v>
      </c>
      <c r="M7204" s="107">
        <v>0.3</v>
      </c>
    </row>
    <row r="7205" spans="1:13">
      <c r="A7205" s="57">
        <f>'Infographic data 1'!$D$9</f>
        <v>33721.475571120689</v>
      </c>
      <c r="B7205" s="54">
        <v>7204</v>
      </c>
      <c r="C7205" s="57">
        <v>33201.795571120689</v>
      </c>
      <c r="E7205" s="57">
        <v>46228.832906256001</v>
      </c>
      <c r="F7205" s="54">
        <v>7204</v>
      </c>
      <c r="G7205" s="57">
        <v>44401.832906256001</v>
      </c>
      <c r="I7205" s="57">
        <v>31791</v>
      </c>
      <c r="J7205" s="54">
        <v>7204</v>
      </c>
      <c r="K7205" s="57">
        <v>30106.1</v>
      </c>
      <c r="M7205" s="107">
        <v>0.3</v>
      </c>
    </row>
    <row r="7206" spans="1:13">
      <c r="A7206" s="57">
        <f>'Infographic data 1'!$D$9</f>
        <v>33721.475571120689</v>
      </c>
      <c r="B7206" s="54">
        <v>7205</v>
      </c>
      <c r="C7206" s="57">
        <v>33199.235571120691</v>
      </c>
      <c r="E7206" s="57">
        <v>46228.832906256001</v>
      </c>
      <c r="F7206" s="54">
        <v>7205</v>
      </c>
      <c r="G7206" s="57">
        <v>44392.832906256001</v>
      </c>
      <c r="I7206" s="57">
        <v>31791</v>
      </c>
      <c r="J7206" s="54">
        <v>7205</v>
      </c>
      <c r="K7206" s="57">
        <v>30097.8</v>
      </c>
      <c r="M7206" s="107">
        <v>0.3</v>
      </c>
    </row>
    <row r="7207" spans="1:13">
      <c r="A7207" s="57">
        <f>'Infographic data 1'!$D$9</f>
        <v>33721.475571120689</v>
      </c>
      <c r="B7207" s="54">
        <v>7206</v>
      </c>
      <c r="C7207" s="57">
        <v>33196.675571120686</v>
      </c>
      <c r="E7207" s="57">
        <v>46228.832906256001</v>
      </c>
      <c r="F7207" s="54">
        <v>7206</v>
      </c>
      <c r="G7207" s="57">
        <v>44383.832906256001</v>
      </c>
      <c r="I7207" s="57">
        <v>31791</v>
      </c>
      <c r="J7207" s="54">
        <v>7206</v>
      </c>
      <c r="K7207" s="57">
        <v>30089.5</v>
      </c>
      <c r="M7207" s="107">
        <v>0.3</v>
      </c>
    </row>
    <row r="7208" spans="1:13">
      <c r="A7208" s="57">
        <f>'Infographic data 1'!$D$9</f>
        <v>33721.475571120689</v>
      </c>
      <c r="B7208" s="54">
        <v>7207</v>
      </c>
      <c r="C7208" s="57">
        <v>33194.115571120688</v>
      </c>
      <c r="E7208" s="57">
        <v>46228.832906256001</v>
      </c>
      <c r="F7208" s="54">
        <v>7207</v>
      </c>
      <c r="G7208" s="57">
        <v>44374.832906256001</v>
      </c>
      <c r="I7208" s="57">
        <v>31791</v>
      </c>
      <c r="J7208" s="54">
        <v>7207</v>
      </c>
      <c r="K7208" s="57">
        <v>30081.200000000001</v>
      </c>
      <c r="M7208" s="107">
        <v>0.3</v>
      </c>
    </row>
    <row r="7209" spans="1:13">
      <c r="A7209" s="57">
        <f>'Infographic data 1'!$D$9</f>
        <v>33721.475571120689</v>
      </c>
      <c r="B7209" s="54">
        <v>7208</v>
      </c>
      <c r="C7209" s="57">
        <v>33191.555571120691</v>
      </c>
      <c r="E7209" s="57">
        <v>46228.832906256001</v>
      </c>
      <c r="F7209" s="54">
        <v>7208</v>
      </c>
      <c r="G7209" s="57">
        <v>44365.832906256001</v>
      </c>
      <c r="I7209" s="57">
        <v>31791</v>
      </c>
      <c r="J7209" s="54">
        <v>7208</v>
      </c>
      <c r="K7209" s="57">
        <v>30072.9</v>
      </c>
      <c r="M7209" s="107">
        <v>0.3</v>
      </c>
    </row>
    <row r="7210" spans="1:13">
      <c r="A7210" s="57">
        <f>'Infographic data 1'!$D$9</f>
        <v>33721.475571120689</v>
      </c>
      <c r="B7210" s="54">
        <v>7209</v>
      </c>
      <c r="C7210" s="57">
        <v>33188.995571120686</v>
      </c>
      <c r="E7210" s="57">
        <v>46228.832906256001</v>
      </c>
      <c r="F7210" s="54">
        <v>7209</v>
      </c>
      <c r="G7210" s="57">
        <v>44356.832906256001</v>
      </c>
      <c r="I7210" s="57">
        <v>31791</v>
      </c>
      <c r="J7210" s="54">
        <v>7209</v>
      </c>
      <c r="K7210" s="57">
        <v>30064.6</v>
      </c>
      <c r="M7210" s="107">
        <v>0.3</v>
      </c>
    </row>
    <row r="7211" spans="1:13">
      <c r="A7211" s="57">
        <f>'Infographic data 1'!$D$9</f>
        <v>33721.475571120689</v>
      </c>
      <c r="B7211" s="54">
        <v>7210</v>
      </c>
      <c r="C7211" s="57">
        <v>33186.435571120688</v>
      </c>
      <c r="E7211" s="57">
        <v>46228.832906256001</v>
      </c>
      <c r="F7211" s="54">
        <v>7210</v>
      </c>
      <c r="G7211" s="57">
        <v>44347.832906256001</v>
      </c>
      <c r="I7211" s="57">
        <v>31791</v>
      </c>
      <c r="J7211" s="54">
        <v>7210</v>
      </c>
      <c r="K7211" s="57">
        <v>30056.3</v>
      </c>
      <c r="M7211" s="107">
        <v>0.3</v>
      </c>
    </row>
    <row r="7212" spans="1:13">
      <c r="A7212" s="57">
        <f>'Infographic data 1'!$D$9</f>
        <v>33721.475571120689</v>
      </c>
      <c r="B7212" s="54">
        <v>7211</v>
      </c>
      <c r="C7212" s="57">
        <v>33183.87557112069</v>
      </c>
      <c r="E7212" s="57">
        <v>46228.832906256001</v>
      </c>
      <c r="F7212" s="54">
        <v>7211</v>
      </c>
      <c r="G7212" s="57">
        <v>44338.832906256001</v>
      </c>
      <c r="I7212" s="57">
        <v>31791</v>
      </c>
      <c r="J7212" s="54">
        <v>7211</v>
      </c>
      <c r="K7212" s="57">
        <v>30048</v>
      </c>
      <c r="M7212" s="107">
        <v>0.3</v>
      </c>
    </row>
    <row r="7213" spans="1:13">
      <c r="A7213" s="57">
        <f>'Infographic data 1'!$D$9</f>
        <v>33721.475571120689</v>
      </c>
      <c r="B7213" s="54">
        <v>7212</v>
      </c>
      <c r="C7213" s="57">
        <v>33181.315571120685</v>
      </c>
      <c r="E7213" s="57">
        <v>46228.832906256001</v>
      </c>
      <c r="F7213" s="54">
        <v>7212</v>
      </c>
      <c r="G7213" s="57">
        <v>44329.832906256001</v>
      </c>
      <c r="I7213" s="57">
        <v>31791</v>
      </c>
      <c r="J7213" s="54">
        <v>7212</v>
      </c>
      <c r="K7213" s="57">
        <v>30039.7</v>
      </c>
      <c r="M7213" s="107">
        <v>0.3</v>
      </c>
    </row>
    <row r="7214" spans="1:13">
      <c r="A7214" s="57">
        <f>'Infographic data 1'!$D$9</f>
        <v>33721.475571120689</v>
      </c>
      <c r="B7214" s="54">
        <v>7213</v>
      </c>
      <c r="C7214" s="57">
        <v>33178.755571120688</v>
      </c>
      <c r="E7214" s="57">
        <v>46228.832906256001</v>
      </c>
      <c r="F7214" s="54">
        <v>7213</v>
      </c>
      <c r="G7214" s="57">
        <v>44320.832906256001</v>
      </c>
      <c r="I7214" s="57">
        <v>31791</v>
      </c>
      <c r="J7214" s="54">
        <v>7213</v>
      </c>
      <c r="K7214" s="57">
        <v>30031.4</v>
      </c>
      <c r="M7214" s="107">
        <v>0.3</v>
      </c>
    </row>
    <row r="7215" spans="1:13">
      <c r="A7215" s="57">
        <f>'Infographic data 1'!$D$9</f>
        <v>33721.475571120689</v>
      </c>
      <c r="B7215" s="54">
        <v>7214</v>
      </c>
      <c r="C7215" s="57">
        <v>33176.19557112069</v>
      </c>
      <c r="E7215" s="57">
        <v>46228.832906256001</v>
      </c>
      <c r="F7215" s="54">
        <v>7214</v>
      </c>
      <c r="G7215" s="57">
        <v>44311.832906256001</v>
      </c>
      <c r="I7215" s="57">
        <v>31791</v>
      </c>
      <c r="J7215" s="54">
        <v>7214</v>
      </c>
      <c r="K7215" s="57">
        <v>30023.1</v>
      </c>
      <c r="M7215" s="107">
        <v>0.3</v>
      </c>
    </row>
    <row r="7216" spans="1:13">
      <c r="A7216" s="57">
        <f>'Infographic data 1'!$D$9</f>
        <v>33721.475571120689</v>
      </c>
      <c r="B7216" s="54">
        <v>7215</v>
      </c>
      <c r="C7216" s="57">
        <v>33173.635571120692</v>
      </c>
      <c r="E7216" s="57">
        <v>46228.832906256001</v>
      </c>
      <c r="F7216" s="54">
        <v>7215</v>
      </c>
      <c r="G7216" s="57">
        <v>44302.832906256001</v>
      </c>
      <c r="I7216" s="57">
        <v>31791</v>
      </c>
      <c r="J7216" s="54">
        <v>7215</v>
      </c>
      <c r="K7216" s="57">
        <v>30014.799999999999</v>
      </c>
      <c r="M7216" s="107">
        <v>0.3</v>
      </c>
    </row>
    <row r="7217" spans="1:13">
      <c r="A7217" s="57">
        <f>'Infographic data 1'!$D$9</f>
        <v>33721.475571120689</v>
      </c>
      <c r="B7217" s="54">
        <v>7216</v>
      </c>
      <c r="C7217" s="57">
        <v>33171.075571120688</v>
      </c>
      <c r="E7217" s="57">
        <v>46228.832906256001</v>
      </c>
      <c r="F7217" s="54">
        <v>7216</v>
      </c>
      <c r="G7217" s="57">
        <v>44293.832906256001</v>
      </c>
      <c r="I7217" s="57">
        <v>31791</v>
      </c>
      <c r="J7217" s="54">
        <v>7216</v>
      </c>
      <c r="K7217" s="57">
        <v>30006.5</v>
      </c>
      <c r="M7217" s="107">
        <v>0.3</v>
      </c>
    </row>
    <row r="7218" spans="1:13">
      <c r="A7218" s="57">
        <f>'Infographic data 1'!$D$9</f>
        <v>33721.475571120689</v>
      </c>
      <c r="B7218" s="54">
        <v>7217</v>
      </c>
      <c r="C7218" s="57">
        <v>33168.51557112069</v>
      </c>
      <c r="E7218" s="57">
        <v>46228.832906256001</v>
      </c>
      <c r="F7218" s="54">
        <v>7217</v>
      </c>
      <c r="G7218" s="57">
        <v>44284.832906256001</v>
      </c>
      <c r="I7218" s="57">
        <v>31791</v>
      </c>
      <c r="J7218" s="54">
        <v>7217</v>
      </c>
      <c r="K7218" s="57">
        <v>29998.2</v>
      </c>
      <c r="M7218" s="107">
        <v>0.3</v>
      </c>
    </row>
    <row r="7219" spans="1:13">
      <c r="A7219" s="57">
        <f>'Infographic data 1'!$D$9</f>
        <v>33721.475571120689</v>
      </c>
      <c r="B7219" s="54">
        <v>7218</v>
      </c>
      <c r="C7219" s="57">
        <v>33165.955571120692</v>
      </c>
      <c r="E7219" s="57">
        <v>46228.832906256001</v>
      </c>
      <c r="F7219" s="54">
        <v>7218</v>
      </c>
      <c r="G7219" s="57">
        <v>44275.832906256001</v>
      </c>
      <c r="I7219" s="57">
        <v>31791</v>
      </c>
      <c r="J7219" s="54">
        <v>7218</v>
      </c>
      <c r="K7219" s="57">
        <v>29989.9</v>
      </c>
      <c r="M7219" s="107">
        <v>0.3</v>
      </c>
    </row>
    <row r="7220" spans="1:13">
      <c r="A7220" s="57">
        <f>'Infographic data 1'!$D$9</f>
        <v>33721.475571120689</v>
      </c>
      <c r="B7220" s="54">
        <v>7219</v>
      </c>
      <c r="C7220" s="57">
        <v>33163.395571120687</v>
      </c>
      <c r="E7220" s="57">
        <v>46228.832906256001</v>
      </c>
      <c r="F7220" s="54">
        <v>7219</v>
      </c>
      <c r="G7220" s="57">
        <v>44266.832906256001</v>
      </c>
      <c r="I7220" s="57">
        <v>31791</v>
      </c>
      <c r="J7220" s="54">
        <v>7219</v>
      </c>
      <c r="K7220" s="57">
        <v>29981.599999999999</v>
      </c>
      <c r="M7220" s="107">
        <v>0.3</v>
      </c>
    </row>
    <row r="7221" spans="1:13">
      <c r="A7221" s="57">
        <f>'Infographic data 1'!$D$9</f>
        <v>33721.475571120689</v>
      </c>
      <c r="B7221" s="54">
        <v>7220</v>
      </c>
      <c r="C7221" s="57">
        <v>33160.83557112069</v>
      </c>
      <c r="E7221" s="57">
        <v>46228.832906256001</v>
      </c>
      <c r="F7221" s="54">
        <v>7220</v>
      </c>
      <c r="G7221" s="57">
        <v>44257.832906256001</v>
      </c>
      <c r="I7221" s="57">
        <v>31791</v>
      </c>
      <c r="J7221" s="54">
        <v>7220</v>
      </c>
      <c r="K7221" s="57">
        <v>29973.3</v>
      </c>
      <c r="M7221" s="107">
        <v>0.3</v>
      </c>
    </row>
    <row r="7222" spans="1:13">
      <c r="A7222" s="57">
        <f>'Infographic data 1'!$D$9</f>
        <v>33721.475571120689</v>
      </c>
      <c r="B7222" s="54">
        <v>7221</v>
      </c>
      <c r="C7222" s="57">
        <v>33158.275571120692</v>
      </c>
      <c r="E7222" s="57">
        <v>46228.832906256001</v>
      </c>
      <c r="F7222" s="54">
        <v>7221</v>
      </c>
      <c r="G7222" s="57">
        <v>44248.832906256001</v>
      </c>
      <c r="I7222" s="57">
        <v>31791</v>
      </c>
      <c r="J7222" s="54">
        <v>7221</v>
      </c>
      <c r="K7222" s="57">
        <v>29965</v>
      </c>
      <c r="M7222" s="107">
        <v>0.3</v>
      </c>
    </row>
    <row r="7223" spans="1:13">
      <c r="A7223" s="57">
        <f>'Infographic data 1'!$D$9</f>
        <v>33721.475571120689</v>
      </c>
      <c r="B7223" s="54">
        <v>7222</v>
      </c>
      <c r="C7223" s="57">
        <v>33155.715571120687</v>
      </c>
      <c r="E7223" s="57">
        <v>46228.832906256001</v>
      </c>
      <c r="F7223" s="54">
        <v>7222</v>
      </c>
      <c r="G7223" s="57">
        <v>44239.832906256001</v>
      </c>
      <c r="I7223" s="57">
        <v>31791</v>
      </c>
      <c r="J7223" s="54">
        <v>7222</v>
      </c>
      <c r="K7223" s="57">
        <v>29956.7</v>
      </c>
      <c r="M7223" s="107">
        <v>0.3</v>
      </c>
    </row>
    <row r="7224" spans="1:13">
      <c r="A7224" s="57">
        <f>'Infographic data 1'!$D$9</f>
        <v>33721.475571120689</v>
      </c>
      <c r="B7224" s="54">
        <v>7223</v>
      </c>
      <c r="C7224" s="57">
        <v>33153.155571120689</v>
      </c>
      <c r="E7224" s="57">
        <v>46228.832906256001</v>
      </c>
      <c r="F7224" s="54">
        <v>7223</v>
      </c>
      <c r="G7224" s="57">
        <v>44230.832906256001</v>
      </c>
      <c r="I7224" s="57">
        <v>31791</v>
      </c>
      <c r="J7224" s="54">
        <v>7223</v>
      </c>
      <c r="K7224" s="57">
        <v>29948.400000000001</v>
      </c>
      <c r="M7224" s="107">
        <v>0.3</v>
      </c>
    </row>
    <row r="7225" spans="1:13">
      <c r="A7225" s="57">
        <f>'Infographic data 1'!$D$9</f>
        <v>33721.475571120689</v>
      </c>
      <c r="B7225" s="54">
        <v>7224</v>
      </c>
      <c r="C7225" s="57">
        <v>33150.595571120692</v>
      </c>
      <c r="E7225" s="57">
        <v>46228.832906256001</v>
      </c>
      <c r="F7225" s="54">
        <v>7224</v>
      </c>
      <c r="G7225" s="57">
        <v>44221.832906256001</v>
      </c>
      <c r="I7225" s="57">
        <v>31791</v>
      </c>
      <c r="J7225" s="54">
        <v>7224</v>
      </c>
      <c r="K7225" s="57">
        <v>29940.1</v>
      </c>
      <c r="M7225" s="107">
        <v>0.3</v>
      </c>
    </row>
    <row r="7226" spans="1:13">
      <c r="A7226" s="57">
        <f>'Infographic data 1'!$D$9</f>
        <v>33721.475571120689</v>
      </c>
      <c r="B7226" s="54">
        <v>7225</v>
      </c>
      <c r="C7226" s="57">
        <v>33148.035571120687</v>
      </c>
      <c r="E7226" s="57">
        <v>46228.832906256001</v>
      </c>
      <c r="F7226" s="54">
        <v>7225</v>
      </c>
      <c r="G7226" s="57">
        <v>44212.832906256001</v>
      </c>
      <c r="I7226" s="57">
        <v>31791</v>
      </c>
      <c r="J7226" s="54">
        <v>7225</v>
      </c>
      <c r="K7226" s="57">
        <v>29931.8</v>
      </c>
      <c r="M7226" s="107">
        <v>0.3</v>
      </c>
    </row>
    <row r="7227" spans="1:13">
      <c r="A7227" s="57">
        <f>'Infographic data 1'!$D$9</f>
        <v>33721.475571120689</v>
      </c>
      <c r="B7227" s="54">
        <v>7226</v>
      </c>
      <c r="C7227" s="57">
        <v>33145.475571120689</v>
      </c>
      <c r="E7227" s="57">
        <v>46228.832906256001</v>
      </c>
      <c r="F7227" s="54">
        <v>7226</v>
      </c>
      <c r="G7227" s="57">
        <v>44203.832906256001</v>
      </c>
      <c r="I7227" s="57">
        <v>31791</v>
      </c>
      <c r="J7227" s="54">
        <v>7226</v>
      </c>
      <c r="K7227" s="57">
        <v>29923.5</v>
      </c>
      <c r="M7227" s="107">
        <v>0.3</v>
      </c>
    </row>
    <row r="7228" spans="1:13">
      <c r="A7228" s="57">
        <f>'Infographic data 1'!$D$9</f>
        <v>33721.475571120689</v>
      </c>
      <c r="B7228" s="54">
        <v>7227</v>
      </c>
      <c r="C7228" s="57">
        <v>33142.915571120691</v>
      </c>
      <c r="E7228" s="57">
        <v>46228.832906256001</v>
      </c>
      <c r="F7228" s="54">
        <v>7227</v>
      </c>
      <c r="G7228" s="57">
        <v>44194.832906256001</v>
      </c>
      <c r="I7228" s="57">
        <v>31791</v>
      </c>
      <c r="J7228" s="54">
        <v>7227</v>
      </c>
      <c r="K7228" s="57">
        <v>29915.200000000001</v>
      </c>
      <c r="M7228" s="107">
        <v>0.3</v>
      </c>
    </row>
    <row r="7229" spans="1:13">
      <c r="A7229" s="57">
        <f>'Infographic data 1'!$D$9</f>
        <v>33721.475571120689</v>
      </c>
      <c r="B7229" s="54">
        <v>7228</v>
      </c>
      <c r="C7229" s="57">
        <v>33140.355571120686</v>
      </c>
      <c r="E7229" s="57">
        <v>46228.832906256001</v>
      </c>
      <c r="F7229" s="54">
        <v>7228</v>
      </c>
      <c r="G7229" s="57">
        <v>44185.832906256001</v>
      </c>
      <c r="I7229" s="57">
        <v>31791</v>
      </c>
      <c r="J7229" s="54">
        <v>7228</v>
      </c>
      <c r="K7229" s="57">
        <v>29906.9</v>
      </c>
      <c r="M7229" s="107">
        <v>0.3</v>
      </c>
    </row>
    <row r="7230" spans="1:13">
      <c r="A7230" s="57">
        <f>'Infographic data 1'!$D$9</f>
        <v>33721.475571120689</v>
      </c>
      <c r="B7230" s="54">
        <v>7229</v>
      </c>
      <c r="C7230" s="57">
        <v>33137.795571120689</v>
      </c>
      <c r="E7230" s="57">
        <v>46228.832906256001</v>
      </c>
      <c r="F7230" s="54">
        <v>7229</v>
      </c>
      <c r="G7230" s="57">
        <v>44176.832906256001</v>
      </c>
      <c r="I7230" s="57">
        <v>31791</v>
      </c>
      <c r="J7230" s="54">
        <v>7229</v>
      </c>
      <c r="K7230" s="57">
        <v>29898.6</v>
      </c>
      <c r="M7230" s="107">
        <v>0.3</v>
      </c>
    </row>
    <row r="7231" spans="1:13">
      <c r="A7231" s="57">
        <f>'Infographic data 1'!$D$9</f>
        <v>33721.475571120689</v>
      </c>
      <c r="B7231" s="54">
        <v>7230</v>
      </c>
      <c r="C7231" s="57">
        <v>33135.235571120691</v>
      </c>
      <c r="E7231" s="57">
        <v>46228.832906256001</v>
      </c>
      <c r="F7231" s="54">
        <v>7230</v>
      </c>
      <c r="G7231" s="57">
        <v>44167.832906256001</v>
      </c>
      <c r="I7231" s="57">
        <v>31791</v>
      </c>
      <c r="J7231" s="54">
        <v>7230</v>
      </c>
      <c r="K7231" s="57">
        <v>29890.3</v>
      </c>
      <c r="M7231" s="107">
        <v>0.3</v>
      </c>
    </row>
    <row r="7232" spans="1:13">
      <c r="A7232" s="57">
        <f>'Infographic data 1'!$D$9</f>
        <v>33721.475571120689</v>
      </c>
      <c r="B7232" s="54">
        <v>7231</v>
      </c>
      <c r="C7232" s="57">
        <v>33132.675571120686</v>
      </c>
      <c r="E7232" s="57">
        <v>46228.832906256001</v>
      </c>
      <c r="F7232" s="54">
        <v>7231</v>
      </c>
      <c r="G7232" s="57">
        <v>44158.832906256001</v>
      </c>
      <c r="I7232" s="57">
        <v>31791</v>
      </c>
      <c r="J7232" s="54">
        <v>7231</v>
      </c>
      <c r="K7232" s="57">
        <v>29882</v>
      </c>
      <c r="M7232" s="107">
        <v>0.3</v>
      </c>
    </row>
    <row r="7233" spans="1:13">
      <c r="A7233" s="57">
        <f>'Infographic data 1'!$D$9</f>
        <v>33721.475571120689</v>
      </c>
      <c r="B7233" s="54">
        <v>7232</v>
      </c>
      <c r="C7233" s="57">
        <v>33130.115571120688</v>
      </c>
      <c r="E7233" s="57">
        <v>46228.832906256001</v>
      </c>
      <c r="F7233" s="54">
        <v>7232</v>
      </c>
      <c r="G7233" s="57">
        <v>44149.832906256001</v>
      </c>
      <c r="I7233" s="57">
        <v>31791</v>
      </c>
      <c r="J7233" s="54">
        <v>7232</v>
      </c>
      <c r="K7233" s="57">
        <v>29873.7</v>
      </c>
      <c r="M7233" s="107">
        <v>0.3</v>
      </c>
    </row>
    <row r="7234" spans="1:13">
      <c r="A7234" s="57">
        <f>'Infographic data 1'!$D$9</f>
        <v>33721.475571120689</v>
      </c>
      <c r="B7234" s="54">
        <v>7233</v>
      </c>
      <c r="C7234" s="57">
        <v>33127.555571120691</v>
      </c>
      <c r="E7234" s="57">
        <v>46228.832906256001</v>
      </c>
      <c r="F7234" s="54">
        <v>7233</v>
      </c>
      <c r="G7234" s="57">
        <v>44140.832906256001</v>
      </c>
      <c r="I7234" s="57">
        <v>31791</v>
      </c>
      <c r="J7234" s="54">
        <v>7233</v>
      </c>
      <c r="K7234" s="57">
        <v>29865.4</v>
      </c>
      <c r="M7234" s="107">
        <v>0.3</v>
      </c>
    </row>
    <row r="7235" spans="1:13">
      <c r="A7235" s="57">
        <f>'Infographic data 1'!$D$9</f>
        <v>33721.475571120689</v>
      </c>
      <c r="B7235" s="54">
        <v>7234</v>
      </c>
      <c r="C7235" s="57">
        <v>33124.995571120686</v>
      </c>
      <c r="E7235" s="57">
        <v>46228.832906256001</v>
      </c>
      <c r="F7235" s="54">
        <v>7234</v>
      </c>
      <c r="G7235" s="57">
        <v>44131.832906256001</v>
      </c>
      <c r="I7235" s="57">
        <v>31791</v>
      </c>
      <c r="J7235" s="54">
        <v>7234</v>
      </c>
      <c r="K7235" s="57">
        <v>29857.1</v>
      </c>
      <c r="M7235" s="107">
        <v>0.3</v>
      </c>
    </row>
    <row r="7236" spans="1:13">
      <c r="A7236" s="57">
        <f>'Infographic data 1'!$D$9</f>
        <v>33721.475571120689</v>
      </c>
      <c r="B7236" s="54">
        <v>7235</v>
      </c>
      <c r="C7236" s="57">
        <v>33122.435571120688</v>
      </c>
      <c r="E7236" s="57">
        <v>46228.832906256001</v>
      </c>
      <c r="F7236" s="54">
        <v>7235</v>
      </c>
      <c r="G7236" s="57">
        <v>44122.832906256001</v>
      </c>
      <c r="I7236" s="57">
        <v>31791</v>
      </c>
      <c r="J7236" s="54">
        <v>7235</v>
      </c>
      <c r="K7236" s="57">
        <v>29848.799999999999</v>
      </c>
      <c r="M7236" s="107">
        <v>0.3</v>
      </c>
    </row>
    <row r="7237" spans="1:13">
      <c r="A7237" s="57">
        <f>'Infographic data 1'!$D$9</f>
        <v>33721.475571120689</v>
      </c>
      <c r="B7237" s="54">
        <v>7236</v>
      </c>
      <c r="C7237" s="57">
        <v>33119.87557112069</v>
      </c>
      <c r="E7237" s="57">
        <v>46228.832906256001</v>
      </c>
      <c r="F7237" s="54">
        <v>7236</v>
      </c>
      <c r="G7237" s="57">
        <v>44113.832906256001</v>
      </c>
      <c r="I7237" s="57">
        <v>31791</v>
      </c>
      <c r="J7237" s="54">
        <v>7236</v>
      </c>
      <c r="K7237" s="57">
        <v>29840.5</v>
      </c>
      <c r="M7237" s="107">
        <v>0.3</v>
      </c>
    </row>
    <row r="7238" spans="1:13">
      <c r="A7238" s="57">
        <f>'Infographic data 1'!$D$9</f>
        <v>33721.475571120689</v>
      </c>
      <c r="B7238" s="54">
        <v>7237</v>
      </c>
      <c r="C7238" s="57">
        <v>33117.315571120685</v>
      </c>
      <c r="E7238" s="57">
        <v>46228.832906256001</v>
      </c>
      <c r="F7238" s="54">
        <v>7237</v>
      </c>
      <c r="G7238" s="57">
        <v>44104.832906256001</v>
      </c>
      <c r="I7238" s="57">
        <v>31791</v>
      </c>
      <c r="J7238" s="54">
        <v>7237</v>
      </c>
      <c r="K7238" s="57">
        <v>29832.2</v>
      </c>
      <c r="M7238" s="107">
        <v>0.3</v>
      </c>
    </row>
    <row r="7239" spans="1:13">
      <c r="A7239" s="57">
        <f>'Infographic data 1'!$D$9</f>
        <v>33721.475571120689</v>
      </c>
      <c r="B7239" s="54">
        <v>7238</v>
      </c>
      <c r="C7239" s="57">
        <v>33114.755571120688</v>
      </c>
      <c r="E7239" s="57">
        <v>46228.832906256001</v>
      </c>
      <c r="F7239" s="54">
        <v>7238</v>
      </c>
      <c r="G7239" s="57">
        <v>44095.832906256001</v>
      </c>
      <c r="I7239" s="57">
        <v>31791</v>
      </c>
      <c r="J7239" s="54">
        <v>7238</v>
      </c>
      <c r="K7239" s="57">
        <v>29823.9</v>
      </c>
      <c r="M7239" s="107">
        <v>0.3</v>
      </c>
    </row>
    <row r="7240" spans="1:13">
      <c r="A7240" s="57">
        <f>'Infographic data 1'!$D$9</f>
        <v>33721.475571120689</v>
      </c>
      <c r="B7240" s="54">
        <v>7239</v>
      </c>
      <c r="C7240" s="57">
        <v>33112.19557112069</v>
      </c>
      <c r="E7240" s="57">
        <v>46228.832906256001</v>
      </c>
      <c r="F7240" s="54">
        <v>7239</v>
      </c>
      <c r="G7240" s="57">
        <v>44086.832906256001</v>
      </c>
      <c r="I7240" s="57">
        <v>31791</v>
      </c>
      <c r="J7240" s="54">
        <v>7239</v>
      </c>
      <c r="K7240" s="57">
        <v>29815.599999999999</v>
      </c>
      <c r="M7240" s="107">
        <v>0.3</v>
      </c>
    </row>
    <row r="7241" spans="1:13">
      <c r="A7241" s="57">
        <f>'Infographic data 1'!$D$9</f>
        <v>33721.475571120689</v>
      </c>
      <c r="B7241" s="54">
        <v>7240</v>
      </c>
      <c r="C7241" s="57">
        <v>33109.635571120692</v>
      </c>
      <c r="E7241" s="57">
        <v>46228.832906256001</v>
      </c>
      <c r="F7241" s="54">
        <v>7240</v>
      </c>
      <c r="G7241" s="57">
        <v>44077.832906256001</v>
      </c>
      <c r="I7241" s="57">
        <v>31791</v>
      </c>
      <c r="J7241" s="54">
        <v>7240</v>
      </c>
      <c r="K7241" s="57">
        <v>29807.3</v>
      </c>
      <c r="M7241" s="107">
        <v>0.3</v>
      </c>
    </row>
    <row r="7242" spans="1:13">
      <c r="A7242" s="57">
        <f>'Infographic data 1'!$D$9</f>
        <v>33721.475571120689</v>
      </c>
      <c r="B7242" s="54">
        <v>7241</v>
      </c>
      <c r="C7242" s="57">
        <v>33107.075571120688</v>
      </c>
      <c r="E7242" s="57">
        <v>46228.832906256001</v>
      </c>
      <c r="F7242" s="54">
        <v>7241</v>
      </c>
      <c r="G7242" s="57">
        <v>44068.832906256001</v>
      </c>
      <c r="I7242" s="57">
        <v>31791</v>
      </c>
      <c r="J7242" s="54">
        <v>7241</v>
      </c>
      <c r="K7242" s="57">
        <v>29799</v>
      </c>
      <c r="M7242" s="107">
        <v>0.3</v>
      </c>
    </row>
    <row r="7243" spans="1:13">
      <c r="A7243" s="57">
        <f>'Infographic data 1'!$D$9</f>
        <v>33721.475571120689</v>
      </c>
      <c r="B7243" s="54">
        <v>7242</v>
      </c>
      <c r="C7243" s="57">
        <v>33104.51557112069</v>
      </c>
      <c r="E7243" s="57">
        <v>46228.832906256001</v>
      </c>
      <c r="F7243" s="54">
        <v>7242</v>
      </c>
      <c r="G7243" s="57">
        <v>44059.832906256001</v>
      </c>
      <c r="I7243" s="57">
        <v>31791</v>
      </c>
      <c r="J7243" s="54">
        <v>7242</v>
      </c>
      <c r="K7243" s="57">
        <v>29790.7</v>
      </c>
      <c r="M7243" s="107">
        <v>0.3</v>
      </c>
    </row>
    <row r="7244" spans="1:13">
      <c r="A7244" s="57">
        <f>'Infographic data 1'!$D$9</f>
        <v>33721.475571120689</v>
      </c>
      <c r="B7244" s="54">
        <v>7243</v>
      </c>
      <c r="C7244" s="57">
        <v>33101.955571120692</v>
      </c>
      <c r="E7244" s="57">
        <v>46228.832906256001</v>
      </c>
      <c r="F7244" s="54">
        <v>7243</v>
      </c>
      <c r="G7244" s="57">
        <v>44050.832906256001</v>
      </c>
      <c r="I7244" s="57">
        <v>31791</v>
      </c>
      <c r="J7244" s="54">
        <v>7243</v>
      </c>
      <c r="K7244" s="57">
        <v>29782.400000000001</v>
      </c>
      <c r="M7244" s="107">
        <v>0.3</v>
      </c>
    </row>
    <row r="7245" spans="1:13">
      <c r="A7245" s="57">
        <f>'Infographic data 1'!$D$9</f>
        <v>33721.475571120689</v>
      </c>
      <c r="B7245" s="54">
        <v>7244</v>
      </c>
      <c r="C7245" s="57">
        <v>33099.395571120687</v>
      </c>
      <c r="E7245" s="57">
        <v>46228.832906256001</v>
      </c>
      <c r="F7245" s="54">
        <v>7244</v>
      </c>
      <c r="G7245" s="57">
        <v>44041.832906256001</v>
      </c>
      <c r="I7245" s="57">
        <v>31791</v>
      </c>
      <c r="J7245" s="54">
        <v>7244</v>
      </c>
      <c r="K7245" s="57">
        <v>29774.1</v>
      </c>
      <c r="M7245" s="107">
        <v>0.3</v>
      </c>
    </row>
    <row r="7246" spans="1:13">
      <c r="A7246" s="57">
        <f>'Infographic data 1'!$D$9</f>
        <v>33721.475571120689</v>
      </c>
      <c r="B7246" s="54">
        <v>7245</v>
      </c>
      <c r="C7246" s="57">
        <v>33096.83557112069</v>
      </c>
      <c r="E7246" s="57">
        <v>46228.832906256001</v>
      </c>
      <c r="F7246" s="54">
        <v>7245</v>
      </c>
      <c r="G7246" s="57">
        <v>44032.832906256001</v>
      </c>
      <c r="I7246" s="57">
        <v>31791</v>
      </c>
      <c r="J7246" s="54">
        <v>7245</v>
      </c>
      <c r="K7246" s="57">
        <v>29765.8</v>
      </c>
      <c r="M7246" s="107">
        <v>0.3</v>
      </c>
    </row>
    <row r="7247" spans="1:13">
      <c r="A7247" s="57">
        <f>'Infographic data 1'!$D$9</f>
        <v>33721.475571120689</v>
      </c>
      <c r="B7247" s="54">
        <v>7246</v>
      </c>
      <c r="C7247" s="57">
        <v>33094.275571120692</v>
      </c>
      <c r="E7247" s="57">
        <v>46228.832906256001</v>
      </c>
      <c r="F7247" s="54">
        <v>7246</v>
      </c>
      <c r="G7247" s="57">
        <v>44023.832906256001</v>
      </c>
      <c r="I7247" s="57">
        <v>31791</v>
      </c>
      <c r="J7247" s="54">
        <v>7246</v>
      </c>
      <c r="K7247" s="57">
        <v>29757.5</v>
      </c>
      <c r="M7247" s="107">
        <v>0.3</v>
      </c>
    </row>
    <row r="7248" spans="1:13">
      <c r="A7248" s="57">
        <f>'Infographic data 1'!$D$9</f>
        <v>33721.475571120689</v>
      </c>
      <c r="B7248" s="54">
        <v>7247</v>
      </c>
      <c r="C7248" s="57">
        <v>33091.715571120687</v>
      </c>
      <c r="E7248" s="57">
        <v>46228.832906256001</v>
      </c>
      <c r="F7248" s="54">
        <v>7247</v>
      </c>
      <c r="G7248" s="57">
        <v>44014.832906256001</v>
      </c>
      <c r="I7248" s="57">
        <v>31791</v>
      </c>
      <c r="J7248" s="54">
        <v>7247</v>
      </c>
      <c r="K7248" s="57">
        <v>29749.200000000001</v>
      </c>
      <c r="M7248" s="107">
        <v>0.3</v>
      </c>
    </row>
    <row r="7249" spans="1:13">
      <c r="A7249" s="57">
        <f>'Infographic data 1'!$D$9</f>
        <v>33721.475571120689</v>
      </c>
      <c r="B7249" s="54">
        <v>7248</v>
      </c>
      <c r="C7249" s="57">
        <v>33089.155571120689</v>
      </c>
      <c r="E7249" s="57">
        <v>46228.832906256001</v>
      </c>
      <c r="F7249" s="54">
        <v>7248</v>
      </c>
      <c r="G7249" s="57">
        <v>44005.832906256001</v>
      </c>
      <c r="I7249" s="57">
        <v>31791</v>
      </c>
      <c r="J7249" s="54">
        <v>7248</v>
      </c>
      <c r="K7249" s="57">
        <v>29740.9</v>
      </c>
      <c r="M7249" s="107">
        <v>0.3</v>
      </c>
    </row>
    <row r="7250" spans="1:13">
      <c r="A7250" s="57">
        <f>'Infographic data 1'!$D$9</f>
        <v>33721.475571120689</v>
      </c>
      <c r="B7250" s="54">
        <v>7249</v>
      </c>
      <c r="C7250" s="57">
        <v>33086.595571120692</v>
      </c>
      <c r="E7250" s="57">
        <v>46228.832906256001</v>
      </c>
      <c r="F7250" s="54">
        <v>7249</v>
      </c>
      <c r="G7250" s="57">
        <v>43996.832906256001</v>
      </c>
      <c r="I7250" s="57">
        <v>31791</v>
      </c>
      <c r="J7250" s="54">
        <v>7249</v>
      </c>
      <c r="K7250" s="57">
        <v>29732.6</v>
      </c>
      <c r="M7250" s="107">
        <v>0.3</v>
      </c>
    </row>
    <row r="7251" spans="1:13">
      <c r="A7251" s="57">
        <f>'Infographic data 1'!$D$9</f>
        <v>33721.475571120689</v>
      </c>
      <c r="B7251" s="54">
        <v>7250</v>
      </c>
      <c r="C7251" s="57">
        <v>33084.035571120687</v>
      </c>
      <c r="E7251" s="57">
        <v>46228.832906256001</v>
      </c>
      <c r="F7251" s="54">
        <v>7250</v>
      </c>
      <c r="G7251" s="57">
        <v>43987.832906256001</v>
      </c>
      <c r="I7251" s="57">
        <v>31791</v>
      </c>
      <c r="J7251" s="54">
        <v>7250</v>
      </c>
      <c r="K7251" s="57">
        <v>29724.3</v>
      </c>
      <c r="M7251" s="107">
        <v>0.3</v>
      </c>
    </row>
    <row r="7252" spans="1:13">
      <c r="A7252" s="57">
        <f>'Infographic data 1'!$D$9</f>
        <v>33721.475571120689</v>
      </c>
      <c r="B7252" s="54">
        <v>7251</v>
      </c>
      <c r="C7252" s="57">
        <v>33081.475571120689</v>
      </c>
      <c r="E7252" s="57">
        <v>46228.832906256001</v>
      </c>
      <c r="F7252" s="54">
        <v>7251</v>
      </c>
      <c r="G7252" s="57">
        <v>43978.832906256001</v>
      </c>
      <c r="I7252" s="57">
        <v>31791</v>
      </c>
      <c r="J7252" s="54">
        <v>7251</v>
      </c>
      <c r="K7252" s="57">
        <v>29716</v>
      </c>
      <c r="M7252" s="107">
        <v>0.3</v>
      </c>
    </row>
    <row r="7253" spans="1:13">
      <c r="A7253" s="57">
        <f>'Infographic data 1'!$D$9</f>
        <v>33721.475571120689</v>
      </c>
      <c r="B7253" s="54">
        <v>7252</v>
      </c>
      <c r="C7253" s="57">
        <v>33078.915571120691</v>
      </c>
      <c r="E7253" s="57">
        <v>46228.832906256001</v>
      </c>
      <c r="F7253" s="54">
        <v>7252</v>
      </c>
      <c r="G7253" s="57">
        <v>43969.832906256001</v>
      </c>
      <c r="I7253" s="57">
        <v>31791</v>
      </c>
      <c r="J7253" s="54">
        <v>7252</v>
      </c>
      <c r="K7253" s="57">
        <v>29707.7</v>
      </c>
      <c r="M7253" s="107">
        <v>0.3</v>
      </c>
    </row>
    <row r="7254" spans="1:13">
      <c r="A7254" s="57">
        <f>'Infographic data 1'!$D$9</f>
        <v>33721.475571120689</v>
      </c>
      <c r="B7254" s="54">
        <v>7253</v>
      </c>
      <c r="C7254" s="57">
        <v>33076.355571120686</v>
      </c>
      <c r="E7254" s="57">
        <v>46228.832906256001</v>
      </c>
      <c r="F7254" s="54">
        <v>7253</v>
      </c>
      <c r="G7254" s="57">
        <v>43960.832906256001</v>
      </c>
      <c r="I7254" s="57">
        <v>31791</v>
      </c>
      <c r="J7254" s="54">
        <v>7253</v>
      </c>
      <c r="K7254" s="57">
        <v>29699.4</v>
      </c>
      <c r="M7254" s="107">
        <v>0.3</v>
      </c>
    </row>
    <row r="7255" spans="1:13">
      <c r="A7255" s="57">
        <f>'Infographic data 1'!$D$9</f>
        <v>33721.475571120689</v>
      </c>
      <c r="B7255" s="54">
        <v>7254</v>
      </c>
      <c r="C7255" s="57">
        <v>33073.795571120689</v>
      </c>
      <c r="E7255" s="57">
        <v>46228.832906256001</v>
      </c>
      <c r="F7255" s="54">
        <v>7254</v>
      </c>
      <c r="G7255" s="57">
        <v>43951.832906256001</v>
      </c>
      <c r="I7255" s="57">
        <v>31791</v>
      </c>
      <c r="J7255" s="54">
        <v>7254</v>
      </c>
      <c r="K7255" s="57">
        <v>29691.1</v>
      </c>
      <c r="M7255" s="107">
        <v>0.3</v>
      </c>
    </row>
    <row r="7256" spans="1:13">
      <c r="A7256" s="57">
        <f>'Infographic data 1'!$D$9</f>
        <v>33721.475571120689</v>
      </c>
      <c r="B7256" s="54">
        <v>7255</v>
      </c>
      <c r="C7256" s="57">
        <v>33071.235571120691</v>
      </c>
      <c r="E7256" s="57">
        <v>46228.832906256001</v>
      </c>
      <c r="F7256" s="54">
        <v>7255</v>
      </c>
      <c r="G7256" s="57">
        <v>43942.832906256001</v>
      </c>
      <c r="I7256" s="57">
        <v>31791</v>
      </c>
      <c r="J7256" s="54">
        <v>7255</v>
      </c>
      <c r="K7256" s="57">
        <v>29682.799999999999</v>
      </c>
      <c r="M7256" s="107">
        <v>0.3</v>
      </c>
    </row>
    <row r="7257" spans="1:13">
      <c r="A7257" s="57">
        <f>'Infographic data 1'!$D$9</f>
        <v>33721.475571120689</v>
      </c>
      <c r="B7257" s="54">
        <v>7256</v>
      </c>
      <c r="C7257" s="57">
        <v>33068.675571120686</v>
      </c>
      <c r="E7257" s="57">
        <v>46228.832906256001</v>
      </c>
      <c r="F7257" s="54">
        <v>7256</v>
      </c>
      <c r="G7257" s="57">
        <v>43933.832906256001</v>
      </c>
      <c r="I7257" s="57">
        <v>31791</v>
      </c>
      <c r="J7257" s="54">
        <v>7256</v>
      </c>
      <c r="K7257" s="57">
        <v>29674.5</v>
      </c>
      <c r="M7257" s="107">
        <v>0.3</v>
      </c>
    </row>
    <row r="7258" spans="1:13">
      <c r="A7258" s="57">
        <f>'Infographic data 1'!$D$9</f>
        <v>33721.475571120689</v>
      </c>
      <c r="B7258" s="54">
        <v>7257</v>
      </c>
      <c r="C7258" s="57">
        <v>33066.115571120688</v>
      </c>
      <c r="E7258" s="57">
        <v>46228.832906256001</v>
      </c>
      <c r="F7258" s="54">
        <v>7257</v>
      </c>
      <c r="G7258" s="57">
        <v>43924.832906256001</v>
      </c>
      <c r="I7258" s="57">
        <v>31791</v>
      </c>
      <c r="J7258" s="54">
        <v>7257</v>
      </c>
      <c r="K7258" s="57">
        <v>29666.2</v>
      </c>
      <c r="M7258" s="107">
        <v>0.3</v>
      </c>
    </row>
    <row r="7259" spans="1:13">
      <c r="A7259" s="57">
        <f>'Infographic data 1'!$D$9</f>
        <v>33721.475571120689</v>
      </c>
      <c r="B7259" s="54">
        <v>7258</v>
      </c>
      <c r="C7259" s="57">
        <v>33063.555571120691</v>
      </c>
      <c r="E7259" s="57">
        <v>46228.832906256001</v>
      </c>
      <c r="F7259" s="54">
        <v>7258</v>
      </c>
      <c r="G7259" s="57">
        <v>43915.832906256001</v>
      </c>
      <c r="I7259" s="57">
        <v>31791</v>
      </c>
      <c r="J7259" s="54">
        <v>7258</v>
      </c>
      <c r="K7259" s="57">
        <v>29657.9</v>
      </c>
      <c r="M7259" s="107">
        <v>0.3</v>
      </c>
    </row>
    <row r="7260" spans="1:13">
      <c r="A7260" s="57">
        <f>'Infographic data 1'!$D$9</f>
        <v>33721.475571120689</v>
      </c>
      <c r="B7260" s="54">
        <v>7259</v>
      </c>
      <c r="C7260" s="57">
        <v>33060.995571120686</v>
      </c>
      <c r="E7260" s="57">
        <v>46228.832906256001</v>
      </c>
      <c r="F7260" s="54">
        <v>7259</v>
      </c>
      <c r="G7260" s="57">
        <v>43906.832906256001</v>
      </c>
      <c r="I7260" s="57">
        <v>31791</v>
      </c>
      <c r="J7260" s="54">
        <v>7259</v>
      </c>
      <c r="K7260" s="57">
        <v>29649.599999999999</v>
      </c>
      <c r="M7260" s="107">
        <v>0.3</v>
      </c>
    </row>
    <row r="7261" spans="1:13">
      <c r="A7261" s="57">
        <f>'Infographic data 1'!$D$9</f>
        <v>33721.475571120689</v>
      </c>
      <c r="B7261" s="54">
        <v>7260</v>
      </c>
      <c r="C7261" s="57">
        <v>33058.435571120688</v>
      </c>
      <c r="E7261" s="57">
        <v>46228.832906256001</v>
      </c>
      <c r="F7261" s="54">
        <v>7260</v>
      </c>
      <c r="G7261" s="57">
        <v>43897.832906256001</v>
      </c>
      <c r="I7261" s="57">
        <v>31791</v>
      </c>
      <c r="J7261" s="54">
        <v>7260</v>
      </c>
      <c r="K7261" s="57">
        <v>29641.3</v>
      </c>
      <c r="M7261" s="107">
        <v>0.3</v>
      </c>
    </row>
    <row r="7262" spans="1:13">
      <c r="A7262" s="57">
        <f>'Infographic data 1'!$D$9</f>
        <v>33721.475571120689</v>
      </c>
      <c r="B7262" s="54">
        <v>7261</v>
      </c>
      <c r="C7262" s="57">
        <v>33055.87557112069</v>
      </c>
      <c r="E7262" s="57">
        <v>46228.832906256001</v>
      </c>
      <c r="F7262" s="54">
        <v>7261</v>
      </c>
      <c r="G7262" s="57">
        <v>43888.832906256001</v>
      </c>
      <c r="I7262" s="57">
        <v>31791</v>
      </c>
      <c r="J7262" s="54">
        <v>7261</v>
      </c>
      <c r="K7262" s="57">
        <v>29633</v>
      </c>
      <c r="M7262" s="107">
        <v>0.3</v>
      </c>
    </row>
    <row r="7263" spans="1:13">
      <c r="A7263" s="57">
        <f>'Infographic data 1'!$D$9</f>
        <v>33721.475571120689</v>
      </c>
      <c r="B7263" s="54">
        <v>7262</v>
      </c>
      <c r="C7263" s="57">
        <v>33053.315571120685</v>
      </c>
      <c r="E7263" s="57">
        <v>46228.832906256001</v>
      </c>
      <c r="F7263" s="54">
        <v>7262</v>
      </c>
      <c r="G7263" s="57">
        <v>43879.832906256001</v>
      </c>
      <c r="I7263" s="57">
        <v>31791</v>
      </c>
      <c r="J7263" s="54">
        <v>7262</v>
      </c>
      <c r="K7263" s="57">
        <v>29624.7</v>
      </c>
      <c r="M7263" s="107">
        <v>0.3</v>
      </c>
    </row>
    <row r="7264" spans="1:13">
      <c r="A7264" s="57">
        <f>'Infographic data 1'!$D$9</f>
        <v>33721.475571120689</v>
      </c>
      <c r="B7264" s="54">
        <v>7263</v>
      </c>
      <c r="C7264" s="57">
        <v>33050.755571120688</v>
      </c>
      <c r="E7264" s="57">
        <v>46228.832906256001</v>
      </c>
      <c r="F7264" s="54">
        <v>7263</v>
      </c>
      <c r="G7264" s="57">
        <v>43870.832906256001</v>
      </c>
      <c r="I7264" s="57">
        <v>31791</v>
      </c>
      <c r="J7264" s="54">
        <v>7263</v>
      </c>
      <c r="K7264" s="57">
        <v>29616.400000000001</v>
      </c>
      <c r="M7264" s="107">
        <v>0.3</v>
      </c>
    </row>
    <row r="7265" spans="1:13">
      <c r="A7265" s="57">
        <f>'Infographic data 1'!$D$9</f>
        <v>33721.475571120689</v>
      </c>
      <c r="B7265" s="54">
        <v>7264</v>
      </c>
      <c r="C7265" s="57">
        <v>33048.19557112069</v>
      </c>
      <c r="E7265" s="57">
        <v>46228.832906256001</v>
      </c>
      <c r="F7265" s="54">
        <v>7264</v>
      </c>
      <c r="G7265" s="57">
        <v>43861.832906256001</v>
      </c>
      <c r="I7265" s="57">
        <v>31791</v>
      </c>
      <c r="J7265" s="54">
        <v>7264</v>
      </c>
      <c r="K7265" s="57">
        <v>29608.1</v>
      </c>
      <c r="M7265" s="107">
        <v>0.3</v>
      </c>
    </row>
    <row r="7266" spans="1:13">
      <c r="A7266" s="57">
        <f>'Infographic data 1'!$D$9</f>
        <v>33721.475571120689</v>
      </c>
      <c r="B7266" s="54">
        <v>7265</v>
      </c>
      <c r="C7266" s="57">
        <v>33045.635571120692</v>
      </c>
      <c r="E7266" s="57">
        <v>46228.832906256001</v>
      </c>
      <c r="F7266" s="54">
        <v>7265</v>
      </c>
      <c r="G7266" s="57">
        <v>43852.832906256001</v>
      </c>
      <c r="I7266" s="57">
        <v>31791</v>
      </c>
      <c r="J7266" s="54">
        <v>7265</v>
      </c>
      <c r="K7266" s="57">
        <v>29599.8</v>
      </c>
      <c r="M7266" s="107">
        <v>0.3</v>
      </c>
    </row>
    <row r="7267" spans="1:13">
      <c r="A7267" s="57">
        <f>'Infographic data 1'!$D$9</f>
        <v>33721.475571120689</v>
      </c>
      <c r="B7267" s="54">
        <v>7266</v>
      </c>
      <c r="C7267" s="57">
        <v>33043.075571120688</v>
      </c>
      <c r="E7267" s="57">
        <v>46228.832906256001</v>
      </c>
      <c r="F7267" s="54">
        <v>7266</v>
      </c>
      <c r="G7267" s="57">
        <v>43843.832906256001</v>
      </c>
      <c r="I7267" s="57">
        <v>31791</v>
      </c>
      <c r="J7267" s="54">
        <v>7266</v>
      </c>
      <c r="K7267" s="57">
        <v>29591.5</v>
      </c>
      <c r="M7267" s="107">
        <v>0.3</v>
      </c>
    </row>
    <row r="7268" spans="1:13">
      <c r="A7268" s="57">
        <f>'Infographic data 1'!$D$9</f>
        <v>33721.475571120689</v>
      </c>
      <c r="B7268" s="54">
        <v>7267</v>
      </c>
      <c r="C7268" s="57">
        <v>33040.51557112069</v>
      </c>
      <c r="E7268" s="57">
        <v>46228.832906256001</v>
      </c>
      <c r="F7268" s="54">
        <v>7267</v>
      </c>
      <c r="G7268" s="57">
        <v>43834.832906256001</v>
      </c>
      <c r="I7268" s="57">
        <v>31791</v>
      </c>
      <c r="J7268" s="54">
        <v>7267</v>
      </c>
      <c r="K7268" s="57">
        <v>29583.200000000001</v>
      </c>
      <c r="M7268" s="107">
        <v>0.3</v>
      </c>
    </row>
    <row r="7269" spans="1:13">
      <c r="A7269" s="57">
        <f>'Infographic data 1'!$D$9</f>
        <v>33721.475571120689</v>
      </c>
      <c r="B7269" s="54">
        <v>7268</v>
      </c>
      <c r="C7269" s="57">
        <v>33037.955571120692</v>
      </c>
      <c r="E7269" s="57">
        <v>46228.832906256001</v>
      </c>
      <c r="F7269" s="54">
        <v>7268</v>
      </c>
      <c r="G7269" s="57">
        <v>43825.832906256001</v>
      </c>
      <c r="I7269" s="57">
        <v>31791</v>
      </c>
      <c r="J7269" s="54">
        <v>7268</v>
      </c>
      <c r="K7269" s="57">
        <v>29574.9</v>
      </c>
      <c r="M7269" s="107">
        <v>0.3</v>
      </c>
    </row>
    <row r="7270" spans="1:13">
      <c r="A7270" s="57">
        <f>'Infographic data 1'!$D$9</f>
        <v>33721.475571120689</v>
      </c>
      <c r="B7270" s="54">
        <v>7269</v>
      </c>
      <c r="C7270" s="57">
        <v>33035.395571120687</v>
      </c>
      <c r="E7270" s="57">
        <v>46228.832906256001</v>
      </c>
      <c r="F7270" s="54">
        <v>7269</v>
      </c>
      <c r="G7270" s="57">
        <v>43816.832906256001</v>
      </c>
      <c r="I7270" s="57">
        <v>31791</v>
      </c>
      <c r="J7270" s="54">
        <v>7269</v>
      </c>
      <c r="K7270" s="57">
        <v>29566.6</v>
      </c>
      <c r="M7270" s="107">
        <v>0.3</v>
      </c>
    </row>
    <row r="7271" spans="1:13">
      <c r="A7271" s="57">
        <f>'Infographic data 1'!$D$9</f>
        <v>33721.475571120689</v>
      </c>
      <c r="B7271" s="54">
        <v>7270</v>
      </c>
      <c r="C7271" s="57">
        <v>33032.83557112069</v>
      </c>
      <c r="E7271" s="57">
        <v>46228.832906256001</v>
      </c>
      <c r="F7271" s="54">
        <v>7270</v>
      </c>
      <c r="G7271" s="57">
        <v>43807.832906256001</v>
      </c>
      <c r="I7271" s="57">
        <v>31791</v>
      </c>
      <c r="J7271" s="54">
        <v>7270</v>
      </c>
      <c r="K7271" s="57">
        <v>29558.3</v>
      </c>
      <c r="M7271" s="107">
        <v>0.3</v>
      </c>
    </row>
    <row r="7272" spans="1:13">
      <c r="A7272" s="57">
        <f>'Infographic data 1'!$D$9</f>
        <v>33721.475571120689</v>
      </c>
      <c r="B7272" s="54">
        <v>7271</v>
      </c>
      <c r="C7272" s="57">
        <v>33030.275571120692</v>
      </c>
      <c r="E7272" s="57">
        <v>46228.832906256001</v>
      </c>
      <c r="F7272" s="54">
        <v>7271</v>
      </c>
      <c r="G7272" s="57">
        <v>43798.832906256001</v>
      </c>
      <c r="I7272" s="57">
        <v>31791</v>
      </c>
      <c r="J7272" s="54">
        <v>7271</v>
      </c>
      <c r="K7272" s="57">
        <v>29550</v>
      </c>
      <c r="M7272" s="107">
        <v>0.3</v>
      </c>
    </row>
    <row r="7273" spans="1:13">
      <c r="A7273" s="57">
        <f>'Infographic data 1'!$D$9</f>
        <v>33721.475571120689</v>
      </c>
      <c r="B7273" s="54">
        <v>7272</v>
      </c>
      <c r="C7273" s="57">
        <v>33027.715571120687</v>
      </c>
      <c r="E7273" s="57">
        <v>46228.832906256001</v>
      </c>
      <c r="F7273" s="54">
        <v>7272</v>
      </c>
      <c r="G7273" s="57">
        <v>43789.832906256001</v>
      </c>
      <c r="I7273" s="57">
        <v>31791</v>
      </c>
      <c r="J7273" s="54">
        <v>7272</v>
      </c>
      <c r="K7273" s="57">
        <v>29541.7</v>
      </c>
      <c r="M7273" s="107">
        <v>0.3</v>
      </c>
    </row>
    <row r="7274" spans="1:13">
      <c r="A7274" s="57">
        <f>'Infographic data 1'!$D$9</f>
        <v>33721.475571120689</v>
      </c>
      <c r="B7274" s="54">
        <v>7273</v>
      </c>
      <c r="C7274" s="57">
        <v>33025.155571120689</v>
      </c>
      <c r="E7274" s="57">
        <v>46228.832906256001</v>
      </c>
      <c r="F7274" s="54">
        <v>7273</v>
      </c>
      <c r="G7274" s="57">
        <v>43780.832906256001</v>
      </c>
      <c r="I7274" s="57">
        <v>31791</v>
      </c>
      <c r="J7274" s="54">
        <v>7273</v>
      </c>
      <c r="K7274" s="57">
        <v>29533.4</v>
      </c>
      <c r="M7274" s="107">
        <v>0.3</v>
      </c>
    </row>
    <row r="7275" spans="1:13">
      <c r="A7275" s="57">
        <f>'Infographic data 1'!$D$9</f>
        <v>33721.475571120689</v>
      </c>
      <c r="B7275" s="54">
        <v>7274</v>
      </c>
      <c r="C7275" s="57">
        <v>33022.595571120692</v>
      </c>
      <c r="E7275" s="57">
        <v>46228.832906256001</v>
      </c>
      <c r="F7275" s="54">
        <v>7274</v>
      </c>
      <c r="G7275" s="57">
        <v>43771.832906256001</v>
      </c>
      <c r="I7275" s="57">
        <v>31791</v>
      </c>
      <c r="J7275" s="54">
        <v>7274</v>
      </c>
      <c r="K7275" s="57">
        <v>29525.1</v>
      </c>
      <c r="M7275" s="107">
        <v>0.3</v>
      </c>
    </row>
    <row r="7276" spans="1:13">
      <c r="A7276" s="57">
        <f>'Infographic data 1'!$D$9</f>
        <v>33721.475571120689</v>
      </c>
      <c r="B7276" s="54">
        <v>7275</v>
      </c>
      <c r="C7276" s="57">
        <v>33020.035571120687</v>
      </c>
      <c r="E7276" s="57">
        <v>46228.832906256001</v>
      </c>
      <c r="F7276" s="54">
        <v>7275</v>
      </c>
      <c r="G7276" s="57">
        <v>43762.832906256001</v>
      </c>
      <c r="I7276" s="57">
        <v>31791</v>
      </c>
      <c r="J7276" s="54">
        <v>7275</v>
      </c>
      <c r="K7276" s="57">
        <v>29516.799999999999</v>
      </c>
      <c r="M7276" s="107">
        <v>0.3</v>
      </c>
    </row>
    <row r="7277" spans="1:13">
      <c r="A7277" s="57">
        <f>'Infographic data 1'!$D$9</f>
        <v>33721.475571120689</v>
      </c>
      <c r="B7277" s="54">
        <v>7276</v>
      </c>
      <c r="C7277" s="57">
        <v>33017.475571120689</v>
      </c>
      <c r="E7277" s="57">
        <v>46228.832906256001</v>
      </c>
      <c r="F7277" s="54">
        <v>7276</v>
      </c>
      <c r="G7277" s="57">
        <v>43753.832906256001</v>
      </c>
      <c r="I7277" s="57">
        <v>31791</v>
      </c>
      <c r="J7277" s="54">
        <v>7276</v>
      </c>
      <c r="K7277" s="57">
        <v>29508.5</v>
      </c>
      <c r="M7277" s="107">
        <v>0.3</v>
      </c>
    </row>
    <row r="7278" spans="1:13">
      <c r="A7278" s="57">
        <f>'Infographic data 1'!$D$9</f>
        <v>33721.475571120689</v>
      </c>
      <c r="B7278" s="54">
        <v>7277</v>
      </c>
      <c r="C7278" s="57">
        <v>33014.915571120691</v>
      </c>
      <c r="E7278" s="57">
        <v>46228.832906256001</v>
      </c>
      <c r="F7278" s="54">
        <v>7277</v>
      </c>
      <c r="G7278" s="57">
        <v>43744.832906256001</v>
      </c>
      <c r="I7278" s="57">
        <v>31791</v>
      </c>
      <c r="J7278" s="54">
        <v>7277</v>
      </c>
      <c r="K7278" s="57">
        <v>29500.2</v>
      </c>
      <c r="M7278" s="107">
        <v>0.3</v>
      </c>
    </row>
    <row r="7279" spans="1:13">
      <c r="A7279" s="57">
        <f>'Infographic data 1'!$D$9</f>
        <v>33721.475571120689</v>
      </c>
      <c r="B7279" s="54">
        <v>7278</v>
      </c>
      <c r="C7279" s="57">
        <v>33012.355571120686</v>
      </c>
      <c r="E7279" s="57">
        <v>46228.832906256001</v>
      </c>
      <c r="F7279" s="54">
        <v>7278</v>
      </c>
      <c r="G7279" s="57">
        <v>43735.832906256001</v>
      </c>
      <c r="I7279" s="57">
        <v>31791</v>
      </c>
      <c r="J7279" s="54">
        <v>7278</v>
      </c>
      <c r="K7279" s="57">
        <v>29491.9</v>
      </c>
      <c r="M7279" s="107">
        <v>0.3</v>
      </c>
    </row>
    <row r="7280" spans="1:13">
      <c r="A7280" s="57">
        <f>'Infographic data 1'!$D$9</f>
        <v>33721.475571120689</v>
      </c>
      <c r="B7280" s="54">
        <v>7279</v>
      </c>
      <c r="C7280" s="57">
        <v>33009.795571120689</v>
      </c>
      <c r="E7280" s="57">
        <v>46228.832906256001</v>
      </c>
      <c r="F7280" s="54">
        <v>7279</v>
      </c>
      <c r="G7280" s="57">
        <v>43726.832906256001</v>
      </c>
      <c r="I7280" s="57">
        <v>31791</v>
      </c>
      <c r="J7280" s="54">
        <v>7279</v>
      </c>
      <c r="K7280" s="57">
        <v>29483.599999999999</v>
      </c>
      <c r="M7280" s="107">
        <v>0.3</v>
      </c>
    </row>
    <row r="7281" spans="1:13">
      <c r="A7281" s="57">
        <f>'Infographic data 1'!$D$9</f>
        <v>33721.475571120689</v>
      </c>
      <c r="B7281" s="54">
        <v>7280</v>
      </c>
      <c r="C7281" s="57">
        <v>33007.235571120691</v>
      </c>
      <c r="E7281" s="57">
        <v>46228.832906256001</v>
      </c>
      <c r="F7281" s="54">
        <v>7280</v>
      </c>
      <c r="G7281" s="57">
        <v>43717.832906256001</v>
      </c>
      <c r="I7281" s="57">
        <v>31791</v>
      </c>
      <c r="J7281" s="54">
        <v>7280</v>
      </c>
      <c r="K7281" s="57">
        <v>29475.3</v>
      </c>
      <c r="M7281" s="107">
        <v>0.3</v>
      </c>
    </row>
    <row r="7282" spans="1:13">
      <c r="A7282" s="57">
        <f>'Infographic data 1'!$D$9</f>
        <v>33721.475571120689</v>
      </c>
      <c r="B7282" s="54">
        <v>7281</v>
      </c>
      <c r="C7282" s="57">
        <v>33004.675571120686</v>
      </c>
      <c r="E7282" s="57">
        <v>46228.832906256001</v>
      </c>
      <c r="F7282" s="54">
        <v>7281</v>
      </c>
      <c r="G7282" s="57">
        <v>43708.832906256001</v>
      </c>
      <c r="I7282" s="57">
        <v>31791</v>
      </c>
      <c r="J7282" s="54">
        <v>7281</v>
      </c>
      <c r="K7282" s="57">
        <v>29467</v>
      </c>
      <c r="M7282" s="107">
        <v>0.3</v>
      </c>
    </row>
    <row r="7283" spans="1:13">
      <c r="A7283" s="57">
        <f>'Infographic data 1'!$D$9</f>
        <v>33721.475571120689</v>
      </c>
      <c r="B7283" s="54">
        <v>7282</v>
      </c>
      <c r="C7283" s="57">
        <v>33002.115571120688</v>
      </c>
      <c r="E7283" s="57">
        <v>46228.832906256001</v>
      </c>
      <c r="F7283" s="54">
        <v>7282</v>
      </c>
      <c r="G7283" s="57">
        <v>43699.832906256001</v>
      </c>
      <c r="I7283" s="57">
        <v>31791</v>
      </c>
      <c r="J7283" s="54">
        <v>7282</v>
      </c>
      <c r="K7283" s="57">
        <v>29458.7</v>
      </c>
      <c r="M7283" s="107">
        <v>0.3</v>
      </c>
    </row>
    <row r="7284" spans="1:13">
      <c r="A7284" s="57">
        <f>'Infographic data 1'!$D$9</f>
        <v>33721.475571120689</v>
      </c>
      <c r="B7284" s="54">
        <v>7283</v>
      </c>
      <c r="C7284" s="57">
        <v>32999.555571120691</v>
      </c>
      <c r="E7284" s="57">
        <v>46228.832906256001</v>
      </c>
      <c r="F7284" s="54">
        <v>7283</v>
      </c>
      <c r="G7284" s="57">
        <v>43690.832906256001</v>
      </c>
      <c r="I7284" s="57">
        <v>31791</v>
      </c>
      <c r="J7284" s="54">
        <v>7283</v>
      </c>
      <c r="K7284" s="57">
        <v>29450.400000000001</v>
      </c>
      <c r="M7284" s="107">
        <v>0.3</v>
      </c>
    </row>
    <row r="7285" spans="1:13">
      <c r="A7285" s="57">
        <f>'Infographic data 1'!$D$9</f>
        <v>33721.475571120689</v>
      </c>
      <c r="B7285" s="54">
        <v>7284</v>
      </c>
      <c r="C7285" s="57">
        <v>32996.995571120686</v>
      </c>
      <c r="E7285" s="57">
        <v>46228.832906256001</v>
      </c>
      <c r="F7285" s="54">
        <v>7284</v>
      </c>
      <c r="G7285" s="57">
        <v>43681.832906256001</v>
      </c>
      <c r="I7285" s="57">
        <v>31791</v>
      </c>
      <c r="J7285" s="54">
        <v>7284</v>
      </c>
      <c r="K7285" s="57">
        <v>29442.1</v>
      </c>
      <c r="M7285" s="107">
        <v>0.3</v>
      </c>
    </row>
    <row r="7286" spans="1:13">
      <c r="A7286" s="57">
        <f>'Infographic data 1'!$D$9</f>
        <v>33721.475571120689</v>
      </c>
      <c r="B7286" s="54">
        <v>7285</v>
      </c>
      <c r="C7286" s="57">
        <v>32994.435571120688</v>
      </c>
      <c r="E7286" s="57">
        <v>46228.832906256001</v>
      </c>
      <c r="F7286" s="54">
        <v>7285</v>
      </c>
      <c r="G7286" s="57">
        <v>43672.832906256001</v>
      </c>
      <c r="I7286" s="57">
        <v>31791</v>
      </c>
      <c r="J7286" s="54">
        <v>7285</v>
      </c>
      <c r="K7286" s="57">
        <v>29433.8</v>
      </c>
      <c r="M7286" s="107">
        <v>0.3</v>
      </c>
    </row>
    <row r="7287" spans="1:13">
      <c r="A7287" s="57">
        <f>'Infographic data 1'!$D$9</f>
        <v>33721.475571120689</v>
      </c>
      <c r="B7287" s="54">
        <v>7286</v>
      </c>
      <c r="C7287" s="57">
        <v>32991.87557112069</v>
      </c>
      <c r="E7287" s="57">
        <v>46228.832906256001</v>
      </c>
      <c r="F7287" s="54">
        <v>7286</v>
      </c>
      <c r="G7287" s="57">
        <v>43663.832906256001</v>
      </c>
      <c r="I7287" s="57">
        <v>31791</v>
      </c>
      <c r="J7287" s="54">
        <v>7286</v>
      </c>
      <c r="K7287" s="57">
        <v>29425.5</v>
      </c>
      <c r="M7287" s="107">
        <v>0.3</v>
      </c>
    </row>
    <row r="7288" spans="1:13">
      <c r="A7288" s="57">
        <f>'Infographic data 1'!$D$9</f>
        <v>33721.475571120689</v>
      </c>
      <c r="B7288" s="54">
        <v>7287</v>
      </c>
      <c r="C7288" s="57">
        <v>32989.315571120685</v>
      </c>
      <c r="E7288" s="57">
        <v>46228.832906256001</v>
      </c>
      <c r="F7288" s="54">
        <v>7287</v>
      </c>
      <c r="G7288" s="57">
        <v>43654.832906256001</v>
      </c>
      <c r="I7288" s="57">
        <v>31791</v>
      </c>
      <c r="J7288" s="54">
        <v>7287</v>
      </c>
      <c r="K7288" s="57">
        <v>29417.200000000001</v>
      </c>
      <c r="M7288" s="107">
        <v>0.3</v>
      </c>
    </row>
    <row r="7289" spans="1:13">
      <c r="A7289" s="57">
        <f>'Infographic data 1'!$D$9</f>
        <v>33721.475571120689</v>
      </c>
      <c r="B7289" s="54">
        <v>7288</v>
      </c>
      <c r="C7289" s="57">
        <v>32986.755571120688</v>
      </c>
      <c r="E7289" s="57">
        <v>46228.832906256001</v>
      </c>
      <c r="F7289" s="54">
        <v>7288</v>
      </c>
      <c r="G7289" s="57">
        <v>43645.832906256001</v>
      </c>
      <c r="I7289" s="57">
        <v>31791</v>
      </c>
      <c r="J7289" s="54">
        <v>7288</v>
      </c>
      <c r="K7289" s="57">
        <v>29408.9</v>
      </c>
      <c r="M7289" s="107">
        <v>0.3</v>
      </c>
    </row>
    <row r="7290" spans="1:13">
      <c r="A7290" s="57">
        <f>'Infographic data 1'!$D$9</f>
        <v>33721.475571120689</v>
      </c>
      <c r="B7290" s="54">
        <v>7289</v>
      </c>
      <c r="C7290" s="57">
        <v>32984.19557112069</v>
      </c>
      <c r="E7290" s="57">
        <v>46228.832906256001</v>
      </c>
      <c r="F7290" s="54">
        <v>7289</v>
      </c>
      <c r="G7290" s="57">
        <v>43636.832906256001</v>
      </c>
      <c r="I7290" s="57">
        <v>31791</v>
      </c>
      <c r="J7290" s="54">
        <v>7289</v>
      </c>
      <c r="K7290" s="57">
        <v>29400.6</v>
      </c>
      <c r="M7290" s="107">
        <v>0.3</v>
      </c>
    </row>
    <row r="7291" spans="1:13">
      <c r="A7291" s="57">
        <f>'Infographic data 1'!$D$9</f>
        <v>33721.475571120689</v>
      </c>
      <c r="B7291" s="54">
        <v>7290</v>
      </c>
      <c r="C7291" s="57">
        <v>32981.635571120692</v>
      </c>
      <c r="E7291" s="57">
        <v>46228.832906256001</v>
      </c>
      <c r="F7291" s="54">
        <v>7290</v>
      </c>
      <c r="G7291" s="57">
        <v>43627.832906256001</v>
      </c>
      <c r="I7291" s="57">
        <v>31791</v>
      </c>
      <c r="J7291" s="54">
        <v>7290</v>
      </c>
      <c r="K7291" s="57">
        <v>29392.3</v>
      </c>
      <c r="M7291" s="107">
        <v>0.3</v>
      </c>
    </row>
    <row r="7292" spans="1:13">
      <c r="A7292" s="57">
        <f>'Infographic data 1'!$D$9</f>
        <v>33721.475571120689</v>
      </c>
      <c r="B7292" s="54">
        <v>7291</v>
      </c>
      <c r="C7292" s="57">
        <v>32979.075571120688</v>
      </c>
      <c r="E7292" s="57">
        <v>46228.832906256001</v>
      </c>
      <c r="F7292" s="54">
        <v>7291</v>
      </c>
      <c r="G7292" s="57">
        <v>43618.832906256001</v>
      </c>
      <c r="I7292" s="57">
        <v>31791</v>
      </c>
      <c r="J7292" s="54">
        <v>7291</v>
      </c>
      <c r="K7292" s="57">
        <v>29384</v>
      </c>
      <c r="M7292" s="107">
        <v>0.3</v>
      </c>
    </row>
    <row r="7293" spans="1:13">
      <c r="A7293" s="57">
        <f>'Infographic data 1'!$D$9</f>
        <v>33721.475571120689</v>
      </c>
      <c r="B7293" s="54">
        <v>7292</v>
      </c>
      <c r="C7293" s="57">
        <v>32976.51557112069</v>
      </c>
      <c r="E7293" s="57">
        <v>46228.832906256001</v>
      </c>
      <c r="F7293" s="54">
        <v>7292</v>
      </c>
      <c r="G7293" s="57">
        <v>43609.832906256001</v>
      </c>
      <c r="I7293" s="57">
        <v>31791</v>
      </c>
      <c r="J7293" s="54">
        <v>7292</v>
      </c>
      <c r="K7293" s="57">
        <v>29375.7</v>
      </c>
      <c r="M7293" s="107">
        <v>0.3</v>
      </c>
    </row>
    <row r="7294" spans="1:13">
      <c r="A7294" s="57">
        <f>'Infographic data 1'!$D$9</f>
        <v>33721.475571120689</v>
      </c>
      <c r="B7294" s="54">
        <v>7293</v>
      </c>
      <c r="C7294" s="57">
        <v>32973.955571120692</v>
      </c>
      <c r="E7294" s="57">
        <v>46228.832906256001</v>
      </c>
      <c r="F7294" s="54">
        <v>7293</v>
      </c>
      <c r="G7294" s="57">
        <v>43600.832906256001</v>
      </c>
      <c r="I7294" s="57">
        <v>31791</v>
      </c>
      <c r="J7294" s="54">
        <v>7293</v>
      </c>
      <c r="K7294" s="57">
        <v>29367.4</v>
      </c>
      <c r="M7294" s="107">
        <v>0.3</v>
      </c>
    </row>
    <row r="7295" spans="1:13">
      <c r="A7295" s="57">
        <f>'Infographic data 1'!$D$9</f>
        <v>33721.475571120689</v>
      </c>
      <c r="B7295" s="54">
        <v>7294</v>
      </c>
      <c r="C7295" s="57">
        <v>32971.395571120687</v>
      </c>
      <c r="E7295" s="57">
        <v>46228.832906256001</v>
      </c>
      <c r="F7295" s="54">
        <v>7294</v>
      </c>
      <c r="G7295" s="57">
        <v>43591.832906256001</v>
      </c>
      <c r="I7295" s="57">
        <v>31791</v>
      </c>
      <c r="J7295" s="54">
        <v>7294</v>
      </c>
      <c r="K7295" s="57">
        <v>29359.1</v>
      </c>
      <c r="M7295" s="107">
        <v>0.3</v>
      </c>
    </row>
    <row r="7296" spans="1:13">
      <c r="A7296" s="57">
        <f>'Infographic data 1'!$D$9</f>
        <v>33721.475571120689</v>
      </c>
      <c r="B7296" s="54">
        <v>7295</v>
      </c>
      <c r="C7296" s="57">
        <v>32968.83557112069</v>
      </c>
      <c r="E7296" s="57">
        <v>46228.832906256001</v>
      </c>
      <c r="F7296" s="54">
        <v>7295</v>
      </c>
      <c r="G7296" s="57">
        <v>43582.832906256001</v>
      </c>
      <c r="I7296" s="57">
        <v>31791</v>
      </c>
      <c r="J7296" s="54">
        <v>7295</v>
      </c>
      <c r="K7296" s="57">
        <v>29350.799999999999</v>
      </c>
      <c r="M7296" s="107">
        <v>0.3</v>
      </c>
    </row>
    <row r="7297" spans="1:13">
      <c r="A7297" s="57">
        <f>'Infographic data 1'!$D$9</f>
        <v>33721.475571120689</v>
      </c>
      <c r="B7297" s="54">
        <v>7296</v>
      </c>
      <c r="C7297" s="57">
        <v>32966.275571120692</v>
      </c>
      <c r="E7297" s="57">
        <v>46228.832906256001</v>
      </c>
      <c r="F7297" s="54">
        <v>7296</v>
      </c>
      <c r="G7297" s="57">
        <v>43573.832906256001</v>
      </c>
      <c r="I7297" s="57">
        <v>31791</v>
      </c>
      <c r="J7297" s="54">
        <v>7296</v>
      </c>
      <c r="K7297" s="57">
        <v>29342.5</v>
      </c>
      <c r="M7297" s="107">
        <v>0.3</v>
      </c>
    </row>
    <row r="7298" spans="1:13">
      <c r="A7298" s="57">
        <f>'Infographic data 1'!$D$9</f>
        <v>33721.475571120689</v>
      </c>
      <c r="B7298" s="54">
        <v>7297</v>
      </c>
      <c r="C7298" s="57">
        <v>32963.715571120687</v>
      </c>
      <c r="E7298" s="57">
        <v>46228.832906256001</v>
      </c>
      <c r="F7298" s="54">
        <v>7297</v>
      </c>
      <c r="G7298" s="57">
        <v>43564.832906256001</v>
      </c>
      <c r="I7298" s="57">
        <v>31791</v>
      </c>
      <c r="J7298" s="54">
        <v>7297</v>
      </c>
      <c r="K7298" s="57">
        <v>29334.2</v>
      </c>
      <c r="M7298" s="107">
        <v>0.3</v>
      </c>
    </row>
    <row r="7299" spans="1:13">
      <c r="A7299" s="57">
        <f>'Infographic data 1'!$D$9</f>
        <v>33721.475571120689</v>
      </c>
      <c r="B7299" s="54">
        <v>7298</v>
      </c>
      <c r="C7299" s="57">
        <v>32961.155571120689</v>
      </c>
      <c r="E7299" s="57">
        <v>46228.832906256001</v>
      </c>
      <c r="F7299" s="54">
        <v>7298</v>
      </c>
      <c r="G7299" s="57">
        <v>43555.832906256001</v>
      </c>
      <c r="I7299" s="57">
        <v>31791</v>
      </c>
      <c r="J7299" s="54">
        <v>7298</v>
      </c>
      <c r="K7299" s="57">
        <v>29325.9</v>
      </c>
      <c r="M7299" s="107">
        <v>0.3</v>
      </c>
    </row>
    <row r="7300" spans="1:13">
      <c r="A7300" s="57">
        <f>'Infographic data 1'!$D$9</f>
        <v>33721.475571120689</v>
      </c>
      <c r="B7300" s="54">
        <v>7299</v>
      </c>
      <c r="C7300" s="57">
        <v>32958.595571120692</v>
      </c>
      <c r="E7300" s="57">
        <v>46228.832906256001</v>
      </c>
      <c r="F7300" s="54">
        <v>7299</v>
      </c>
      <c r="G7300" s="57">
        <v>43546.832906256001</v>
      </c>
      <c r="I7300" s="57">
        <v>31791</v>
      </c>
      <c r="J7300" s="54">
        <v>7299</v>
      </c>
      <c r="K7300" s="57">
        <v>29317.599999999999</v>
      </c>
      <c r="M7300" s="107">
        <v>0.3</v>
      </c>
    </row>
    <row r="7301" spans="1:13">
      <c r="A7301" s="57">
        <f>'Infographic data 1'!$D$9</f>
        <v>33721.475571120689</v>
      </c>
      <c r="B7301" s="54">
        <v>7300</v>
      </c>
      <c r="C7301" s="57">
        <v>32956.035571120687</v>
      </c>
      <c r="E7301" s="57">
        <v>46228.832906256001</v>
      </c>
      <c r="F7301" s="54">
        <v>7300</v>
      </c>
      <c r="G7301" s="57">
        <v>43537.832906256001</v>
      </c>
      <c r="I7301" s="57">
        <v>31791</v>
      </c>
      <c r="J7301" s="54">
        <v>7300</v>
      </c>
      <c r="K7301" s="57">
        <v>29309.3</v>
      </c>
      <c r="M7301" s="107">
        <v>0.3</v>
      </c>
    </row>
    <row r="7302" spans="1:13">
      <c r="A7302" s="57">
        <f>'Infographic data 1'!$D$9</f>
        <v>33721.475571120689</v>
      </c>
      <c r="B7302" s="54">
        <v>7301</v>
      </c>
      <c r="C7302" s="57">
        <v>32953.475571120689</v>
      </c>
      <c r="E7302" s="57">
        <v>46228.832906256001</v>
      </c>
      <c r="F7302" s="54">
        <v>7301</v>
      </c>
      <c r="G7302" s="57">
        <v>43528.832906256001</v>
      </c>
      <c r="I7302" s="57">
        <v>31791</v>
      </c>
      <c r="J7302" s="54">
        <v>7301</v>
      </c>
      <c r="K7302" s="57">
        <v>29301</v>
      </c>
      <c r="M7302" s="107">
        <v>0.3</v>
      </c>
    </row>
    <row r="7303" spans="1:13">
      <c r="A7303" s="57">
        <f>'Infographic data 1'!$D$9</f>
        <v>33721.475571120689</v>
      </c>
      <c r="B7303" s="54">
        <v>7302</v>
      </c>
      <c r="C7303" s="57">
        <v>32950.915571120691</v>
      </c>
      <c r="E7303" s="57">
        <v>46228.832906256001</v>
      </c>
      <c r="F7303" s="54">
        <v>7302</v>
      </c>
      <c r="G7303" s="57">
        <v>43519.832906256001</v>
      </c>
      <c r="I7303" s="57">
        <v>31791</v>
      </c>
      <c r="J7303" s="54">
        <v>7302</v>
      </c>
      <c r="K7303" s="57">
        <v>29292.7</v>
      </c>
      <c r="M7303" s="107">
        <v>0.3</v>
      </c>
    </row>
    <row r="7304" spans="1:13">
      <c r="A7304" s="57">
        <f>'Infographic data 1'!$D$9</f>
        <v>33721.475571120689</v>
      </c>
      <c r="B7304" s="54">
        <v>7303</v>
      </c>
      <c r="C7304" s="57">
        <v>32948.355571120686</v>
      </c>
      <c r="E7304" s="57">
        <v>46228.832906256001</v>
      </c>
      <c r="F7304" s="54">
        <v>7303</v>
      </c>
      <c r="G7304" s="57">
        <v>43510.832906256001</v>
      </c>
      <c r="I7304" s="57">
        <v>31791</v>
      </c>
      <c r="J7304" s="54">
        <v>7303</v>
      </c>
      <c r="K7304" s="57">
        <v>29284.400000000001</v>
      </c>
      <c r="M7304" s="107">
        <v>0.3</v>
      </c>
    </row>
    <row r="7305" spans="1:13">
      <c r="A7305" s="57">
        <f>'Infographic data 1'!$D$9</f>
        <v>33721.475571120689</v>
      </c>
      <c r="B7305" s="54">
        <v>7304</v>
      </c>
      <c r="C7305" s="57">
        <v>32945.795571120689</v>
      </c>
      <c r="E7305" s="57">
        <v>46228.832906256001</v>
      </c>
      <c r="F7305" s="54">
        <v>7304</v>
      </c>
      <c r="G7305" s="57">
        <v>43501.832906256001</v>
      </c>
      <c r="I7305" s="57">
        <v>31791</v>
      </c>
      <c r="J7305" s="54">
        <v>7304</v>
      </c>
      <c r="K7305" s="57">
        <v>29276.1</v>
      </c>
      <c r="M7305" s="107">
        <v>0.3</v>
      </c>
    </row>
    <row r="7306" spans="1:13">
      <c r="A7306" s="57">
        <f>'Infographic data 1'!$D$9</f>
        <v>33721.475571120689</v>
      </c>
      <c r="B7306" s="54">
        <v>7305</v>
      </c>
      <c r="C7306" s="57">
        <v>32943.235571120691</v>
      </c>
      <c r="E7306" s="57">
        <v>46228.832906256001</v>
      </c>
      <c r="F7306" s="54">
        <v>7305</v>
      </c>
      <c r="G7306" s="57">
        <v>43492.832906256001</v>
      </c>
      <c r="I7306" s="57">
        <v>31791</v>
      </c>
      <c r="J7306" s="54">
        <v>7305</v>
      </c>
      <c r="K7306" s="57">
        <v>29267.8</v>
      </c>
      <c r="M7306" s="107">
        <v>0.3</v>
      </c>
    </row>
    <row r="7307" spans="1:13">
      <c r="A7307" s="57">
        <f>'Infographic data 1'!$D$9</f>
        <v>33721.475571120689</v>
      </c>
      <c r="B7307" s="54">
        <v>7306</v>
      </c>
      <c r="C7307" s="57">
        <v>32940.675571120686</v>
      </c>
      <c r="E7307" s="57">
        <v>46228.832906256001</v>
      </c>
      <c r="F7307" s="54">
        <v>7306</v>
      </c>
      <c r="G7307" s="57">
        <v>43483.832906256001</v>
      </c>
      <c r="I7307" s="57">
        <v>31791</v>
      </c>
      <c r="J7307" s="54">
        <v>7306</v>
      </c>
      <c r="K7307" s="57">
        <v>29259.5</v>
      </c>
      <c r="M7307" s="107">
        <v>0.3</v>
      </c>
    </row>
    <row r="7308" spans="1:13">
      <c r="A7308" s="57">
        <f>'Infographic data 1'!$D$9</f>
        <v>33721.475571120689</v>
      </c>
      <c r="B7308" s="54">
        <v>7307</v>
      </c>
      <c r="C7308" s="57">
        <v>32938.115571120688</v>
      </c>
      <c r="E7308" s="57">
        <v>46228.832906256001</v>
      </c>
      <c r="F7308" s="54">
        <v>7307</v>
      </c>
      <c r="G7308" s="57">
        <v>43474.832906256001</v>
      </c>
      <c r="I7308" s="57">
        <v>31791</v>
      </c>
      <c r="J7308" s="54">
        <v>7307</v>
      </c>
      <c r="K7308" s="57">
        <v>29251.200000000001</v>
      </c>
      <c r="M7308" s="107">
        <v>0.3</v>
      </c>
    </row>
    <row r="7309" spans="1:13">
      <c r="A7309" s="57">
        <f>'Infographic data 1'!$D$9</f>
        <v>33721.475571120689</v>
      </c>
      <c r="B7309" s="54">
        <v>7308</v>
      </c>
      <c r="C7309" s="57">
        <v>32935.555571120691</v>
      </c>
      <c r="E7309" s="57">
        <v>46228.832906256001</v>
      </c>
      <c r="F7309" s="54">
        <v>7308</v>
      </c>
      <c r="G7309" s="57">
        <v>43465.832906256001</v>
      </c>
      <c r="I7309" s="57">
        <v>31791</v>
      </c>
      <c r="J7309" s="54">
        <v>7308</v>
      </c>
      <c r="K7309" s="57">
        <v>29242.9</v>
      </c>
      <c r="M7309" s="107">
        <v>0.3</v>
      </c>
    </row>
    <row r="7310" spans="1:13">
      <c r="A7310" s="57">
        <f>'Infographic data 1'!$D$9</f>
        <v>33721.475571120689</v>
      </c>
      <c r="B7310" s="54">
        <v>7309</v>
      </c>
      <c r="C7310" s="57">
        <v>32932.995571120686</v>
      </c>
      <c r="E7310" s="57">
        <v>46228.832906256001</v>
      </c>
      <c r="F7310" s="54">
        <v>7309</v>
      </c>
      <c r="G7310" s="57">
        <v>43456.832906256001</v>
      </c>
      <c r="I7310" s="57">
        <v>31791</v>
      </c>
      <c r="J7310" s="54">
        <v>7309</v>
      </c>
      <c r="K7310" s="57">
        <v>29234.6</v>
      </c>
      <c r="M7310" s="107">
        <v>0.3</v>
      </c>
    </row>
    <row r="7311" spans="1:13">
      <c r="A7311" s="57">
        <f>'Infographic data 1'!$D$9</f>
        <v>33721.475571120689</v>
      </c>
      <c r="B7311" s="54">
        <v>7310</v>
      </c>
      <c r="C7311" s="57">
        <v>32930.435571120688</v>
      </c>
      <c r="E7311" s="57">
        <v>46228.832906256001</v>
      </c>
      <c r="F7311" s="54">
        <v>7310</v>
      </c>
      <c r="G7311" s="57">
        <v>43447.832906256001</v>
      </c>
      <c r="I7311" s="57">
        <v>31791</v>
      </c>
      <c r="J7311" s="54">
        <v>7310</v>
      </c>
      <c r="K7311" s="57">
        <v>29226.3</v>
      </c>
      <c r="M7311" s="107">
        <v>0.3</v>
      </c>
    </row>
    <row r="7312" spans="1:13">
      <c r="A7312" s="57">
        <f>'Infographic data 1'!$D$9</f>
        <v>33721.475571120689</v>
      </c>
      <c r="B7312" s="54">
        <v>7311</v>
      </c>
      <c r="C7312" s="57">
        <v>32927.87557112069</v>
      </c>
      <c r="E7312" s="57">
        <v>46228.832906256001</v>
      </c>
      <c r="F7312" s="54">
        <v>7311</v>
      </c>
      <c r="G7312" s="57">
        <v>43438.832906256001</v>
      </c>
      <c r="I7312" s="57">
        <v>31791</v>
      </c>
      <c r="J7312" s="54">
        <v>7311</v>
      </c>
      <c r="K7312" s="57">
        <v>29218</v>
      </c>
      <c r="M7312" s="107">
        <v>0.3</v>
      </c>
    </row>
    <row r="7313" spans="1:13">
      <c r="A7313" s="57">
        <f>'Infographic data 1'!$D$9</f>
        <v>33721.475571120689</v>
      </c>
      <c r="B7313" s="54">
        <v>7312</v>
      </c>
      <c r="C7313" s="57">
        <v>32925.315571120685</v>
      </c>
      <c r="E7313" s="57">
        <v>46228.832906256001</v>
      </c>
      <c r="F7313" s="54">
        <v>7312</v>
      </c>
      <c r="G7313" s="57">
        <v>43429.832906256001</v>
      </c>
      <c r="I7313" s="57">
        <v>31791</v>
      </c>
      <c r="J7313" s="54">
        <v>7312</v>
      </c>
      <c r="K7313" s="57">
        <v>29209.7</v>
      </c>
      <c r="M7313" s="107">
        <v>0.3</v>
      </c>
    </row>
    <row r="7314" spans="1:13">
      <c r="A7314" s="57">
        <f>'Infographic data 1'!$D$9</f>
        <v>33721.475571120689</v>
      </c>
      <c r="B7314" s="54">
        <v>7313</v>
      </c>
      <c r="C7314" s="57">
        <v>32922.755571120688</v>
      </c>
      <c r="E7314" s="57">
        <v>46228.832906256001</v>
      </c>
      <c r="F7314" s="54">
        <v>7313</v>
      </c>
      <c r="G7314" s="57">
        <v>43420.832906256001</v>
      </c>
      <c r="I7314" s="57">
        <v>31791</v>
      </c>
      <c r="J7314" s="54">
        <v>7313</v>
      </c>
      <c r="K7314" s="57">
        <v>29201.4</v>
      </c>
      <c r="M7314" s="107">
        <v>0.3</v>
      </c>
    </row>
    <row r="7315" spans="1:13">
      <c r="A7315" s="57">
        <f>'Infographic data 1'!$D$9</f>
        <v>33721.475571120689</v>
      </c>
      <c r="B7315" s="54">
        <v>7314</v>
      </c>
      <c r="C7315" s="57">
        <v>32920.19557112069</v>
      </c>
      <c r="E7315" s="57">
        <v>46228.832906256001</v>
      </c>
      <c r="F7315" s="54">
        <v>7314</v>
      </c>
      <c r="G7315" s="57">
        <v>43411.832906256001</v>
      </c>
      <c r="I7315" s="57">
        <v>31791</v>
      </c>
      <c r="J7315" s="54">
        <v>7314</v>
      </c>
      <c r="K7315" s="57">
        <v>29193.1</v>
      </c>
      <c r="M7315" s="107">
        <v>0.3</v>
      </c>
    </row>
    <row r="7316" spans="1:13">
      <c r="A7316" s="57">
        <f>'Infographic data 1'!$D$9</f>
        <v>33721.475571120689</v>
      </c>
      <c r="B7316" s="54">
        <v>7315</v>
      </c>
      <c r="C7316" s="57">
        <v>32917.635571120692</v>
      </c>
      <c r="E7316" s="57">
        <v>46228.832906256001</v>
      </c>
      <c r="F7316" s="54">
        <v>7315</v>
      </c>
      <c r="G7316" s="57">
        <v>43402.832906256001</v>
      </c>
      <c r="I7316" s="57">
        <v>31791</v>
      </c>
      <c r="J7316" s="54">
        <v>7315</v>
      </c>
      <c r="K7316" s="57">
        <v>29184.799999999999</v>
      </c>
      <c r="M7316" s="107">
        <v>0.3</v>
      </c>
    </row>
    <row r="7317" spans="1:13">
      <c r="A7317" s="57">
        <f>'Infographic data 1'!$D$9</f>
        <v>33721.475571120689</v>
      </c>
      <c r="B7317" s="54">
        <v>7316</v>
      </c>
      <c r="C7317" s="57">
        <v>32915.075571120688</v>
      </c>
      <c r="E7317" s="57">
        <v>46228.832906256001</v>
      </c>
      <c r="F7317" s="54">
        <v>7316</v>
      </c>
      <c r="G7317" s="57">
        <v>43393.832906256001</v>
      </c>
      <c r="I7317" s="57">
        <v>31791</v>
      </c>
      <c r="J7317" s="54">
        <v>7316</v>
      </c>
      <c r="K7317" s="57">
        <v>29176.5</v>
      </c>
      <c r="M7317" s="107">
        <v>0.3</v>
      </c>
    </row>
    <row r="7318" spans="1:13">
      <c r="A7318" s="57">
        <f>'Infographic data 1'!$D$9</f>
        <v>33721.475571120689</v>
      </c>
      <c r="B7318" s="54">
        <v>7317</v>
      </c>
      <c r="C7318" s="57">
        <v>32912.51557112069</v>
      </c>
      <c r="E7318" s="57">
        <v>46228.832906256001</v>
      </c>
      <c r="F7318" s="54">
        <v>7317</v>
      </c>
      <c r="G7318" s="57">
        <v>43384.832906256001</v>
      </c>
      <c r="I7318" s="57">
        <v>31791</v>
      </c>
      <c r="J7318" s="54">
        <v>7317</v>
      </c>
      <c r="K7318" s="57">
        <v>29168.2</v>
      </c>
      <c r="M7318" s="107">
        <v>0.3</v>
      </c>
    </row>
    <row r="7319" spans="1:13">
      <c r="A7319" s="57">
        <f>'Infographic data 1'!$D$9</f>
        <v>33721.475571120689</v>
      </c>
      <c r="B7319" s="54">
        <v>7318</v>
      </c>
      <c r="C7319" s="57">
        <v>32909.955571120692</v>
      </c>
      <c r="E7319" s="57">
        <v>46228.832906256001</v>
      </c>
      <c r="F7319" s="54">
        <v>7318</v>
      </c>
      <c r="G7319" s="57">
        <v>43375.832906256001</v>
      </c>
      <c r="I7319" s="57">
        <v>31791</v>
      </c>
      <c r="J7319" s="54">
        <v>7318</v>
      </c>
      <c r="K7319" s="57">
        <v>29159.9</v>
      </c>
      <c r="M7319" s="107">
        <v>0.3</v>
      </c>
    </row>
    <row r="7320" spans="1:13">
      <c r="A7320" s="57">
        <f>'Infographic data 1'!$D$9</f>
        <v>33721.475571120689</v>
      </c>
      <c r="B7320" s="54">
        <v>7319</v>
      </c>
      <c r="C7320" s="57">
        <v>32907.395571120687</v>
      </c>
      <c r="E7320" s="57">
        <v>46228.832906256001</v>
      </c>
      <c r="F7320" s="54">
        <v>7319</v>
      </c>
      <c r="G7320" s="57">
        <v>43366.832906256001</v>
      </c>
      <c r="I7320" s="57">
        <v>31791</v>
      </c>
      <c r="J7320" s="54">
        <v>7319</v>
      </c>
      <c r="K7320" s="57">
        <v>29151.599999999999</v>
      </c>
      <c r="M7320" s="107">
        <v>0.3</v>
      </c>
    </row>
    <row r="7321" spans="1:13">
      <c r="A7321" s="57">
        <f>'Infographic data 1'!$D$9</f>
        <v>33721.475571120689</v>
      </c>
      <c r="B7321" s="54">
        <v>7320</v>
      </c>
      <c r="C7321" s="57">
        <v>32904.83557112069</v>
      </c>
      <c r="E7321" s="57">
        <v>46228.832906256001</v>
      </c>
      <c r="F7321" s="54">
        <v>7320</v>
      </c>
      <c r="G7321" s="57">
        <v>43357.832906256001</v>
      </c>
      <c r="I7321" s="57">
        <v>31791</v>
      </c>
      <c r="J7321" s="54">
        <v>7320</v>
      </c>
      <c r="K7321" s="57">
        <v>29143.3</v>
      </c>
      <c r="M7321" s="107">
        <v>0.3</v>
      </c>
    </row>
    <row r="7322" spans="1:13">
      <c r="A7322" s="57">
        <f>'Infographic data 1'!$D$9</f>
        <v>33721.475571120689</v>
      </c>
      <c r="B7322" s="54">
        <v>7321</v>
      </c>
      <c r="C7322" s="57">
        <v>32902.275571120692</v>
      </c>
      <c r="E7322" s="57">
        <v>46228.832906256001</v>
      </c>
      <c r="F7322" s="54">
        <v>7321</v>
      </c>
      <c r="G7322" s="57">
        <v>43348.832906256001</v>
      </c>
      <c r="I7322" s="57">
        <v>31791</v>
      </c>
      <c r="J7322" s="54">
        <v>7321</v>
      </c>
      <c r="K7322" s="57">
        <v>29135</v>
      </c>
      <c r="M7322" s="107">
        <v>0.3</v>
      </c>
    </row>
    <row r="7323" spans="1:13">
      <c r="A7323" s="57">
        <f>'Infographic data 1'!$D$9</f>
        <v>33721.475571120689</v>
      </c>
      <c r="B7323" s="54">
        <v>7322</v>
      </c>
      <c r="C7323" s="57">
        <v>32899.715571120687</v>
      </c>
      <c r="E7323" s="57">
        <v>46228.832906256001</v>
      </c>
      <c r="F7323" s="54">
        <v>7322</v>
      </c>
      <c r="G7323" s="57">
        <v>43339.832906256001</v>
      </c>
      <c r="I7323" s="57">
        <v>31791</v>
      </c>
      <c r="J7323" s="54">
        <v>7322</v>
      </c>
      <c r="K7323" s="57">
        <v>29126.7</v>
      </c>
      <c r="M7323" s="107">
        <v>0.3</v>
      </c>
    </row>
    <row r="7324" spans="1:13">
      <c r="A7324" s="57">
        <f>'Infographic data 1'!$D$9</f>
        <v>33721.475571120689</v>
      </c>
      <c r="B7324" s="54">
        <v>7323</v>
      </c>
      <c r="C7324" s="57">
        <v>32897.155571120689</v>
      </c>
      <c r="E7324" s="57">
        <v>46228.832906256001</v>
      </c>
      <c r="F7324" s="54">
        <v>7323</v>
      </c>
      <c r="G7324" s="57">
        <v>43330.832906256001</v>
      </c>
      <c r="I7324" s="57">
        <v>31791</v>
      </c>
      <c r="J7324" s="54">
        <v>7323</v>
      </c>
      <c r="K7324" s="57">
        <v>29118.400000000001</v>
      </c>
      <c r="M7324" s="107">
        <v>0.3</v>
      </c>
    </row>
    <row r="7325" spans="1:13">
      <c r="A7325" s="57">
        <f>'Infographic data 1'!$D$9</f>
        <v>33721.475571120689</v>
      </c>
      <c r="B7325" s="54">
        <v>7324</v>
      </c>
      <c r="C7325" s="57">
        <v>32894.595571120692</v>
      </c>
      <c r="E7325" s="57">
        <v>46228.832906256001</v>
      </c>
      <c r="F7325" s="54">
        <v>7324</v>
      </c>
      <c r="G7325" s="57">
        <v>43321.832906256001</v>
      </c>
      <c r="I7325" s="57">
        <v>31791</v>
      </c>
      <c r="J7325" s="54">
        <v>7324</v>
      </c>
      <c r="K7325" s="57">
        <v>29110.1</v>
      </c>
      <c r="M7325" s="107">
        <v>0.3</v>
      </c>
    </row>
    <row r="7326" spans="1:13">
      <c r="A7326" s="57">
        <f>'Infographic data 1'!$D$9</f>
        <v>33721.475571120689</v>
      </c>
      <c r="B7326" s="54">
        <v>7325</v>
      </c>
      <c r="C7326" s="57">
        <v>32892.035571120687</v>
      </c>
      <c r="E7326" s="57">
        <v>46228.832906256001</v>
      </c>
      <c r="F7326" s="54">
        <v>7325</v>
      </c>
      <c r="G7326" s="57">
        <v>43312.832906256001</v>
      </c>
      <c r="I7326" s="57">
        <v>31791</v>
      </c>
      <c r="J7326" s="54">
        <v>7325</v>
      </c>
      <c r="K7326" s="57">
        <v>29101.8</v>
      </c>
      <c r="M7326" s="107">
        <v>0.3</v>
      </c>
    </row>
    <row r="7327" spans="1:13">
      <c r="A7327" s="57">
        <f>'Infographic data 1'!$D$9</f>
        <v>33721.475571120689</v>
      </c>
      <c r="B7327" s="54">
        <v>7326</v>
      </c>
      <c r="C7327" s="57">
        <v>32889.475571120689</v>
      </c>
      <c r="E7327" s="57">
        <v>46228.832906256001</v>
      </c>
      <c r="F7327" s="54">
        <v>7326</v>
      </c>
      <c r="G7327" s="57">
        <v>43303.832906256001</v>
      </c>
      <c r="I7327" s="57">
        <v>31791</v>
      </c>
      <c r="J7327" s="54">
        <v>7326</v>
      </c>
      <c r="K7327" s="57">
        <v>29093.5</v>
      </c>
      <c r="M7327" s="107">
        <v>0.3</v>
      </c>
    </row>
    <row r="7328" spans="1:13">
      <c r="A7328" s="57">
        <f>'Infographic data 1'!$D$9</f>
        <v>33721.475571120689</v>
      </c>
      <c r="B7328" s="54">
        <v>7327</v>
      </c>
      <c r="C7328" s="57">
        <v>32886.915571120691</v>
      </c>
      <c r="E7328" s="57">
        <v>46228.832906256001</v>
      </c>
      <c r="F7328" s="54">
        <v>7327</v>
      </c>
      <c r="G7328" s="57">
        <v>43294.832906256001</v>
      </c>
      <c r="I7328" s="57">
        <v>31791</v>
      </c>
      <c r="J7328" s="54">
        <v>7327</v>
      </c>
      <c r="K7328" s="57">
        <v>29085.200000000001</v>
      </c>
      <c r="M7328" s="107">
        <v>0.3</v>
      </c>
    </row>
    <row r="7329" spans="1:13">
      <c r="A7329" s="57">
        <f>'Infographic data 1'!$D$9</f>
        <v>33721.475571120689</v>
      </c>
      <c r="B7329" s="54">
        <v>7328</v>
      </c>
      <c r="C7329" s="57">
        <v>32884.355571120686</v>
      </c>
      <c r="E7329" s="57">
        <v>46228.832906256001</v>
      </c>
      <c r="F7329" s="54">
        <v>7328</v>
      </c>
      <c r="G7329" s="57">
        <v>43285.832906256001</v>
      </c>
      <c r="I7329" s="57">
        <v>31791</v>
      </c>
      <c r="J7329" s="54">
        <v>7328</v>
      </c>
      <c r="K7329" s="57">
        <v>29076.9</v>
      </c>
      <c r="M7329" s="107">
        <v>0.3</v>
      </c>
    </row>
    <row r="7330" spans="1:13">
      <c r="A7330" s="57">
        <f>'Infographic data 1'!$D$9</f>
        <v>33721.475571120689</v>
      </c>
      <c r="B7330" s="54">
        <v>7329</v>
      </c>
      <c r="C7330" s="57">
        <v>32881.795571120689</v>
      </c>
      <c r="E7330" s="57">
        <v>46228.832906256001</v>
      </c>
      <c r="F7330" s="54">
        <v>7329</v>
      </c>
      <c r="G7330" s="57">
        <v>43276.832906256001</v>
      </c>
      <c r="I7330" s="57">
        <v>31791</v>
      </c>
      <c r="J7330" s="54">
        <v>7329</v>
      </c>
      <c r="K7330" s="57">
        <v>29068.6</v>
      </c>
      <c r="M7330" s="107">
        <v>0.3</v>
      </c>
    </row>
    <row r="7331" spans="1:13">
      <c r="A7331" s="57">
        <f>'Infographic data 1'!$D$9</f>
        <v>33721.475571120689</v>
      </c>
      <c r="B7331" s="54">
        <v>7330</v>
      </c>
      <c r="C7331" s="57">
        <v>32879.235571120691</v>
      </c>
      <c r="E7331" s="57">
        <v>46228.832906256001</v>
      </c>
      <c r="F7331" s="54">
        <v>7330</v>
      </c>
      <c r="G7331" s="57">
        <v>43267.832906256001</v>
      </c>
      <c r="I7331" s="57">
        <v>31791</v>
      </c>
      <c r="J7331" s="54">
        <v>7330</v>
      </c>
      <c r="K7331" s="57">
        <v>29060.3</v>
      </c>
      <c r="M7331" s="107">
        <v>0.3</v>
      </c>
    </row>
    <row r="7332" spans="1:13">
      <c r="A7332" s="57">
        <f>'Infographic data 1'!$D$9</f>
        <v>33721.475571120689</v>
      </c>
      <c r="B7332" s="54">
        <v>7331</v>
      </c>
      <c r="C7332" s="57">
        <v>32876.675571120686</v>
      </c>
      <c r="E7332" s="57">
        <v>46228.832906256001</v>
      </c>
      <c r="F7332" s="54">
        <v>7331</v>
      </c>
      <c r="G7332" s="57">
        <v>43258.832906256001</v>
      </c>
      <c r="I7332" s="57">
        <v>31791</v>
      </c>
      <c r="J7332" s="54">
        <v>7331</v>
      </c>
      <c r="K7332" s="57">
        <v>29052</v>
      </c>
      <c r="M7332" s="107">
        <v>0.3</v>
      </c>
    </row>
    <row r="7333" spans="1:13">
      <c r="A7333" s="57">
        <f>'Infographic data 1'!$D$9</f>
        <v>33721.475571120689</v>
      </c>
      <c r="B7333" s="54">
        <v>7332</v>
      </c>
      <c r="C7333" s="57">
        <v>32874.115571120688</v>
      </c>
      <c r="E7333" s="57">
        <v>46228.832906256001</v>
      </c>
      <c r="F7333" s="54">
        <v>7332</v>
      </c>
      <c r="G7333" s="57">
        <v>43249.832906256001</v>
      </c>
      <c r="I7333" s="57">
        <v>31791</v>
      </c>
      <c r="J7333" s="54">
        <v>7332</v>
      </c>
      <c r="K7333" s="57">
        <v>29043.7</v>
      </c>
      <c r="M7333" s="107">
        <v>0.3</v>
      </c>
    </row>
    <row r="7334" spans="1:13">
      <c r="A7334" s="57">
        <f>'Infographic data 1'!$D$9</f>
        <v>33721.475571120689</v>
      </c>
      <c r="B7334" s="54">
        <v>7333</v>
      </c>
      <c r="C7334" s="57">
        <v>32871.555571120691</v>
      </c>
      <c r="E7334" s="57">
        <v>46228.832906256001</v>
      </c>
      <c r="F7334" s="54">
        <v>7333</v>
      </c>
      <c r="G7334" s="57">
        <v>43240.832906256001</v>
      </c>
      <c r="I7334" s="57">
        <v>31791</v>
      </c>
      <c r="J7334" s="54">
        <v>7333</v>
      </c>
      <c r="K7334" s="57">
        <v>29035.4</v>
      </c>
      <c r="M7334" s="107">
        <v>0.3</v>
      </c>
    </row>
    <row r="7335" spans="1:13">
      <c r="A7335" s="57">
        <f>'Infographic data 1'!$D$9</f>
        <v>33721.475571120689</v>
      </c>
      <c r="B7335" s="54">
        <v>7334</v>
      </c>
      <c r="C7335" s="57">
        <v>32868.995571120686</v>
      </c>
      <c r="E7335" s="57">
        <v>46228.832906256001</v>
      </c>
      <c r="F7335" s="54">
        <v>7334</v>
      </c>
      <c r="G7335" s="57">
        <v>43231.832906256001</v>
      </c>
      <c r="I7335" s="57">
        <v>31791</v>
      </c>
      <c r="J7335" s="54">
        <v>7334</v>
      </c>
      <c r="K7335" s="57">
        <v>29027.1</v>
      </c>
      <c r="M7335" s="107">
        <v>0.3</v>
      </c>
    </row>
    <row r="7336" spans="1:13">
      <c r="A7336" s="57">
        <f>'Infographic data 1'!$D$9</f>
        <v>33721.475571120689</v>
      </c>
      <c r="B7336" s="54">
        <v>7335</v>
      </c>
      <c r="C7336" s="57">
        <v>32866.435571120688</v>
      </c>
      <c r="E7336" s="57">
        <v>46228.832906256001</v>
      </c>
      <c r="F7336" s="54">
        <v>7335</v>
      </c>
      <c r="G7336" s="57">
        <v>43222.832906256001</v>
      </c>
      <c r="I7336" s="57">
        <v>31791</v>
      </c>
      <c r="J7336" s="54">
        <v>7335</v>
      </c>
      <c r="K7336" s="57">
        <v>29018.799999999999</v>
      </c>
      <c r="M7336" s="107">
        <v>0.3</v>
      </c>
    </row>
    <row r="7337" spans="1:13">
      <c r="A7337" s="57">
        <f>'Infographic data 1'!$D$9</f>
        <v>33721.475571120689</v>
      </c>
      <c r="B7337" s="54">
        <v>7336</v>
      </c>
      <c r="C7337" s="57">
        <v>32863.87557112069</v>
      </c>
      <c r="E7337" s="57">
        <v>46228.832906256001</v>
      </c>
      <c r="F7337" s="54">
        <v>7336</v>
      </c>
      <c r="G7337" s="57">
        <v>43213.832906256001</v>
      </c>
      <c r="I7337" s="57">
        <v>31791</v>
      </c>
      <c r="J7337" s="54">
        <v>7336</v>
      </c>
      <c r="K7337" s="57">
        <v>29010.5</v>
      </c>
      <c r="M7337" s="107">
        <v>0.3</v>
      </c>
    </row>
    <row r="7338" spans="1:13">
      <c r="A7338" s="57">
        <f>'Infographic data 1'!$D$9</f>
        <v>33721.475571120689</v>
      </c>
      <c r="B7338" s="54">
        <v>7337</v>
      </c>
      <c r="C7338" s="57">
        <v>32861.315571120685</v>
      </c>
      <c r="E7338" s="57">
        <v>46228.832906256001</v>
      </c>
      <c r="F7338" s="54">
        <v>7337</v>
      </c>
      <c r="G7338" s="57">
        <v>43204.832906256001</v>
      </c>
      <c r="I7338" s="57">
        <v>31791</v>
      </c>
      <c r="J7338" s="54">
        <v>7337</v>
      </c>
      <c r="K7338" s="57">
        <v>29002.2</v>
      </c>
      <c r="M7338" s="107">
        <v>0.3</v>
      </c>
    </row>
    <row r="7339" spans="1:13">
      <c r="A7339" s="57">
        <f>'Infographic data 1'!$D$9</f>
        <v>33721.475571120689</v>
      </c>
      <c r="B7339" s="54">
        <v>7338</v>
      </c>
      <c r="C7339" s="57">
        <v>32858.755571120688</v>
      </c>
      <c r="E7339" s="57">
        <v>46228.832906256001</v>
      </c>
      <c r="F7339" s="54">
        <v>7338</v>
      </c>
      <c r="G7339" s="57">
        <v>43195.832906256001</v>
      </c>
      <c r="I7339" s="57">
        <v>31791</v>
      </c>
      <c r="J7339" s="54">
        <v>7338</v>
      </c>
      <c r="K7339" s="57">
        <v>28993.9</v>
      </c>
      <c r="M7339" s="107">
        <v>0.3</v>
      </c>
    </row>
    <row r="7340" spans="1:13">
      <c r="A7340" s="57">
        <f>'Infographic data 1'!$D$9</f>
        <v>33721.475571120689</v>
      </c>
      <c r="B7340" s="54">
        <v>7339</v>
      </c>
      <c r="C7340" s="57">
        <v>32856.19557112069</v>
      </c>
      <c r="E7340" s="57">
        <v>46228.832906256001</v>
      </c>
      <c r="F7340" s="54">
        <v>7339</v>
      </c>
      <c r="G7340" s="57">
        <v>43186.832906256001</v>
      </c>
      <c r="I7340" s="57">
        <v>31791</v>
      </c>
      <c r="J7340" s="54">
        <v>7339</v>
      </c>
      <c r="K7340" s="57">
        <v>28985.599999999999</v>
      </c>
      <c r="M7340" s="107">
        <v>0.3</v>
      </c>
    </row>
    <row r="7341" spans="1:13">
      <c r="A7341" s="57">
        <f>'Infographic data 1'!$D$9</f>
        <v>33721.475571120689</v>
      </c>
      <c r="B7341" s="54">
        <v>7340</v>
      </c>
      <c r="C7341" s="57">
        <v>32853.635571120692</v>
      </c>
      <c r="E7341" s="57">
        <v>46228.832906256001</v>
      </c>
      <c r="F7341" s="54">
        <v>7340</v>
      </c>
      <c r="G7341" s="57">
        <v>43177.832906256001</v>
      </c>
      <c r="I7341" s="57">
        <v>31791</v>
      </c>
      <c r="J7341" s="54">
        <v>7340</v>
      </c>
      <c r="K7341" s="57">
        <v>28977.3</v>
      </c>
      <c r="M7341" s="107">
        <v>0.3</v>
      </c>
    </row>
    <row r="7342" spans="1:13">
      <c r="A7342" s="57">
        <f>'Infographic data 1'!$D$9</f>
        <v>33721.475571120689</v>
      </c>
      <c r="B7342" s="54">
        <v>7341</v>
      </c>
      <c r="C7342" s="57">
        <v>32851.075571120688</v>
      </c>
      <c r="E7342" s="57">
        <v>46228.832906256001</v>
      </c>
      <c r="F7342" s="54">
        <v>7341</v>
      </c>
      <c r="G7342" s="57">
        <v>43168.832906256001</v>
      </c>
      <c r="I7342" s="57">
        <v>31791</v>
      </c>
      <c r="J7342" s="54">
        <v>7341</v>
      </c>
      <c r="K7342" s="57">
        <v>28969</v>
      </c>
      <c r="M7342" s="107">
        <v>0.3</v>
      </c>
    </row>
    <row r="7343" spans="1:13">
      <c r="A7343" s="57">
        <f>'Infographic data 1'!$D$9</f>
        <v>33721.475571120689</v>
      </c>
      <c r="B7343" s="54">
        <v>7342</v>
      </c>
      <c r="C7343" s="57">
        <v>32848.51557112069</v>
      </c>
      <c r="E7343" s="57">
        <v>46228.832906256001</v>
      </c>
      <c r="F7343" s="54">
        <v>7342</v>
      </c>
      <c r="G7343" s="57">
        <v>43159.832906256001</v>
      </c>
      <c r="I7343" s="57">
        <v>31791</v>
      </c>
      <c r="J7343" s="54">
        <v>7342</v>
      </c>
      <c r="K7343" s="57">
        <v>28960.7</v>
      </c>
      <c r="M7343" s="107">
        <v>0.3</v>
      </c>
    </row>
    <row r="7344" spans="1:13">
      <c r="A7344" s="57">
        <f>'Infographic data 1'!$D$9</f>
        <v>33721.475571120689</v>
      </c>
      <c r="B7344" s="54">
        <v>7343</v>
      </c>
      <c r="C7344" s="57">
        <v>32845.955571120692</v>
      </c>
      <c r="E7344" s="57">
        <v>46228.832906256001</v>
      </c>
      <c r="F7344" s="54">
        <v>7343</v>
      </c>
      <c r="G7344" s="57">
        <v>43150.832906256001</v>
      </c>
      <c r="I7344" s="57">
        <v>31791</v>
      </c>
      <c r="J7344" s="54">
        <v>7343</v>
      </c>
      <c r="K7344" s="57">
        <v>28952.400000000001</v>
      </c>
      <c r="M7344" s="107">
        <v>0.3</v>
      </c>
    </row>
    <row r="7345" spans="1:13">
      <c r="A7345" s="57">
        <f>'Infographic data 1'!$D$9</f>
        <v>33721.475571120689</v>
      </c>
      <c r="B7345" s="54">
        <v>7344</v>
      </c>
      <c r="C7345" s="57">
        <v>32843.395571120687</v>
      </c>
      <c r="E7345" s="57">
        <v>46228.832906256001</v>
      </c>
      <c r="F7345" s="54">
        <v>7344</v>
      </c>
      <c r="G7345" s="57">
        <v>43141.832906256001</v>
      </c>
      <c r="I7345" s="57">
        <v>31791</v>
      </c>
      <c r="J7345" s="54">
        <v>7344</v>
      </c>
      <c r="K7345" s="57">
        <v>28944.1</v>
      </c>
      <c r="M7345" s="107">
        <v>0.3</v>
      </c>
    </row>
    <row r="7346" spans="1:13">
      <c r="A7346" s="57">
        <f>'Infographic data 1'!$D$9</f>
        <v>33721.475571120689</v>
      </c>
      <c r="B7346" s="54">
        <v>7345</v>
      </c>
      <c r="C7346" s="57">
        <v>32840.83557112069</v>
      </c>
      <c r="E7346" s="57">
        <v>46228.832906256001</v>
      </c>
      <c r="F7346" s="54">
        <v>7345</v>
      </c>
      <c r="G7346" s="57">
        <v>43132.832906256001</v>
      </c>
      <c r="I7346" s="57">
        <v>31791</v>
      </c>
      <c r="J7346" s="54">
        <v>7345</v>
      </c>
      <c r="K7346" s="57">
        <v>28935.8</v>
      </c>
      <c r="M7346" s="107">
        <v>0.3</v>
      </c>
    </row>
    <row r="7347" spans="1:13">
      <c r="A7347" s="57">
        <f>'Infographic data 1'!$D$9</f>
        <v>33721.475571120689</v>
      </c>
      <c r="B7347" s="54">
        <v>7346</v>
      </c>
      <c r="C7347" s="57">
        <v>32838.275571120692</v>
      </c>
      <c r="E7347" s="57">
        <v>46228.832906256001</v>
      </c>
      <c r="F7347" s="54">
        <v>7346</v>
      </c>
      <c r="G7347" s="57">
        <v>43123.832906256001</v>
      </c>
      <c r="I7347" s="57">
        <v>31791</v>
      </c>
      <c r="J7347" s="54">
        <v>7346</v>
      </c>
      <c r="K7347" s="57">
        <v>28927.5</v>
      </c>
      <c r="M7347" s="107">
        <v>0.3</v>
      </c>
    </row>
    <row r="7348" spans="1:13">
      <c r="A7348" s="57">
        <f>'Infographic data 1'!$D$9</f>
        <v>33721.475571120689</v>
      </c>
      <c r="B7348" s="54">
        <v>7347</v>
      </c>
      <c r="C7348" s="57">
        <v>32835.715571120687</v>
      </c>
      <c r="E7348" s="57">
        <v>46228.832906256001</v>
      </c>
      <c r="F7348" s="54">
        <v>7347</v>
      </c>
      <c r="G7348" s="57">
        <v>43114.832906256001</v>
      </c>
      <c r="I7348" s="57">
        <v>31791</v>
      </c>
      <c r="J7348" s="54">
        <v>7347</v>
      </c>
      <c r="K7348" s="57">
        <v>28919.200000000001</v>
      </c>
      <c r="M7348" s="107">
        <v>0.3</v>
      </c>
    </row>
    <row r="7349" spans="1:13">
      <c r="A7349" s="57">
        <f>'Infographic data 1'!$D$9</f>
        <v>33721.475571120689</v>
      </c>
      <c r="B7349" s="54">
        <v>7348</v>
      </c>
      <c r="C7349" s="57">
        <v>32833.155571120689</v>
      </c>
      <c r="E7349" s="57">
        <v>46228.832906256001</v>
      </c>
      <c r="F7349" s="54">
        <v>7348</v>
      </c>
      <c r="G7349" s="57">
        <v>43105.832906256001</v>
      </c>
      <c r="I7349" s="57">
        <v>31791</v>
      </c>
      <c r="J7349" s="54">
        <v>7348</v>
      </c>
      <c r="K7349" s="57">
        <v>28910.9</v>
      </c>
      <c r="M7349" s="107">
        <v>0.3</v>
      </c>
    </row>
    <row r="7350" spans="1:13">
      <c r="A7350" s="57">
        <f>'Infographic data 1'!$D$9</f>
        <v>33721.475571120689</v>
      </c>
      <c r="B7350" s="54">
        <v>7349</v>
      </c>
      <c r="C7350" s="57">
        <v>32830.595571120692</v>
      </c>
      <c r="E7350" s="57">
        <v>46228.832906256001</v>
      </c>
      <c r="F7350" s="54">
        <v>7349</v>
      </c>
      <c r="G7350" s="57">
        <v>43096.832906256001</v>
      </c>
      <c r="I7350" s="57">
        <v>31791</v>
      </c>
      <c r="J7350" s="54">
        <v>7349</v>
      </c>
      <c r="K7350" s="57">
        <v>28902.6</v>
      </c>
      <c r="M7350" s="107">
        <v>0.3</v>
      </c>
    </row>
    <row r="7351" spans="1:13">
      <c r="A7351" s="57">
        <f>'Infographic data 1'!$D$9</f>
        <v>33721.475571120689</v>
      </c>
      <c r="B7351" s="54">
        <v>7350</v>
      </c>
      <c r="C7351" s="57">
        <v>32828.035571120687</v>
      </c>
      <c r="E7351" s="57">
        <v>46228.832906256001</v>
      </c>
      <c r="F7351" s="54">
        <v>7350</v>
      </c>
      <c r="G7351" s="57">
        <v>43087.832906256001</v>
      </c>
      <c r="I7351" s="57">
        <v>31791</v>
      </c>
      <c r="J7351" s="54">
        <v>7350</v>
      </c>
      <c r="K7351" s="57">
        <v>28894.3</v>
      </c>
      <c r="M7351" s="107">
        <v>0.3</v>
      </c>
    </row>
    <row r="7352" spans="1:13">
      <c r="A7352" s="57">
        <f>'Infographic data 1'!$D$9</f>
        <v>33721.475571120689</v>
      </c>
      <c r="B7352" s="54">
        <v>7351</v>
      </c>
      <c r="C7352" s="57">
        <v>32825.475571120689</v>
      </c>
      <c r="E7352" s="57">
        <v>46228.832906256001</v>
      </c>
      <c r="F7352" s="54">
        <v>7351</v>
      </c>
      <c r="G7352" s="57">
        <v>43078.832906256001</v>
      </c>
      <c r="I7352" s="57">
        <v>31791</v>
      </c>
      <c r="J7352" s="54">
        <v>7351</v>
      </c>
      <c r="K7352" s="57">
        <v>28886</v>
      </c>
      <c r="M7352" s="107">
        <v>0.3</v>
      </c>
    </row>
    <row r="7353" spans="1:13">
      <c r="A7353" s="57">
        <f>'Infographic data 1'!$D$9</f>
        <v>33721.475571120689</v>
      </c>
      <c r="B7353" s="54">
        <v>7352</v>
      </c>
      <c r="C7353" s="57">
        <v>32822.915571120691</v>
      </c>
      <c r="E7353" s="57">
        <v>46228.832906256001</v>
      </c>
      <c r="F7353" s="54">
        <v>7352</v>
      </c>
      <c r="G7353" s="57">
        <v>43069.832906256001</v>
      </c>
      <c r="I7353" s="57">
        <v>31791</v>
      </c>
      <c r="J7353" s="54">
        <v>7352</v>
      </c>
      <c r="K7353" s="57">
        <v>28877.7</v>
      </c>
      <c r="M7353" s="107">
        <v>0.3</v>
      </c>
    </row>
    <row r="7354" spans="1:13">
      <c r="A7354" s="57">
        <f>'Infographic data 1'!$D$9</f>
        <v>33721.475571120689</v>
      </c>
      <c r="B7354" s="54">
        <v>7353</v>
      </c>
      <c r="C7354" s="57">
        <v>32820.355571120686</v>
      </c>
      <c r="E7354" s="57">
        <v>46228.832906256001</v>
      </c>
      <c r="F7354" s="54">
        <v>7353</v>
      </c>
      <c r="G7354" s="57">
        <v>43060.832906256001</v>
      </c>
      <c r="I7354" s="57">
        <v>31791</v>
      </c>
      <c r="J7354" s="54">
        <v>7353</v>
      </c>
      <c r="K7354" s="57">
        <v>28869.4</v>
      </c>
      <c r="M7354" s="107">
        <v>0.3</v>
      </c>
    </row>
    <row r="7355" spans="1:13">
      <c r="A7355" s="57">
        <f>'Infographic data 1'!$D$9</f>
        <v>33721.475571120689</v>
      </c>
      <c r="B7355" s="54">
        <v>7354</v>
      </c>
      <c r="C7355" s="57">
        <v>32817.795571120689</v>
      </c>
      <c r="E7355" s="57">
        <v>46228.832906256001</v>
      </c>
      <c r="F7355" s="54">
        <v>7354</v>
      </c>
      <c r="G7355" s="57">
        <v>43051.832906256001</v>
      </c>
      <c r="I7355" s="57">
        <v>31791</v>
      </c>
      <c r="J7355" s="54">
        <v>7354</v>
      </c>
      <c r="K7355" s="57">
        <v>28861.1</v>
      </c>
      <c r="M7355" s="107">
        <v>0.3</v>
      </c>
    </row>
    <row r="7356" spans="1:13">
      <c r="A7356" s="57">
        <f>'Infographic data 1'!$D$9</f>
        <v>33721.475571120689</v>
      </c>
      <c r="B7356" s="54">
        <v>7355</v>
      </c>
      <c r="C7356" s="57">
        <v>32815.235571120691</v>
      </c>
      <c r="E7356" s="57">
        <v>46228.832906256001</v>
      </c>
      <c r="F7356" s="54">
        <v>7355</v>
      </c>
      <c r="G7356" s="57">
        <v>43042.832906256001</v>
      </c>
      <c r="I7356" s="57">
        <v>31791</v>
      </c>
      <c r="J7356" s="54">
        <v>7355</v>
      </c>
      <c r="K7356" s="57">
        <v>28852.799999999999</v>
      </c>
      <c r="M7356" s="107">
        <v>0.3</v>
      </c>
    </row>
    <row r="7357" spans="1:13">
      <c r="A7357" s="57">
        <f>'Infographic data 1'!$D$9</f>
        <v>33721.475571120689</v>
      </c>
      <c r="B7357" s="54">
        <v>7356</v>
      </c>
      <c r="C7357" s="57">
        <v>32812.675571120686</v>
      </c>
      <c r="E7357" s="57">
        <v>46228.832906256001</v>
      </c>
      <c r="F7357" s="54">
        <v>7356</v>
      </c>
      <c r="G7357" s="57">
        <v>43033.832906256001</v>
      </c>
      <c r="I7357" s="57">
        <v>31791</v>
      </c>
      <c r="J7357" s="54">
        <v>7356</v>
      </c>
      <c r="K7357" s="57">
        <v>28844.5</v>
      </c>
      <c r="M7357" s="107">
        <v>0.3</v>
      </c>
    </row>
    <row r="7358" spans="1:13">
      <c r="A7358" s="57">
        <f>'Infographic data 1'!$D$9</f>
        <v>33721.475571120689</v>
      </c>
      <c r="B7358" s="54">
        <v>7357</v>
      </c>
      <c r="C7358" s="57">
        <v>32810.115571120688</v>
      </c>
      <c r="E7358" s="57">
        <v>46228.832906256001</v>
      </c>
      <c r="F7358" s="54">
        <v>7357</v>
      </c>
      <c r="G7358" s="57">
        <v>43024.832906256001</v>
      </c>
      <c r="I7358" s="57">
        <v>31791</v>
      </c>
      <c r="J7358" s="54">
        <v>7357</v>
      </c>
      <c r="K7358" s="57">
        <v>28836.2</v>
      </c>
      <c r="M7358" s="107">
        <v>0.3</v>
      </c>
    </row>
    <row r="7359" spans="1:13">
      <c r="A7359" s="57">
        <f>'Infographic data 1'!$D$9</f>
        <v>33721.475571120689</v>
      </c>
      <c r="B7359" s="54">
        <v>7358</v>
      </c>
      <c r="C7359" s="57">
        <v>32807.555571120691</v>
      </c>
      <c r="E7359" s="57">
        <v>46228.832906256001</v>
      </c>
      <c r="F7359" s="54">
        <v>7358</v>
      </c>
      <c r="G7359" s="57">
        <v>43015.832906256001</v>
      </c>
      <c r="I7359" s="57">
        <v>31791</v>
      </c>
      <c r="J7359" s="54">
        <v>7358</v>
      </c>
      <c r="K7359" s="57">
        <v>28827.9</v>
      </c>
      <c r="M7359" s="107">
        <v>0.3</v>
      </c>
    </row>
    <row r="7360" spans="1:13">
      <c r="A7360" s="57">
        <f>'Infographic data 1'!$D$9</f>
        <v>33721.475571120689</v>
      </c>
      <c r="B7360" s="54">
        <v>7359</v>
      </c>
      <c r="C7360" s="57">
        <v>32804.995571120686</v>
      </c>
      <c r="E7360" s="57">
        <v>46228.832906256001</v>
      </c>
      <c r="F7360" s="54">
        <v>7359</v>
      </c>
      <c r="G7360" s="57">
        <v>43006.832906256001</v>
      </c>
      <c r="I7360" s="57">
        <v>31791</v>
      </c>
      <c r="J7360" s="54">
        <v>7359</v>
      </c>
      <c r="K7360" s="57">
        <v>28819.599999999999</v>
      </c>
      <c r="M7360" s="107">
        <v>0.3</v>
      </c>
    </row>
    <row r="7361" spans="1:13">
      <c r="A7361" s="57">
        <f>'Infographic data 1'!$D$9</f>
        <v>33721.475571120689</v>
      </c>
      <c r="B7361" s="54">
        <v>7360</v>
      </c>
      <c r="C7361" s="57">
        <v>32802.435571120688</v>
      </c>
      <c r="E7361" s="57">
        <v>46228.832906256001</v>
      </c>
      <c r="F7361" s="54">
        <v>7360</v>
      </c>
      <c r="G7361" s="57">
        <v>42997.832906256001</v>
      </c>
      <c r="I7361" s="57">
        <v>31791</v>
      </c>
      <c r="J7361" s="54">
        <v>7360</v>
      </c>
      <c r="K7361" s="57">
        <v>28811.3</v>
      </c>
      <c r="M7361" s="107">
        <v>0.3</v>
      </c>
    </row>
    <row r="7362" spans="1:13">
      <c r="A7362" s="57">
        <f>'Infographic data 1'!$D$9</f>
        <v>33721.475571120689</v>
      </c>
      <c r="B7362" s="54">
        <v>7361</v>
      </c>
      <c r="C7362" s="57">
        <v>32799.87557112069</v>
      </c>
      <c r="E7362" s="57">
        <v>46228.832906256001</v>
      </c>
      <c r="F7362" s="54">
        <v>7361</v>
      </c>
      <c r="G7362" s="57">
        <v>42988.832906256001</v>
      </c>
      <c r="I7362" s="57">
        <v>31791</v>
      </c>
      <c r="J7362" s="54">
        <v>7361</v>
      </c>
      <c r="K7362" s="57">
        <v>28803</v>
      </c>
      <c r="M7362" s="107">
        <v>0.3</v>
      </c>
    </row>
    <row r="7363" spans="1:13">
      <c r="A7363" s="57">
        <f>'Infographic data 1'!$D$9</f>
        <v>33721.475571120689</v>
      </c>
      <c r="B7363" s="54">
        <v>7362</v>
      </c>
      <c r="C7363" s="57">
        <v>32797.315571120685</v>
      </c>
      <c r="E7363" s="57">
        <v>46228.832906256001</v>
      </c>
      <c r="F7363" s="54">
        <v>7362</v>
      </c>
      <c r="G7363" s="57">
        <v>42979.832906256001</v>
      </c>
      <c r="I7363" s="57">
        <v>31791</v>
      </c>
      <c r="J7363" s="54">
        <v>7362</v>
      </c>
      <c r="K7363" s="57">
        <v>28794.7</v>
      </c>
      <c r="M7363" s="107">
        <v>0.3</v>
      </c>
    </row>
    <row r="7364" spans="1:13">
      <c r="A7364" s="57">
        <f>'Infographic data 1'!$D$9</f>
        <v>33721.475571120689</v>
      </c>
      <c r="B7364" s="54">
        <v>7363</v>
      </c>
      <c r="C7364" s="57">
        <v>32794.755571120688</v>
      </c>
      <c r="E7364" s="57">
        <v>46228.832906256001</v>
      </c>
      <c r="F7364" s="54">
        <v>7363</v>
      </c>
      <c r="G7364" s="57">
        <v>42970.832906256001</v>
      </c>
      <c r="I7364" s="57">
        <v>31791</v>
      </c>
      <c r="J7364" s="54">
        <v>7363</v>
      </c>
      <c r="K7364" s="57">
        <v>28786.400000000001</v>
      </c>
      <c r="M7364" s="107">
        <v>0.3</v>
      </c>
    </row>
    <row r="7365" spans="1:13">
      <c r="A7365" s="57">
        <f>'Infographic data 1'!$D$9</f>
        <v>33721.475571120689</v>
      </c>
      <c r="B7365" s="54">
        <v>7364</v>
      </c>
      <c r="C7365" s="57">
        <v>32792.19557112069</v>
      </c>
      <c r="E7365" s="57">
        <v>46228.832906256001</v>
      </c>
      <c r="F7365" s="54">
        <v>7364</v>
      </c>
      <c r="G7365" s="57">
        <v>42961.832906256001</v>
      </c>
      <c r="I7365" s="57">
        <v>31791</v>
      </c>
      <c r="J7365" s="54">
        <v>7364</v>
      </c>
      <c r="K7365" s="57">
        <v>28778.1</v>
      </c>
      <c r="M7365" s="107">
        <v>0.3</v>
      </c>
    </row>
    <row r="7366" spans="1:13">
      <c r="A7366" s="57">
        <f>'Infographic data 1'!$D$9</f>
        <v>33721.475571120689</v>
      </c>
      <c r="B7366" s="54">
        <v>7365</v>
      </c>
      <c r="C7366" s="57">
        <v>32789.635571120692</v>
      </c>
      <c r="E7366" s="57">
        <v>46228.832906256001</v>
      </c>
      <c r="F7366" s="54">
        <v>7365</v>
      </c>
      <c r="G7366" s="57">
        <v>42952.832906256001</v>
      </c>
      <c r="I7366" s="57">
        <v>31791</v>
      </c>
      <c r="J7366" s="54">
        <v>7365</v>
      </c>
      <c r="K7366" s="57">
        <v>28769.8</v>
      </c>
      <c r="M7366" s="107">
        <v>0.3</v>
      </c>
    </row>
    <row r="7367" spans="1:13">
      <c r="A7367" s="57">
        <f>'Infographic data 1'!$D$9</f>
        <v>33721.475571120689</v>
      </c>
      <c r="B7367" s="54">
        <v>7366</v>
      </c>
      <c r="C7367" s="57">
        <v>32787.075571120688</v>
      </c>
      <c r="E7367" s="57">
        <v>46228.832906256001</v>
      </c>
      <c r="F7367" s="54">
        <v>7366</v>
      </c>
      <c r="G7367" s="57">
        <v>42943.832906256001</v>
      </c>
      <c r="I7367" s="57">
        <v>31791</v>
      </c>
      <c r="J7367" s="54">
        <v>7366</v>
      </c>
      <c r="K7367" s="57">
        <v>28761.5</v>
      </c>
      <c r="M7367" s="107">
        <v>0.3</v>
      </c>
    </row>
    <row r="7368" spans="1:13">
      <c r="A7368" s="57">
        <f>'Infographic data 1'!$D$9</f>
        <v>33721.475571120689</v>
      </c>
      <c r="B7368" s="54">
        <v>7367</v>
      </c>
      <c r="C7368" s="57">
        <v>32784.51557112069</v>
      </c>
      <c r="E7368" s="57">
        <v>46228.832906256001</v>
      </c>
      <c r="F7368" s="54">
        <v>7367</v>
      </c>
      <c r="G7368" s="57">
        <v>42934.832906256001</v>
      </c>
      <c r="I7368" s="57">
        <v>31791</v>
      </c>
      <c r="J7368" s="54">
        <v>7367</v>
      </c>
      <c r="K7368" s="57">
        <v>28753.200000000001</v>
      </c>
      <c r="M7368" s="107">
        <v>0.3</v>
      </c>
    </row>
    <row r="7369" spans="1:13">
      <c r="A7369" s="57">
        <f>'Infographic data 1'!$D$9</f>
        <v>33721.475571120689</v>
      </c>
      <c r="B7369" s="54">
        <v>7368</v>
      </c>
      <c r="C7369" s="57">
        <v>32781.955571120692</v>
      </c>
      <c r="E7369" s="57">
        <v>46228.832906256001</v>
      </c>
      <c r="F7369" s="54">
        <v>7368</v>
      </c>
      <c r="G7369" s="57">
        <v>42925.832906256001</v>
      </c>
      <c r="I7369" s="57">
        <v>31791</v>
      </c>
      <c r="J7369" s="54">
        <v>7368</v>
      </c>
      <c r="K7369" s="57">
        <v>28744.9</v>
      </c>
      <c r="M7369" s="107">
        <v>0.3</v>
      </c>
    </row>
    <row r="7370" spans="1:13">
      <c r="A7370" s="57">
        <f>'Infographic data 1'!$D$9</f>
        <v>33721.475571120689</v>
      </c>
      <c r="B7370" s="54">
        <v>7369</v>
      </c>
      <c r="C7370" s="57">
        <v>32779.395571120687</v>
      </c>
      <c r="E7370" s="57">
        <v>46228.832906256001</v>
      </c>
      <c r="F7370" s="54">
        <v>7369</v>
      </c>
      <c r="G7370" s="57">
        <v>42916.832906256001</v>
      </c>
      <c r="I7370" s="57">
        <v>31791</v>
      </c>
      <c r="J7370" s="54">
        <v>7369</v>
      </c>
      <c r="K7370" s="57">
        <v>28736.6</v>
      </c>
      <c r="M7370" s="107">
        <v>0.3</v>
      </c>
    </row>
    <row r="7371" spans="1:13">
      <c r="A7371" s="57">
        <f>'Infographic data 1'!$D$9</f>
        <v>33721.475571120689</v>
      </c>
      <c r="B7371" s="54">
        <v>7370</v>
      </c>
      <c r="C7371" s="57">
        <v>32776.83557112069</v>
      </c>
      <c r="E7371" s="57">
        <v>46228.832906256001</v>
      </c>
      <c r="F7371" s="54">
        <v>7370</v>
      </c>
      <c r="G7371" s="57">
        <v>42907.832906256001</v>
      </c>
      <c r="I7371" s="57">
        <v>31791</v>
      </c>
      <c r="J7371" s="54">
        <v>7370</v>
      </c>
      <c r="K7371" s="57">
        <v>28728.3</v>
      </c>
      <c r="M7371" s="107">
        <v>0.3</v>
      </c>
    </row>
    <row r="7372" spans="1:13">
      <c r="A7372" s="57">
        <f>'Infographic data 1'!$D$9</f>
        <v>33721.475571120689</v>
      </c>
      <c r="B7372" s="54">
        <v>7371</v>
      </c>
      <c r="C7372" s="57">
        <v>32774.275571120692</v>
      </c>
      <c r="E7372" s="57">
        <v>46228.832906256001</v>
      </c>
      <c r="F7372" s="54">
        <v>7371</v>
      </c>
      <c r="G7372" s="57">
        <v>42898.832906256001</v>
      </c>
      <c r="I7372" s="57">
        <v>31791</v>
      </c>
      <c r="J7372" s="54">
        <v>7371</v>
      </c>
      <c r="K7372" s="57">
        <v>28720</v>
      </c>
      <c r="M7372" s="107">
        <v>0.3</v>
      </c>
    </row>
    <row r="7373" spans="1:13">
      <c r="A7373" s="57">
        <f>'Infographic data 1'!$D$9</f>
        <v>33721.475571120689</v>
      </c>
      <c r="B7373" s="54">
        <v>7372</v>
      </c>
      <c r="C7373" s="57">
        <v>32771.715571120687</v>
      </c>
      <c r="E7373" s="57">
        <v>46228.832906256001</v>
      </c>
      <c r="F7373" s="54">
        <v>7372</v>
      </c>
      <c r="G7373" s="57">
        <v>42889.832906256001</v>
      </c>
      <c r="I7373" s="57">
        <v>31791</v>
      </c>
      <c r="J7373" s="54">
        <v>7372</v>
      </c>
      <c r="K7373" s="57">
        <v>28711.7</v>
      </c>
      <c r="M7373" s="107">
        <v>0.3</v>
      </c>
    </row>
    <row r="7374" spans="1:13">
      <c r="A7374" s="57">
        <f>'Infographic data 1'!$D$9</f>
        <v>33721.475571120689</v>
      </c>
      <c r="B7374" s="54">
        <v>7373</v>
      </c>
      <c r="C7374" s="57">
        <v>32769.155571120689</v>
      </c>
      <c r="E7374" s="57">
        <v>46228.832906256001</v>
      </c>
      <c r="F7374" s="54">
        <v>7373</v>
      </c>
      <c r="G7374" s="57">
        <v>42880.832906256001</v>
      </c>
      <c r="I7374" s="57">
        <v>31791</v>
      </c>
      <c r="J7374" s="54">
        <v>7373</v>
      </c>
      <c r="K7374" s="57">
        <v>28703.4</v>
      </c>
      <c r="M7374" s="107">
        <v>0.3</v>
      </c>
    </row>
    <row r="7375" spans="1:13">
      <c r="A7375" s="57">
        <f>'Infographic data 1'!$D$9</f>
        <v>33721.475571120689</v>
      </c>
      <c r="B7375" s="54">
        <v>7374</v>
      </c>
      <c r="C7375" s="57">
        <v>32766.595571120688</v>
      </c>
      <c r="E7375" s="57">
        <v>46228.832906256001</v>
      </c>
      <c r="F7375" s="54">
        <v>7374</v>
      </c>
      <c r="G7375" s="57">
        <v>42871.832906256001</v>
      </c>
      <c r="I7375" s="57">
        <v>31791</v>
      </c>
      <c r="J7375" s="54">
        <v>7374</v>
      </c>
      <c r="K7375" s="57">
        <v>28695.1</v>
      </c>
      <c r="M7375" s="107">
        <v>0.3</v>
      </c>
    </row>
    <row r="7376" spans="1:13">
      <c r="A7376" s="57">
        <f>'Infographic data 1'!$D$9</f>
        <v>33721.475571120689</v>
      </c>
      <c r="B7376" s="54">
        <v>7375</v>
      </c>
      <c r="C7376" s="57">
        <v>32764.03557112069</v>
      </c>
      <c r="E7376" s="57">
        <v>46228.832906256001</v>
      </c>
      <c r="F7376" s="54">
        <v>7375</v>
      </c>
      <c r="G7376" s="57">
        <v>42862.832906256001</v>
      </c>
      <c r="I7376" s="57">
        <v>31791</v>
      </c>
      <c r="J7376" s="54">
        <v>7375</v>
      </c>
      <c r="K7376" s="57">
        <v>28686.799999999999</v>
      </c>
      <c r="M7376" s="107">
        <v>0.3</v>
      </c>
    </row>
    <row r="7377" spans="1:13">
      <c r="A7377" s="57">
        <f>'Infographic data 1'!$D$9</f>
        <v>33721.475571120689</v>
      </c>
      <c r="B7377" s="54">
        <v>7376</v>
      </c>
      <c r="C7377" s="57">
        <v>32761.475571120689</v>
      </c>
      <c r="E7377" s="57">
        <v>46228.832906256001</v>
      </c>
      <c r="F7377" s="54">
        <v>7376</v>
      </c>
      <c r="G7377" s="57">
        <v>42853.832906256001</v>
      </c>
      <c r="I7377" s="57">
        <v>31791</v>
      </c>
      <c r="J7377" s="54">
        <v>7376</v>
      </c>
      <c r="K7377" s="57">
        <v>28678.5</v>
      </c>
      <c r="M7377" s="107">
        <v>0.3</v>
      </c>
    </row>
    <row r="7378" spans="1:13">
      <c r="A7378" s="57">
        <f>'Infographic data 1'!$D$9</f>
        <v>33721.475571120689</v>
      </c>
      <c r="B7378" s="54">
        <v>7377</v>
      </c>
      <c r="C7378" s="57">
        <v>32758.915571120688</v>
      </c>
      <c r="E7378" s="57">
        <v>46228.832906256001</v>
      </c>
      <c r="F7378" s="54">
        <v>7377</v>
      </c>
      <c r="G7378" s="57">
        <v>42844.832906256001</v>
      </c>
      <c r="I7378" s="57">
        <v>31791</v>
      </c>
      <c r="J7378" s="54">
        <v>7377</v>
      </c>
      <c r="K7378" s="57">
        <v>28670.2</v>
      </c>
      <c r="M7378" s="107">
        <v>0.3</v>
      </c>
    </row>
    <row r="7379" spans="1:13">
      <c r="A7379" s="57">
        <f>'Infographic data 1'!$D$9</f>
        <v>33721.475571120689</v>
      </c>
      <c r="B7379" s="54">
        <v>7378</v>
      </c>
      <c r="C7379" s="57">
        <v>32756.35557112069</v>
      </c>
      <c r="E7379" s="57">
        <v>46228.832906256001</v>
      </c>
      <c r="F7379" s="54">
        <v>7378</v>
      </c>
      <c r="G7379" s="57">
        <v>42835.832906256001</v>
      </c>
      <c r="I7379" s="57">
        <v>31791</v>
      </c>
      <c r="J7379" s="54">
        <v>7378</v>
      </c>
      <c r="K7379" s="57">
        <v>28661.9</v>
      </c>
      <c r="M7379" s="107">
        <v>0.3</v>
      </c>
    </row>
    <row r="7380" spans="1:13">
      <c r="A7380" s="57">
        <f>'Infographic data 1'!$D$9</f>
        <v>33721.475571120689</v>
      </c>
      <c r="B7380" s="54">
        <v>7379</v>
      </c>
      <c r="C7380" s="57">
        <v>32753.795571120689</v>
      </c>
      <c r="E7380" s="57">
        <v>46228.832906256001</v>
      </c>
      <c r="F7380" s="54">
        <v>7379</v>
      </c>
      <c r="G7380" s="57">
        <v>42826.832906256001</v>
      </c>
      <c r="I7380" s="57">
        <v>31791</v>
      </c>
      <c r="J7380" s="54">
        <v>7379</v>
      </c>
      <c r="K7380" s="57">
        <v>28653.599999999999</v>
      </c>
      <c r="M7380" s="107">
        <v>0.3</v>
      </c>
    </row>
    <row r="7381" spans="1:13">
      <c r="A7381" s="57">
        <f>'Infographic data 1'!$D$9</f>
        <v>33721.475571120689</v>
      </c>
      <c r="B7381" s="54">
        <v>7380</v>
      </c>
      <c r="C7381" s="57">
        <v>32751.235571120687</v>
      </c>
      <c r="E7381" s="57">
        <v>46228.832906256001</v>
      </c>
      <c r="F7381" s="54">
        <v>7380</v>
      </c>
      <c r="G7381" s="57">
        <v>42817.832906256001</v>
      </c>
      <c r="I7381" s="57">
        <v>31791</v>
      </c>
      <c r="J7381" s="54">
        <v>7380</v>
      </c>
      <c r="K7381" s="57">
        <v>28645.3</v>
      </c>
      <c r="M7381" s="107">
        <v>0.3</v>
      </c>
    </row>
    <row r="7382" spans="1:13">
      <c r="A7382" s="57">
        <f>'Infographic data 1'!$D$9</f>
        <v>33721.475571120689</v>
      </c>
      <c r="B7382" s="54">
        <v>7381</v>
      </c>
      <c r="C7382" s="57">
        <v>32748.67557112069</v>
      </c>
      <c r="E7382" s="57">
        <v>46228.832906256001</v>
      </c>
      <c r="F7382" s="54">
        <v>7381</v>
      </c>
      <c r="G7382" s="57">
        <v>42808.832906256001</v>
      </c>
      <c r="I7382" s="57">
        <v>31791</v>
      </c>
      <c r="J7382" s="54">
        <v>7381</v>
      </c>
      <c r="K7382" s="57">
        <v>28637</v>
      </c>
      <c r="M7382" s="107">
        <v>0.3</v>
      </c>
    </row>
    <row r="7383" spans="1:13">
      <c r="A7383" s="57">
        <f>'Infographic data 1'!$D$9</f>
        <v>33721.475571120689</v>
      </c>
      <c r="B7383" s="54">
        <v>7382</v>
      </c>
      <c r="C7383" s="57">
        <v>32746.115571120688</v>
      </c>
      <c r="E7383" s="57">
        <v>46228.832906256001</v>
      </c>
      <c r="F7383" s="54">
        <v>7382</v>
      </c>
      <c r="G7383" s="57">
        <v>42799.832906256001</v>
      </c>
      <c r="I7383" s="57">
        <v>31791</v>
      </c>
      <c r="J7383" s="54">
        <v>7382</v>
      </c>
      <c r="K7383" s="57">
        <v>28628.7</v>
      </c>
      <c r="M7383" s="107">
        <v>0.3</v>
      </c>
    </row>
    <row r="7384" spans="1:13">
      <c r="A7384" s="57">
        <f>'Infographic data 1'!$D$9</f>
        <v>33721.475571120689</v>
      </c>
      <c r="B7384" s="54">
        <v>7383</v>
      </c>
      <c r="C7384" s="57">
        <v>32743.555571120691</v>
      </c>
      <c r="E7384" s="57">
        <v>46228.832906256001</v>
      </c>
      <c r="F7384" s="54">
        <v>7383</v>
      </c>
      <c r="G7384" s="57">
        <v>42790.832906256001</v>
      </c>
      <c r="I7384" s="57">
        <v>31791</v>
      </c>
      <c r="J7384" s="54">
        <v>7383</v>
      </c>
      <c r="K7384" s="57">
        <v>28620.400000000001</v>
      </c>
      <c r="M7384" s="107">
        <v>0.3</v>
      </c>
    </row>
    <row r="7385" spans="1:13">
      <c r="A7385" s="57">
        <f>'Infographic data 1'!$D$9</f>
        <v>33721.475571120689</v>
      </c>
      <c r="B7385" s="54">
        <v>7384</v>
      </c>
      <c r="C7385" s="57">
        <v>32740.995571120689</v>
      </c>
      <c r="E7385" s="57">
        <v>46228.832906256001</v>
      </c>
      <c r="F7385" s="54">
        <v>7384</v>
      </c>
      <c r="G7385" s="57">
        <v>42781.832906256001</v>
      </c>
      <c r="I7385" s="57">
        <v>31791</v>
      </c>
      <c r="J7385" s="54">
        <v>7384</v>
      </c>
      <c r="K7385" s="57">
        <v>28612.1</v>
      </c>
      <c r="M7385" s="107">
        <v>0.3</v>
      </c>
    </row>
    <row r="7386" spans="1:13">
      <c r="A7386" s="57">
        <f>'Infographic data 1'!$D$9</f>
        <v>33721.475571120689</v>
      </c>
      <c r="B7386" s="54">
        <v>7385</v>
      </c>
      <c r="C7386" s="57">
        <v>32738.435571120688</v>
      </c>
      <c r="E7386" s="57">
        <v>46228.832906256001</v>
      </c>
      <c r="F7386" s="54">
        <v>7385</v>
      </c>
      <c r="G7386" s="57">
        <v>42772.832906256001</v>
      </c>
      <c r="I7386" s="57">
        <v>31791</v>
      </c>
      <c r="J7386" s="54">
        <v>7385</v>
      </c>
      <c r="K7386" s="57">
        <v>28603.8</v>
      </c>
      <c r="M7386" s="107">
        <v>0.3</v>
      </c>
    </row>
    <row r="7387" spans="1:13">
      <c r="A7387" s="57">
        <f>'Infographic data 1'!$D$9</f>
        <v>33721.475571120689</v>
      </c>
      <c r="B7387" s="54">
        <v>7386</v>
      </c>
      <c r="C7387" s="57">
        <v>32735.87557112069</v>
      </c>
      <c r="E7387" s="57">
        <v>46228.832906256001</v>
      </c>
      <c r="F7387" s="54">
        <v>7386</v>
      </c>
      <c r="G7387" s="57">
        <v>42763.832906256001</v>
      </c>
      <c r="I7387" s="57">
        <v>31791</v>
      </c>
      <c r="J7387" s="54">
        <v>7386</v>
      </c>
      <c r="K7387" s="57">
        <v>28595.5</v>
      </c>
      <c r="M7387" s="107">
        <v>0.3</v>
      </c>
    </row>
    <row r="7388" spans="1:13">
      <c r="A7388" s="57">
        <f>'Infographic data 1'!$D$9</f>
        <v>33721.475571120689</v>
      </c>
      <c r="B7388" s="54">
        <v>7387</v>
      </c>
      <c r="C7388" s="57">
        <v>32733.315571120689</v>
      </c>
      <c r="E7388" s="57">
        <v>46228.832906256001</v>
      </c>
      <c r="F7388" s="54">
        <v>7387</v>
      </c>
      <c r="G7388" s="57">
        <v>42754.832906256001</v>
      </c>
      <c r="I7388" s="57">
        <v>31791</v>
      </c>
      <c r="J7388" s="54">
        <v>7387</v>
      </c>
      <c r="K7388" s="57">
        <v>28587.200000000001</v>
      </c>
      <c r="M7388" s="107">
        <v>0.3</v>
      </c>
    </row>
    <row r="7389" spans="1:13">
      <c r="A7389" s="57">
        <f>'Infographic data 1'!$D$9</f>
        <v>33721.475571120689</v>
      </c>
      <c r="B7389" s="54">
        <v>7388</v>
      </c>
      <c r="C7389" s="57">
        <v>32730.755571120688</v>
      </c>
      <c r="E7389" s="57">
        <v>46228.832906256001</v>
      </c>
      <c r="F7389" s="54">
        <v>7388</v>
      </c>
      <c r="G7389" s="57">
        <v>42745.832906256001</v>
      </c>
      <c r="I7389" s="57">
        <v>31791</v>
      </c>
      <c r="J7389" s="54">
        <v>7388</v>
      </c>
      <c r="K7389" s="57">
        <v>28578.9</v>
      </c>
      <c r="M7389" s="107">
        <v>0.3</v>
      </c>
    </row>
    <row r="7390" spans="1:13">
      <c r="A7390" s="57">
        <f>'Infographic data 1'!$D$9</f>
        <v>33721.475571120689</v>
      </c>
      <c r="B7390" s="54">
        <v>7389</v>
      </c>
      <c r="C7390" s="57">
        <v>32728.19557112069</v>
      </c>
      <c r="E7390" s="57">
        <v>46228.832906256001</v>
      </c>
      <c r="F7390" s="54">
        <v>7389</v>
      </c>
      <c r="G7390" s="57">
        <v>42736.832906256001</v>
      </c>
      <c r="I7390" s="57">
        <v>31791</v>
      </c>
      <c r="J7390" s="54">
        <v>7389</v>
      </c>
      <c r="K7390" s="57">
        <v>28570.6</v>
      </c>
      <c r="M7390" s="107">
        <v>0.3</v>
      </c>
    </row>
    <row r="7391" spans="1:13">
      <c r="A7391" s="57">
        <f>'Infographic data 1'!$D$9</f>
        <v>33721.475571120689</v>
      </c>
      <c r="B7391" s="54">
        <v>7390</v>
      </c>
      <c r="C7391" s="57">
        <v>32725.635571120689</v>
      </c>
      <c r="E7391" s="57">
        <v>46228.832906256001</v>
      </c>
      <c r="F7391" s="54">
        <v>7390</v>
      </c>
      <c r="G7391" s="57">
        <v>42727.832906256001</v>
      </c>
      <c r="I7391" s="57">
        <v>31791</v>
      </c>
      <c r="J7391" s="54">
        <v>7390</v>
      </c>
      <c r="K7391" s="57">
        <v>28562.3</v>
      </c>
      <c r="M7391" s="107">
        <v>0.3</v>
      </c>
    </row>
    <row r="7392" spans="1:13">
      <c r="A7392" s="57">
        <f>'Infographic data 1'!$D$9</f>
        <v>33721.475571120689</v>
      </c>
      <c r="B7392" s="54">
        <v>7391</v>
      </c>
      <c r="C7392" s="57">
        <v>32723.075571120688</v>
      </c>
      <c r="E7392" s="57">
        <v>46228.832906256001</v>
      </c>
      <c r="F7392" s="54">
        <v>7391</v>
      </c>
      <c r="G7392" s="57">
        <v>42718.832906256001</v>
      </c>
      <c r="I7392" s="57">
        <v>31791</v>
      </c>
      <c r="J7392" s="54">
        <v>7391</v>
      </c>
      <c r="K7392" s="57">
        <v>28554</v>
      </c>
      <c r="M7392" s="107">
        <v>0.3</v>
      </c>
    </row>
    <row r="7393" spans="1:13">
      <c r="A7393" s="57">
        <f>'Infographic data 1'!$D$9</f>
        <v>33721.475571120689</v>
      </c>
      <c r="B7393" s="54">
        <v>7392</v>
      </c>
      <c r="C7393" s="57">
        <v>32720.51557112069</v>
      </c>
      <c r="E7393" s="57">
        <v>46228.832906256001</v>
      </c>
      <c r="F7393" s="54">
        <v>7392</v>
      </c>
      <c r="G7393" s="57">
        <v>42709.832906256001</v>
      </c>
      <c r="I7393" s="57">
        <v>31791</v>
      </c>
      <c r="J7393" s="54">
        <v>7392</v>
      </c>
      <c r="K7393" s="57">
        <v>28545.7</v>
      </c>
      <c r="M7393" s="107">
        <v>0.3</v>
      </c>
    </row>
    <row r="7394" spans="1:13">
      <c r="A7394" s="57">
        <f>'Infographic data 1'!$D$9</f>
        <v>33721.475571120689</v>
      </c>
      <c r="B7394" s="54">
        <v>7393</v>
      </c>
      <c r="C7394" s="57">
        <v>32717.955571120689</v>
      </c>
      <c r="E7394" s="57">
        <v>46228.832906256001</v>
      </c>
      <c r="F7394" s="54">
        <v>7393</v>
      </c>
      <c r="G7394" s="57">
        <v>42700.832906256001</v>
      </c>
      <c r="I7394" s="57">
        <v>31791</v>
      </c>
      <c r="J7394" s="54">
        <v>7393</v>
      </c>
      <c r="K7394" s="57">
        <v>28537.4</v>
      </c>
      <c r="M7394" s="107">
        <v>0.3</v>
      </c>
    </row>
    <row r="7395" spans="1:13">
      <c r="A7395" s="57">
        <f>'Infographic data 1'!$D$9</f>
        <v>33721.475571120689</v>
      </c>
      <c r="B7395" s="54">
        <v>7394</v>
      </c>
      <c r="C7395" s="57">
        <v>32715.395571120687</v>
      </c>
      <c r="E7395" s="57">
        <v>46228.832906256001</v>
      </c>
      <c r="F7395" s="54">
        <v>7394</v>
      </c>
      <c r="G7395" s="57">
        <v>42691.832906256001</v>
      </c>
      <c r="I7395" s="57">
        <v>31791</v>
      </c>
      <c r="J7395" s="54">
        <v>7394</v>
      </c>
      <c r="K7395" s="57">
        <v>28529.1</v>
      </c>
      <c r="M7395" s="107">
        <v>0.3</v>
      </c>
    </row>
    <row r="7396" spans="1:13">
      <c r="A7396" s="57">
        <f>'Infographic data 1'!$D$9</f>
        <v>33721.475571120689</v>
      </c>
      <c r="B7396" s="54">
        <v>7395</v>
      </c>
      <c r="C7396" s="57">
        <v>32712.83557112069</v>
      </c>
      <c r="E7396" s="57">
        <v>46228.832906256001</v>
      </c>
      <c r="F7396" s="54">
        <v>7395</v>
      </c>
      <c r="G7396" s="57">
        <v>42682.832906256001</v>
      </c>
      <c r="I7396" s="57">
        <v>31791</v>
      </c>
      <c r="J7396" s="54">
        <v>7395</v>
      </c>
      <c r="K7396" s="57">
        <v>28520.799999999999</v>
      </c>
      <c r="M7396" s="107">
        <v>0.3</v>
      </c>
    </row>
    <row r="7397" spans="1:13">
      <c r="A7397" s="57">
        <f>'Infographic data 1'!$D$9</f>
        <v>33721.475571120689</v>
      </c>
      <c r="B7397" s="54">
        <v>7396</v>
      </c>
      <c r="C7397" s="57">
        <v>32710.275571120688</v>
      </c>
      <c r="E7397" s="57">
        <v>46228.832906256001</v>
      </c>
      <c r="F7397" s="54">
        <v>7396</v>
      </c>
      <c r="G7397" s="57">
        <v>42673.832906256001</v>
      </c>
      <c r="I7397" s="57">
        <v>31791</v>
      </c>
      <c r="J7397" s="54">
        <v>7396</v>
      </c>
      <c r="K7397" s="57">
        <v>28512.5</v>
      </c>
      <c r="M7397" s="107">
        <v>0.3</v>
      </c>
    </row>
    <row r="7398" spans="1:13">
      <c r="A7398" s="57">
        <f>'Infographic data 1'!$D$9</f>
        <v>33721.475571120689</v>
      </c>
      <c r="B7398" s="54">
        <v>7397</v>
      </c>
      <c r="C7398" s="57">
        <v>32707.715571120691</v>
      </c>
      <c r="E7398" s="57">
        <v>46228.832906256001</v>
      </c>
      <c r="F7398" s="54">
        <v>7397</v>
      </c>
      <c r="G7398" s="57">
        <v>42664.832906256001</v>
      </c>
      <c r="I7398" s="57">
        <v>31791</v>
      </c>
      <c r="J7398" s="54">
        <v>7397</v>
      </c>
      <c r="K7398" s="57">
        <v>28504.2</v>
      </c>
      <c r="M7398" s="107">
        <v>0.3</v>
      </c>
    </row>
    <row r="7399" spans="1:13">
      <c r="A7399" s="57">
        <f>'Infographic data 1'!$D$9</f>
        <v>33721.475571120689</v>
      </c>
      <c r="B7399" s="54">
        <v>7398</v>
      </c>
      <c r="C7399" s="57">
        <v>32705.155571120689</v>
      </c>
      <c r="E7399" s="57">
        <v>46228.832906256001</v>
      </c>
      <c r="F7399" s="54">
        <v>7398</v>
      </c>
      <c r="G7399" s="57">
        <v>42655.832906256001</v>
      </c>
      <c r="I7399" s="57">
        <v>31791</v>
      </c>
      <c r="J7399" s="54">
        <v>7398</v>
      </c>
      <c r="K7399" s="57">
        <v>28495.9</v>
      </c>
      <c r="M7399" s="107">
        <v>0.3</v>
      </c>
    </row>
    <row r="7400" spans="1:13">
      <c r="A7400" s="57">
        <f>'Infographic data 1'!$D$9</f>
        <v>33721.475571120689</v>
      </c>
      <c r="B7400" s="54">
        <v>7399</v>
      </c>
      <c r="C7400" s="57">
        <v>32702.595571120688</v>
      </c>
      <c r="E7400" s="57">
        <v>46228.832906256001</v>
      </c>
      <c r="F7400" s="54">
        <v>7399</v>
      </c>
      <c r="G7400" s="57">
        <v>42646.832906256001</v>
      </c>
      <c r="I7400" s="57">
        <v>31791</v>
      </c>
      <c r="J7400" s="54">
        <v>7399</v>
      </c>
      <c r="K7400" s="57">
        <v>28487.599999999999</v>
      </c>
      <c r="M7400" s="107">
        <v>0.3</v>
      </c>
    </row>
    <row r="7401" spans="1:13">
      <c r="A7401" s="57">
        <f>'Infographic data 1'!$D$9</f>
        <v>33721.475571120689</v>
      </c>
      <c r="B7401" s="54">
        <v>7400</v>
      </c>
      <c r="C7401" s="57">
        <v>32700.03557112069</v>
      </c>
      <c r="E7401" s="57">
        <v>46228.832906256001</v>
      </c>
      <c r="F7401" s="54">
        <v>7400</v>
      </c>
      <c r="G7401" s="57">
        <v>42637.832906256001</v>
      </c>
      <c r="I7401" s="57">
        <v>31791</v>
      </c>
      <c r="J7401" s="54">
        <v>7400</v>
      </c>
      <c r="K7401" s="57">
        <v>28479.3</v>
      </c>
      <c r="M7401" s="107">
        <v>0.3</v>
      </c>
    </row>
    <row r="7402" spans="1:13">
      <c r="A7402" s="57">
        <f>'Infographic data 1'!$D$9</f>
        <v>33721.475571120689</v>
      </c>
      <c r="B7402" s="54">
        <v>7401</v>
      </c>
      <c r="C7402" s="57">
        <v>32697.475571120689</v>
      </c>
      <c r="E7402" s="57">
        <v>46228.832906256001</v>
      </c>
      <c r="F7402" s="54">
        <v>7401</v>
      </c>
      <c r="G7402" s="57">
        <v>42628.832906256001</v>
      </c>
      <c r="I7402" s="57">
        <v>31791</v>
      </c>
      <c r="J7402" s="54">
        <v>7401</v>
      </c>
      <c r="K7402" s="57">
        <v>28471</v>
      </c>
      <c r="M7402" s="107">
        <v>0.3</v>
      </c>
    </row>
    <row r="7403" spans="1:13">
      <c r="A7403" s="57">
        <f>'Infographic data 1'!$D$9</f>
        <v>33721.475571120689</v>
      </c>
      <c r="B7403" s="54">
        <v>7402</v>
      </c>
      <c r="C7403" s="57">
        <v>32694.915571120688</v>
      </c>
      <c r="E7403" s="57">
        <v>46228.832906256001</v>
      </c>
      <c r="F7403" s="54">
        <v>7402</v>
      </c>
      <c r="G7403" s="57">
        <v>42619.832906256001</v>
      </c>
      <c r="I7403" s="57">
        <v>31791</v>
      </c>
      <c r="J7403" s="54">
        <v>7402</v>
      </c>
      <c r="K7403" s="57">
        <v>28462.7</v>
      </c>
      <c r="M7403" s="107">
        <v>0.3</v>
      </c>
    </row>
    <row r="7404" spans="1:13">
      <c r="A7404" s="57">
        <f>'Infographic data 1'!$D$9</f>
        <v>33721.475571120689</v>
      </c>
      <c r="B7404" s="54">
        <v>7403</v>
      </c>
      <c r="C7404" s="57">
        <v>32692.35557112069</v>
      </c>
      <c r="E7404" s="57">
        <v>46228.832906256001</v>
      </c>
      <c r="F7404" s="54">
        <v>7403</v>
      </c>
      <c r="G7404" s="57">
        <v>42610.832906256001</v>
      </c>
      <c r="I7404" s="57">
        <v>31791</v>
      </c>
      <c r="J7404" s="54">
        <v>7403</v>
      </c>
      <c r="K7404" s="57">
        <v>28454.400000000001</v>
      </c>
      <c r="M7404" s="107">
        <v>0.3</v>
      </c>
    </row>
    <row r="7405" spans="1:13">
      <c r="A7405" s="57">
        <f>'Infographic data 1'!$D$9</f>
        <v>33721.475571120689</v>
      </c>
      <c r="B7405" s="54">
        <v>7404</v>
      </c>
      <c r="C7405" s="57">
        <v>32689.795571120689</v>
      </c>
      <c r="E7405" s="57">
        <v>46228.832906256001</v>
      </c>
      <c r="F7405" s="54">
        <v>7404</v>
      </c>
      <c r="G7405" s="57">
        <v>42601.832906256001</v>
      </c>
      <c r="I7405" s="57">
        <v>31791</v>
      </c>
      <c r="J7405" s="54">
        <v>7404</v>
      </c>
      <c r="K7405" s="57">
        <v>28446.1</v>
      </c>
      <c r="M7405" s="107">
        <v>0.3</v>
      </c>
    </row>
    <row r="7406" spans="1:13">
      <c r="A7406" s="57">
        <f>'Infographic data 1'!$D$9</f>
        <v>33721.475571120689</v>
      </c>
      <c r="B7406" s="54">
        <v>7405</v>
      </c>
      <c r="C7406" s="57">
        <v>32687.235571120687</v>
      </c>
      <c r="E7406" s="57">
        <v>46228.832906256001</v>
      </c>
      <c r="F7406" s="54">
        <v>7405</v>
      </c>
      <c r="G7406" s="57">
        <v>42592.832906256001</v>
      </c>
      <c r="I7406" s="57">
        <v>31791</v>
      </c>
      <c r="J7406" s="54">
        <v>7405</v>
      </c>
      <c r="K7406" s="57">
        <v>28437.8</v>
      </c>
      <c r="M7406" s="107">
        <v>0.3</v>
      </c>
    </row>
    <row r="7407" spans="1:13">
      <c r="A7407" s="57">
        <f>'Infographic data 1'!$D$9</f>
        <v>33721.475571120689</v>
      </c>
      <c r="B7407" s="54">
        <v>7406</v>
      </c>
      <c r="C7407" s="57">
        <v>32684.67557112069</v>
      </c>
      <c r="E7407" s="57">
        <v>46228.832906256001</v>
      </c>
      <c r="F7407" s="54">
        <v>7406</v>
      </c>
      <c r="G7407" s="57">
        <v>42583.832906256001</v>
      </c>
      <c r="I7407" s="57">
        <v>31791</v>
      </c>
      <c r="J7407" s="54">
        <v>7406</v>
      </c>
      <c r="K7407" s="57">
        <v>28429.5</v>
      </c>
      <c r="M7407" s="107">
        <v>0.3</v>
      </c>
    </row>
    <row r="7408" spans="1:13">
      <c r="A7408" s="57">
        <f>'Infographic data 1'!$D$9</f>
        <v>33721.475571120689</v>
      </c>
      <c r="B7408" s="54">
        <v>7407</v>
      </c>
      <c r="C7408" s="57">
        <v>32682.115571120688</v>
      </c>
      <c r="E7408" s="57">
        <v>46228.832906256001</v>
      </c>
      <c r="F7408" s="54">
        <v>7407</v>
      </c>
      <c r="G7408" s="57">
        <v>42574.832906256001</v>
      </c>
      <c r="I7408" s="57">
        <v>31791</v>
      </c>
      <c r="J7408" s="54">
        <v>7407</v>
      </c>
      <c r="K7408" s="57">
        <v>28421.200000000001</v>
      </c>
      <c r="M7408" s="107">
        <v>0.3</v>
      </c>
    </row>
    <row r="7409" spans="1:13">
      <c r="A7409" s="57">
        <f>'Infographic data 1'!$D$9</f>
        <v>33721.475571120689</v>
      </c>
      <c r="B7409" s="54">
        <v>7408</v>
      </c>
      <c r="C7409" s="57">
        <v>32679.555571120691</v>
      </c>
      <c r="E7409" s="57">
        <v>46228.832906256001</v>
      </c>
      <c r="F7409" s="54">
        <v>7408</v>
      </c>
      <c r="G7409" s="57">
        <v>42565.832906256001</v>
      </c>
      <c r="I7409" s="57">
        <v>31791</v>
      </c>
      <c r="J7409" s="54">
        <v>7408</v>
      </c>
      <c r="K7409" s="57">
        <v>28412.9</v>
      </c>
      <c r="M7409" s="107">
        <v>0.3</v>
      </c>
    </row>
    <row r="7410" spans="1:13">
      <c r="A7410" s="57">
        <f>'Infographic data 1'!$D$9</f>
        <v>33721.475571120689</v>
      </c>
      <c r="B7410" s="54">
        <v>7409</v>
      </c>
      <c r="C7410" s="57">
        <v>32676.995571120689</v>
      </c>
      <c r="E7410" s="57">
        <v>46228.832906256001</v>
      </c>
      <c r="F7410" s="54">
        <v>7409</v>
      </c>
      <c r="G7410" s="57">
        <v>42556.832906256001</v>
      </c>
      <c r="I7410" s="57">
        <v>31791</v>
      </c>
      <c r="J7410" s="54">
        <v>7409</v>
      </c>
      <c r="K7410" s="57">
        <v>28404.6</v>
      </c>
      <c r="M7410" s="107">
        <v>0.3</v>
      </c>
    </row>
    <row r="7411" spans="1:13">
      <c r="A7411" s="57">
        <f>'Infographic data 1'!$D$9</f>
        <v>33721.475571120689</v>
      </c>
      <c r="B7411" s="54">
        <v>7410</v>
      </c>
      <c r="C7411" s="57">
        <v>32674.435571120688</v>
      </c>
      <c r="E7411" s="57">
        <v>46228.832906256001</v>
      </c>
      <c r="F7411" s="54">
        <v>7410</v>
      </c>
      <c r="G7411" s="57">
        <v>42547.832906256001</v>
      </c>
      <c r="I7411" s="57">
        <v>31791</v>
      </c>
      <c r="J7411" s="54">
        <v>7410</v>
      </c>
      <c r="K7411" s="57">
        <v>28396.3</v>
      </c>
      <c r="M7411" s="107">
        <v>0.3</v>
      </c>
    </row>
    <row r="7412" spans="1:13">
      <c r="A7412" s="57">
        <f>'Infographic data 1'!$D$9</f>
        <v>33721.475571120689</v>
      </c>
      <c r="B7412" s="54">
        <v>7411</v>
      </c>
      <c r="C7412" s="57">
        <v>32671.87557112069</v>
      </c>
      <c r="E7412" s="57">
        <v>46228.832906256001</v>
      </c>
      <c r="F7412" s="54">
        <v>7411</v>
      </c>
      <c r="G7412" s="57">
        <v>42538.832906256001</v>
      </c>
      <c r="I7412" s="57">
        <v>31791</v>
      </c>
      <c r="J7412" s="54">
        <v>7411</v>
      </c>
      <c r="K7412" s="57">
        <v>28388</v>
      </c>
      <c r="M7412" s="107">
        <v>0.3</v>
      </c>
    </row>
    <row r="7413" spans="1:13">
      <c r="A7413" s="57">
        <f>'Infographic data 1'!$D$9</f>
        <v>33721.475571120689</v>
      </c>
      <c r="B7413" s="54">
        <v>7412</v>
      </c>
      <c r="C7413" s="57">
        <v>32669.315571120689</v>
      </c>
      <c r="E7413" s="57">
        <v>46228.832906256001</v>
      </c>
      <c r="F7413" s="54">
        <v>7412</v>
      </c>
      <c r="G7413" s="57">
        <v>42529.832906256001</v>
      </c>
      <c r="I7413" s="57">
        <v>31791</v>
      </c>
      <c r="J7413" s="54">
        <v>7412</v>
      </c>
      <c r="K7413" s="57">
        <v>28379.7</v>
      </c>
      <c r="M7413" s="107">
        <v>0.3</v>
      </c>
    </row>
    <row r="7414" spans="1:13">
      <c r="A7414" s="57">
        <f>'Infographic data 1'!$D$9</f>
        <v>33721.475571120689</v>
      </c>
      <c r="B7414" s="54">
        <v>7413</v>
      </c>
      <c r="C7414" s="57">
        <v>32666.755571120688</v>
      </c>
      <c r="E7414" s="57">
        <v>46228.832906256001</v>
      </c>
      <c r="F7414" s="54">
        <v>7413</v>
      </c>
      <c r="G7414" s="57">
        <v>42520.832906256001</v>
      </c>
      <c r="I7414" s="57">
        <v>31791</v>
      </c>
      <c r="J7414" s="54">
        <v>7413</v>
      </c>
      <c r="K7414" s="57">
        <v>28371.4</v>
      </c>
      <c r="M7414" s="107">
        <v>0.3</v>
      </c>
    </row>
    <row r="7415" spans="1:13">
      <c r="A7415" s="57">
        <f>'Infographic data 1'!$D$9</f>
        <v>33721.475571120689</v>
      </c>
      <c r="B7415" s="54">
        <v>7414</v>
      </c>
      <c r="C7415" s="57">
        <v>32664.19557112069</v>
      </c>
      <c r="E7415" s="57">
        <v>46228.832906256001</v>
      </c>
      <c r="F7415" s="54">
        <v>7414</v>
      </c>
      <c r="G7415" s="57">
        <v>42511.832906256001</v>
      </c>
      <c r="I7415" s="57">
        <v>31791</v>
      </c>
      <c r="J7415" s="54">
        <v>7414</v>
      </c>
      <c r="K7415" s="57">
        <v>28363.1</v>
      </c>
      <c r="M7415" s="107">
        <v>0.3</v>
      </c>
    </row>
    <row r="7416" spans="1:13">
      <c r="A7416" s="57">
        <f>'Infographic data 1'!$D$9</f>
        <v>33721.475571120689</v>
      </c>
      <c r="B7416" s="54">
        <v>7415</v>
      </c>
      <c r="C7416" s="57">
        <v>32661.635571120689</v>
      </c>
      <c r="E7416" s="57">
        <v>46228.832906256001</v>
      </c>
      <c r="F7416" s="54">
        <v>7415</v>
      </c>
      <c r="G7416" s="57">
        <v>42502.832906256001</v>
      </c>
      <c r="I7416" s="57">
        <v>31791</v>
      </c>
      <c r="J7416" s="54">
        <v>7415</v>
      </c>
      <c r="K7416" s="57">
        <v>28354.799999999999</v>
      </c>
      <c r="M7416" s="107">
        <v>0.3</v>
      </c>
    </row>
    <row r="7417" spans="1:13">
      <c r="A7417" s="57">
        <f>'Infographic data 1'!$D$9</f>
        <v>33721.475571120689</v>
      </c>
      <c r="B7417" s="54">
        <v>7416</v>
      </c>
      <c r="C7417" s="57">
        <v>32659.075571120688</v>
      </c>
      <c r="E7417" s="57">
        <v>46228.832906256001</v>
      </c>
      <c r="F7417" s="54">
        <v>7416</v>
      </c>
      <c r="G7417" s="57">
        <v>42493.832906256001</v>
      </c>
      <c r="I7417" s="57">
        <v>31791</v>
      </c>
      <c r="J7417" s="54">
        <v>7416</v>
      </c>
      <c r="K7417" s="57">
        <v>28346.5</v>
      </c>
      <c r="M7417" s="107">
        <v>0.3</v>
      </c>
    </row>
    <row r="7418" spans="1:13">
      <c r="A7418" s="57">
        <f>'Infographic data 1'!$D$9</f>
        <v>33721.475571120689</v>
      </c>
      <c r="B7418" s="54">
        <v>7417</v>
      </c>
      <c r="C7418" s="57">
        <v>32656.51557112069</v>
      </c>
      <c r="E7418" s="57">
        <v>46228.832906256001</v>
      </c>
      <c r="F7418" s="54">
        <v>7417</v>
      </c>
      <c r="G7418" s="57">
        <v>42484.832906256001</v>
      </c>
      <c r="I7418" s="57">
        <v>31791</v>
      </c>
      <c r="J7418" s="54">
        <v>7417</v>
      </c>
      <c r="K7418" s="57">
        <v>28338.2</v>
      </c>
      <c r="M7418" s="107">
        <v>0.3</v>
      </c>
    </row>
    <row r="7419" spans="1:13">
      <c r="A7419" s="57">
        <f>'Infographic data 1'!$D$9</f>
        <v>33721.475571120689</v>
      </c>
      <c r="B7419" s="54">
        <v>7418</v>
      </c>
      <c r="C7419" s="57">
        <v>32653.955571120689</v>
      </c>
      <c r="E7419" s="57">
        <v>46228.832906256001</v>
      </c>
      <c r="F7419" s="54">
        <v>7418</v>
      </c>
      <c r="G7419" s="57">
        <v>42475.832906256001</v>
      </c>
      <c r="I7419" s="57">
        <v>31791</v>
      </c>
      <c r="J7419" s="54">
        <v>7418</v>
      </c>
      <c r="K7419" s="57">
        <v>28329.9</v>
      </c>
      <c r="M7419" s="107">
        <v>0.3</v>
      </c>
    </row>
    <row r="7420" spans="1:13">
      <c r="A7420" s="57">
        <f>'Infographic data 1'!$D$9</f>
        <v>33721.475571120689</v>
      </c>
      <c r="B7420" s="54">
        <v>7419</v>
      </c>
      <c r="C7420" s="57">
        <v>32651.395571120687</v>
      </c>
      <c r="E7420" s="57">
        <v>46228.832906256001</v>
      </c>
      <c r="F7420" s="54">
        <v>7419</v>
      </c>
      <c r="G7420" s="57">
        <v>42466.832906256001</v>
      </c>
      <c r="I7420" s="57">
        <v>31791</v>
      </c>
      <c r="J7420" s="54">
        <v>7419</v>
      </c>
      <c r="K7420" s="57">
        <v>28321.599999999999</v>
      </c>
      <c r="M7420" s="107">
        <v>0.3</v>
      </c>
    </row>
    <row r="7421" spans="1:13">
      <c r="A7421" s="57">
        <f>'Infographic data 1'!$D$9</f>
        <v>33721.475571120689</v>
      </c>
      <c r="B7421" s="54">
        <v>7420</v>
      </c>
      <c r="C7421" s="57">
        <v>32648.83557112069</v>
      </c>
      <c r="E7421" s="57">
        <v>46228.832906256001</v>
      </c>
      <c r="F7421" s="54">
        <v>7420</v>
      </c>
      <c r="G7421" s="57">
        <v>42457.832906256001</v>
      </c>
      <c r="I7421" s="57">
        <v>31791</v>
      </c>
      <c r="J7421" s="54">
        <v>7420</v>
      </c>
      <c r="K7421" s="57">
        <v>28313.3</v>
      </c>
      <c r="M7421" s="107">
        <v>0.3</v>
      </c>
    </row>
    <row r="7422" spans="1:13">
      <c r="A7422" s="57">
        <f>'Infographic data 1'!$D$9</f>
        <v>33721.475571120689</v>
      </c>
      <c r="B7422" s="54">
        <v>7421</v>
      </c>
      <c r="C7422" s="57">
        <v>32646.275571120688</v>
      </c>
      <c r="E7422" s="57">
        <v>46228.832906256001</v>
      </c>
      <c r="F7422" s="54">
        <v>7421</v>
      </c>
      <c r="G7422" s="57">
        <v>42448.832906256001</v>
      </c>
      <c r="I7422" s="57">
        <v>31791</v>
      </c>
      <c r="J7422" s="54">
        <v>7421</v>
      </c>
      <c r="K7422" s="57">
        <v>28305</v>
      </c>
      <c r="M7422" s="107">
        <v>0.3</v>
      </c>
    </row>
    <row r="7423" spans="1:13">
      <c r="A7423" s="57">
        <f>'Infographic data 1'!$D$9</f>
        <v>33721.475571120689</v>
      </c>
      <c r="B7423" s="54">
        <v>7422</v>
      </c>
      <c r="C7423" s="57">
        <v>32643.715571120691</v>
      </c>
      <c r="E7423" s="57">
        <v>46228.832906256001</v>
      </c>
      <c r="F7423" s="54">
        <v>7422</v>
      </c>
      <c r="G7423" s="57">
        <v>42439.832906256001</v>
      </c>
      <c r="I7423" s="57">
        <v>31791</v>
      </c>
      <c r="J7423" s="54">
        <v>7422</v>
      </c>
      <c r="K7423" s="57">
        <v>28296.7</v>
      </c>
      <c r="M7423" s="107">
        <v>0.3</v>
      </c>
    </row>
    <row r="7424" spans="1:13">
      <c r="A7424" s="57">
        <f>'Infographic data 1'!$D$9</f>
        <v>33721.475571120689</v>
      </c>
      <c r="B7424" s="54">
        <v>7423</v>
      </c>
      <c r="C7424" s="57">
        <v>32641.155571120689</v>
      </c>
      <c r="E7424" s="57">
        <v>46228.832906256001</v>
      </c>
      <c r="F7424" s="54">
        <v>7423</v>
      </c>
      <c r="G7424" s="57">
        <v>42430.832906256001</v>
      </c>
      <c r="I7424" s="57">
        <v>31791</v>
      </c>
      <c r="J7424" s="54">
        <v>7423</v>
      </c>
      <c r="K7424" s="57">
        <v>28288.400000000001</v>
      </c>
      <c r="M7424" s="107">
        <v>0.3</v>
      </c>
    </row>
    <row r="7425" spans="1:13">
      <c r="A7425" s="57">
        <f>'Infographic data 1'!$D$9</f>
        <v>33721.475571120689</v>
      </c>
      <c r="B7425" s="54">
        <v>7424</v>
      </c>
      <c r="C7425" s="57">
        <v>32638.595571120688</v>
      </c>
      <c r="E7425" s="57">
        <v>46228.832906256001</v>
      </c>
      <c r="F7425" s="54">
        <v>7424</v>
      </c>
      <c r="G7425" s="57">
        <v>42421.832906256001</v>
      </c>
      <c r="I7425" s="57">
        <v>31791</v>
      </c>
      <c r="J7425" s="54">
        <v>7424</v>
      </c>
      <c r="K7425" s="57">
        <v>28280.1</v>
      </c>
      <c r="M7425" s="107">
        <v>0.3</v>
      </c>
    </row>
    <row r="7426" spans="1:13">
      <c r="A7426" s="57">
        <f>'Infographic data 1'!$D$9</f>
        <v>33721.475571120689</v>
      </c>
      <c r="B7426" s="54">
        <v>7425</v>
      </c>
      <c r="C7426" s="57">
        <v>32636.03557112069</v>
      </c>
      <c r="E7426" s="57">
        <v>46228.832906256001</v>
      </c>
      <c r="F7426" s="54">
        <v>7425</v>
      </c>
      <c r="G7426" s="57">
        <v>42412.832906256001</v>
      </c>
      <c r="I7426" s="57">
        <v>31791</v>
      </c>
      <c r="J7426" s="54">
        <v>7425</v>
      </c>
      <c r="K7426" s="57">
        <v>28271.8</v>
      </c>
      <c r="M7426" s="107">
        <v>0.3</v>
      </c>
    </row>
    <row r="7427" spans="1:13">
      <c r="A7427" s="57">
        <f>'Infographic data 1'!$D$9</f>
        <v>33721.475571120689</v>
      </c>
      <c r="B7427" s="54">
        <v>7426</v>
      </c>
      <c r="C7427" s="57">
        <v>32633.475571120689</v>
      </c>
      <c r="E7427" s="57">
        <v>46228.832906256001</v>
      </c>
      <c r="F7427" s="54">
        <v>7426</v>
      </c>
      <c r="G7427" s="57">
        <v>42403.832906256001</v>
      </c>
      <c r="I7427" s="57">
        <v>31791</v>
      </c>
      <c r="J7427" s="54">
        <v>7426</v>
      </c>
      <c r="K7427" s="57">
        <v>28263.5</v>
      </c>
      <c r="M7427" s="107">
        <v>0.3</v>
      </c>
    </row>
    <row r="7428" spans="1:13">
      <c r="A7428" s="57">
        <f>'Infographic data 1'!$D$9</f>
        <v>33721.475571120689</v>
      </c>
      <c r="B7428" s="54">
        <v>7427</v>
      </c>
      <c r="C7428" s="57">
        <v>32630.915571120688</v>
      </c>
      <c r="E7428" s="57">
        <v>46228.832906256001</v>
      </c>
      <c r="F7428" s="54">
        <v>7427</v>
      </c>
      <c r="G7428" s="57">
        <v>42394.832906256001</v>
      </c>
      <c r="I7428" s="57">
        <v>31791</v>
      </c>
      <c r="J7428" s="54">
        <v>7427</v>
      </c>
      <c r="K7428" s="57">
        <v>28255.200000000001</v>
      </c>
      <c r="M7428" s="107">
        <v>0.3</v>
      </c>
    </row>
    <row r="7429" spans="1:13">
      <c r="A7429" s="57">
        <f>'Infographic data 1'!$D$9</f>
        <v>33721.475571120689</v>
      </c>
      <c r="B7429" s="54">
        <v>7428</v>
      </c>
      <c r="C7429" s="57">
        <v>32628.35557112069</v>
      </c>
      <c r="E7429" s="57">
        <v>46228.832906256001</v>
      </c>
      <c r="F7429" s="54">
        <v>7428</v>
      </c>
      <c r="G7429" s="57">
        <v>42385.832906256001</v>
      </c>
      <c r="I7429" s="57">
        <v>31791</v>
      </c>
      <c r="J7429" s="54">
        <v>7428</v>
      </c>
      <c r="K7429" s="57">
        <v>28246.9</v>
      </c>
      <c r="M7429" s="107">
        <v>0.3</v>
      </c>
    </row>
    <row r="7430" spans="1:13">
      <c r="A7430" s="57">
        <f>'Infographic data 1'!$D$9</f>
        <v>33721.475571120689</v>
      </c>
      <c r="B7430" s="54">
        <v>7429</v>
      </c>
      <c r="C7430" s="57">
        <v>32625.795571120689</v>
      </c>
      <c r="E7430" s="57">
        <v>46228.832906256001</v>
      </c>
      <c r="F7430" s="54">
        <v>7429</v>
      </c>
      <c r="G7430" s="57">
        <v>42376.832906256001</v>
      </c>
      <c r="I7430" s="57">
        <v>31791</v>
      </c>
      <c r="J7430" s="54">
        <v>7429</v>
      </c>
      <c r="K7430" s="57">
        <v>28238.6</v>
      </c>
      <c r="M7430" s="107">
        <v>0.3</v>
      </c>
    </row>
    <row r="7431" spans="1:13">
      <c r="A7431" s="57">
        <f>'Infographic data 1'!$D$9</f>
        <v>33721.475571120689</v>
      </c>
      <c r="B7431" s="54">
        <v>7430</v>
      </c>
      <c r="C7431" s="57">
        <v>32623.235571120687</v>
      </c>
      <c r="E7431" s="57">
        <v>46228.832906256001</v>
      </c>
      <c r="F7431" s="54">
        <v>7430</v>
      </c>
      <c r="G7431" s="57">
        <v>42367.832906256001</v>
      </c>
      <c r="I7431" s="57">
        <v>31791</v>
      </c>
      <c r="J7431" s="54">
        <v>7430</v>
      </c>
      <c r="K7431" s="57">
        <v>28230.3</v>
      </c>
      <c r="M7431" s="107">
        <v>0.3</v>
      </c>
    </row>
    <row r="7432" spans="1:13">
      <c r="A7432" s="57">
        <f>'Infographic data 1'!$D$9</f>
        <v>33721.475571120689</v>
      </c>
      <c r="B7432" s="54">
        <v>7431</v>
      </c>
      <c r="C7432" s="57">
        <v>32620.67557112069</v>
      </c>
      <c r="E7432" s="57">
        <v>46228.832906256001</v>
      </c>
      <c r="F7432" s="54">
        <v>7431</v>
      </c>
      <c r="G7432" s="57">
        <v>42358.832906256001</v>
      </c>
      <c r="I7432" s="57">
        <v>31791</v>
      </c>
      <c r="J7432" s="54">
        <v>7431</v>
      </c>
      <c r="K7432" s="57">
        <v>28222</v>
      </c>
      <c r="M7432" s="107">
        <v>0.3</v>
      </c>
    </row>
    <row r="7433" spans="1:13">
      <c r="A7433" s="57">
        <f>'Infographic data 1'!$D$9</f>
        <v>33721.475571120689</v>
      </c>
      <c r="B7433" s="54">
        <v>7432</v>
      </c>
      <c r="C7433" s="57">
        <v>32618.115571120688</v>
      </c>
      <c r="E7433" s="57">
        <v>46228.832906256001</v>
      </c>
      <c r="F7433" s="54">
        <v>7432</v>
      </c>
      <c r="G7433" s="57">
        <v>42349.832906256001</v>
      </c>
      <c r="I7433" s="57">
        <v>31791</v>
      </c>
      <c r="J7433" s="54">
        <v>7432</v>
      </c>
      <c r="K7433" s="57">
        <v>28213.7</v>
      </c>
      <c r="M7433" s="107">
        <v>0.3</v>
      </c>
    </row>
    <row r="7434" spans="1:13">
      <c r="A7434" s="57">
        <f>'Infographic data 1'!$D$9</f>
        <v>33721.475571120689</v>
      </c>
      <c r="B7434" s="54">
        <v>7433</v>
      </c>
      <c r="C7434" s="57">
        <v>32615.555571120691</v>
      </c>
      <c r="E7434" s="57">
        <v>46228.832906256001</v>
      </c>
      <c r="F7434" s="54">
        <v>7433</v>
      </c>
      <c r="G7434" s="57">
        <v>42340.832906256001</v>
      </c>
      <c r="I7434" s="57">
        <v>31791</v>
      </c>
      <c r="J7434" s="54">
        <v>7433</v>
      </c>
      <c r="K7434" s="57">
        <v>28205.4</v>
      </c>
      <c r="M7434" s="107">
        <v>0.3</v>
      </c>
    </row>
    <row r="7435" spans="1:13">
      <c r="A7435" s="57">
        <f>'Infographic data 1'!$D$9</f>
        <v>33721.475571120689</v>
      </c>
      <c r="B7435" s="54">
        <v>7434</v>
      </c>
      <c r="C7435" s="57">
        <v>32612.995571120689</v>
      </c>
      <c r="E7435" s="57">
        <v>46228.832906256001</v>
      </c>
      <c r="F7435" s="54">
        <v>7434</v>
      </c>
      <c r="G7435" s="57">
        <v>42331.832906256001</v>
      </c>
      <c r="I7435" s="57">
        <v>31791</v>
      </c>
      <c r="J7435" s="54">
        <v>7434</v>
      </c>
      <c r="K7435" s="57">
        <v>28197.1</v>
      </c>
      <c r="M7435" s="107">
        <v>0.3</v>
      </c>
    </row>
    <row r="7436" spans="1:13">
      <c r="A7436" s="57">
        <f>'Infographic data 1'!$D$9</f>
        <v>33721.475571120689</v>
      </c>
      <c r="B7436" s="54">
        <v>7435</v>
      </c>
      <c r="C7436" s="57">
        <v>32610.435571120688</v>
      </c>
      <c r="E7436" s="57">
        <v>46228.832906256001</v>
      </c>
      <c r="F7436" s="54">
        <v>7435</v>
      </c>
      <c r="G7436" s="57">
        <v>42322.832906256001</v>
      </c>
      <c r="I7436" s="57">
        <v>31791</v>
      </c>
      <c r="J7436" s="54">
        <v>7435</v>
      </c>
      <c r="K7436" s="57">
        <v>28188.799999999999</v>
      </c>
      <c r="M7436" s="107">
        <v>0.3</v>
      </c>
    </row>
    <row r="7437" spans="1:13">
      <c r="A7437" s="57">
        <f>'Infographic data 1'!$D$9</f>
        <v>33721.475571120689</v>
      </c>
      <c r="B7437" s="54">
        <v>7436</v>
      </c>
      <c r="C7437" s="57">
        <v>32607.87557112069</v>
      </c>
      <c r="E7437" s="57">
        <v>46228.832906256001</v>
      </c>
      <c r="F7437" s="54">
        <v>7436</v>
      </c>
      <c r="G7437" s="57">
        <v>42313.832906256001</v>
      </c>
      <c r="I7437" s="57">
        <v>31791</v>
      </c>
      <c r="J7437" s="54">
        <v>7436</v>
      </c>
      <c r="K7437" s="57">
        <v>28180.5</v>
      </c>
      <c r="M7437" s="107">
        <v>0.3</v>
      </c>
    </row>
    <row r="7438" spans="1:13">
      <c r="A7438" s="57">
        <f>'Infographic data 1'!$D$9</f>
        <v>33721.475571120689</v>
      </c>
      <c r="B7438" s="54">
        <v>7437</v>
      </c>
      <c r="C7438" s="57">
        <v>32605.315571120689</v>
      </c>
      <c r="E7438" s="57">
        <v>46228.832906256001</v>
      </c>
      <c r="F7438" s="54">
        <v>7437</v>
      </c>
      <c r="G7438" s="57">
        <v>42304.832906256001</v>
      </c>
      <c r="I7438" s="57">
        <v>31791</v>
      </c>
      <c r="J7438" s="54">
        <v>7437</v>
      </c>
      <c r="K7438" s="57">
        <v>28172.2</v>
      </c>
      <c r="M7438" s="107">
        <v>0.3</v>
      </c>
    </row>
    <row r="7439" spans="1:13">
      <c r="A7439" s="57">
        <f>'Infographic data 1'!$D$9</f>
        <v>33721.475571120689</v>
      </c>
      <c r="B7439" s="54">
        <v>7438</v>
      </c>
      <c r="C7439" s="57">
        <v>32602.755571120688</v>
      </c>
      <c r="E7439" s="57">
        <v>46228.832906256001</v>
      </c>
      <c r="F7439" s="54">
        <v>7438</v>
      </c>
      <c r="G7439" s="57">
        <v>42295.832906256001</v>
      </c>
      <c r="I7439" s="57">
        <v>31791</v>
      </c>
      <c r="J7439" s="54">
        <v>7438</v>
      </c>
      <c r="K7439" s="57">
        <v>28163.9</v>
      </c>
      <c r="M7439" s="107">
        <v>0.3</v>
      </c>
    </row>
    <row r="7440" spans="1:13">
      <c r="A7440" s="57">
        <f>'Infographic data 1'!$D$9</f>
        <v>33721.475571120689</v>
      </c>
      <c r="B7440" s="54">
        <v>7439</v>
      </c>
      <c r="C7440" s="57">
        <v>32600.19557112069</v>
      </c>
      <c r="E7440" s="57">
        <v>46228.832906256001</v>
      </c>
      <c r="F7440" s="54">
        <v>7439</v>
      </c>
      <c r="G7440" s="57">
        <v>42286.832906256001</v>
      </c>
      <c r="I7440" s="57">
        <v>31791</v>
      </c>
      <c r="J7440" s="54">
        <v>7439</v>
      </c>
      <c r="K7440" s="57">
        <v>28155.599999999999</v>
      </c>
      <c r="M7440" s="107">
        <v>0.3</v>
      </c>
    </row>
    <row r="7441" spans="1:13">
      <c r="A7441" s="57">
        <f>'Infographic data 1'!$D$9</f>
        <v>33721.475571120689</v>
      </c>
      <c r="B7441" s="54">
        <v>7440</v>
      </c>
      <c r="C7441" s="57">
        <v>32597.635571120689</v>
      </c>
      <c r="E7441" s="57">
        <v>46228.832906256001</v>
      </c>
      <c r="F7441" s="54">
        <v>7440</v>
      </c>
      <c r="G7441" s="57">
        <v>42277.832906256001</v>
      </c>
      <c r="I7441" s="57">
        <v>31791</v>
      </c>
      <c r="J7441" s="54">
        <v>7440</v>
      </c>
      <c r="K7441" s="57">
        <v>28147.3</v>
      </c>
      <c r="M7441" s="107">
        <v>0.3</v>
      </c>
    </row>
    <row r="7442" spans="1:13">
      <c r="A7442" s="57">
        <f>'Infographic data 1'!$D$9</f>
        <v>33721.475571120689</v>
      </c>
      <c r="B7442" s="54">
        <v>7441</v>
      </c>
      <c r="C7442" s="57">
        <v>32595.075571120688</v>
      </c>
      <c r="E7442" s="57">
        <v>46228.832906256001</v>
      </c>
      <c r="F7442" s="54">
        <v>7441</v>
      </c>
      <c r="G7442" s="57">
        <v>42268.832906256001</v>
      </c>
      <c r="I7442" s="57">
        <v>31791</v>
      </c>
      <c r="J7442" s="54">
        <v>7441</v>
      </c>
      <c r="K7442" s="57">
        <v>28139</v>
      </c>
      <c r="M7442" s="107">
        <v>0.3</v>
      </c>
    </row>
    <row r="7443" spans="1:13">
      <c r="A7443" s="57">
        <f>'Infographic data 1'!$D$9</f>
        <v>33721.475571120689</v>
      </c>
      <c r="B7443" s="54">
        <v>7442</v>
      </c>
      <c r="C7443" s="57">
        <v>32592.51557112069</v>
      </c>
      <c r="E7443" s="57">
        <v>46228.832906256001</v>
      </c>
      <c r="F7443" s="54">
        <v>7442</v>
      </c>
      <c r="G7443" s="57">
        <v>42259.832906256001</v>
      </c>
      <c r="I7443" s="57">
        <v>31791</v>
      </c>
      <c r="J7443" s="54">
        <v>7442</v>
      </c>
      <c r="K7443" s="57">
        <v>28130.7</v>
      </c>
      <c r="M7443" s="107">
        <v>0.3</v>
      </c>
    </row>
    <row r="7444" spans="1:13">
      <c r="A7444" s="57">
        <f>'Infographic data 1'!$D$9</f>
        <v>33721.475571120689</v>
      </c>
      <c r="B7444" s="54">
        <v>7443</v>
      </c>
      <c r="C7444" s="57">
        <v>32589.955571120689</v>
      </c>
      <c r="E7444" s="57">
        <v>46228.832906256001</v>
      </c>
      <c r="F7444" s="54">
        <v>7443</v>
      </c>
      <c r="G7444" s="57">
        <v>42250.832906256001</v>
      </c>
      <c r="I7444" s="57">
        <v>31791</v>
      </c>
      <c r="J7444" s="54">
        <v>7443</v>
      </c>
      <c r="K7444" s="57">
        <v>28122.400000000001</v>
      </c>
      <c r="M7444" s="107">
        <v>0.3</v>
      </c>
    </row>
    <row r="7445" spans="1:13">
      <c r="A7445" s="57">
        <f>'Infographic data 1'!$D$9</f>
        <v>33721.475571120689</v>
      </c>
      <c r="B7445" s="54">
        <v>7444</v>
      </c>
      <c r="C7445" s="57">
        <v>32587.395571120687</v>
      </c>
      <c r="E7445" s="57">
        <v>46228.832906256001</v>
      </c>
      <c r="F7445" s="54">
        <v>7444</v>
      </c>
      <c r="G7445" s="57">
        <v>42241.832906256001</v>
      </c>
      <c r="I7445" s="57">
        <v>31791</v>
      </c>
      <c r="J7445" s="54">
        <v>7444</v>
      </c>
      <c r="K7445" s="57">
        <v>28114.1</v>
      </c>
      <c r="M7445" s="107">
        <v>0.3</v>
      </c>
    </row>
    <row r="7446" spans="1:13">
      <c r="A7446" s="57">
        <f>'Infographic data 1'!$D$9</f>
        <v>33721.475571120689</v>
      </c>
      <c r="B7446" s="54">
        <v>7445</v>
      </c>
      <c r="C7446" s="57">
        <v>32584.83557112069</v>
      </c>
      <c r="E7446" s="57">
        <v>46228.832906256001</v>
      </c>
      <c r="F7446" s="54">
        <v>7445</v>
      </c>
      <c r="G7446" s="57">
        <v>42232.832906256001</v>
      </c>
      <c r="I7446" s="57">
        <v>31791</v>
      </c>
      <c r="J7446" s="54">
        <v>7445</v>
      </c>
      <c r="K7446" s="57">
        <v>28105.8</v>
      </c>
      <c r="M7446" s="107">
        <v>0.3</v>
      </c>
    </row>
    <row r="7447" spans="1:13">
      <c r="A7447" s="57">
        <f>'Infographic data 1'!$D$9</f>
        <v>33721.475571120689</v>
      </c>
      <c r="B7447" s="54">
        <v>7446</v>
      </c>
      <c r="C7447" s="57">
        <v>32582.275571120688</v>
      </c>
      <c r="E7447" s="57">
        <v>46228.832906256001</v>
      </c>
      <c r="F7447" s="54">
        <v>7446</v>
      </c>
      <c r="G7447" s="57">
        <v>42223.832906256001</v>
      </c>
      <c r="I7447" s="57">
        <v>31791</v>
      </c>
      <c r="J7447" s="54">
        <v>7446</v>
      </c>
      <c r="K7447" s="57">
        <v>28097.5</v>
      </c>
      <c r="M7447" s="107">
        <v>0.3</v>
      </c>
    </row>
    <row r="7448" spans="1:13">
      <c r="A7448" s="57">
        <f>'Infographic data 1'!$D$9</f>
        <v>33721.475571120689</v>
      </c>
      <c r="B7448" s="54">
        <v>7447</v>
      </c>
      <c r="C7448" s="57">
        <v>32579.715571120691</v>
      </c>
      <c r="E7448" s="57">
        <v>46228.832906256001</v>
      </c>
      <c r="F7448" s="54">
        <v>7447</v>
      </c>
      <c r="G7448" s="57">
        <v>42214.832906256001</v>
      </c>
      <c r="I7448" s="57">
        <v>31791</v>
      </c>
      <c r="J7448" s="54">
        <v>7447</v>
      </c>
      <c r="K7448" s="57">
        <v>28089.200000000001</v>
      </c>
      <c r="M7448" s="107">
        <v>0.3</v>
      </c>
    </row>
    <row r="7449" spans="1:13">
      <c r="A7449" s="57">
        <f>'Infographic data 1'!$D$9</f>
        <v>33721.475571120689</v>
      </c>
      <c r="B7449" s="54">
        <v>7448</v>
      </c>
      <c r="C7449" s="57">
        <v>32577.155571120689</v>
      </c>
      <c r="E7449" s="57">
        <v>46228.832906256001</v>
      </c>
      <c r="F7449" s="54">
        <v>7448</v>
      </c>
      <c r="G7449" s="57">
        <v>42205.832906256001</v>
      </c>
      <c r="I7449" s="57">
        <v>31791</v>
      </c>
      <c r="J7449" s="54">
        <v>7448</v>
      </c>
      <c r="K7449" s="57">
        <v>28080.9</v>
      </c>
      <c r="M7449" s="107">
        <v>0.3</v>
      </c>
    </row>
    <row r="7450" spans="1:13">
      <c r="A7450" s="57">
        <f>'Infographic data 1'!$D$9</f>
        <v>33721.475571120689</v>
      </c>
      <c r="B7450" s="54">
        <v>7449</v>
      </c>
      <c r="C7450" s="57">
        <v>32574.595571120688</v>
      </c>
      <c r="E7450" s="57">
        <v>46228.832906256001</v>
      </c>
      <c r="F7450" s="54">
        <v>7449</v>
      </c>
      <c r="G7450" s="57">
        <v>42196.832906256001</v>
      </c>
      <c r="I7450" s="57">
        <v>31791</v>
      </c>
      <c r="J7450" s="54">
        <v>7449</v>
      </c>
      <c r="K7450" s="57">
        <v>28072.6</v>
      </c>
      <c r="M7450" s="107">
        <v>0.3</v>
      </c>
    </row>
    <row r="7451" spans="1:13">
      <c r="A7451" s="57">
        <f>'Infographic data 1'!$D$9</f>
        <v>33721.475571120689</v>
      </c>
      <c r="B7451" s="54">
        <v>7450</v>
      </c>
      <c r="C7451" s="57">
        <v>32572.03557112069</v>
      </c>
      <c r="E7451" s="57">
        <v>46228.832906256001</v>
      </c>
      <c r="F7451" s="54">
        <v>7450</v>
      </c>
      <c r="G7451" s="57">
        <v>42187.832906256001</v>
      </c>
      <c r="I7451" s="57">
        <v>31791</v>
      </c>
      <c r="J7451" s="54">
        <v>7450</v>
      </c>
      <c r="K7451" s="57">
        <v>28064.3</v>
      </c>
      <c r="M7451" s="107">
        <v>0.3</v>
      </c>
    </row>
    <row r="7452" spans="1:13">
      <c r="A7452" s="57">
        <f>'Infographic data 1'!$D$9</f>
        <v>33721.475571120689</v>
      </c>
      <c r="B7452" s="54">
        <v>7451</v>
      </c>
      <c r="C7452" s="57">
        <v>32569.475571120689</v>
      </c>
      <c r="E7452" s="57">
        <v>46228.832906256001</v>
      </c>
      <c r="F7452" s="54">
        <v>7451</v>
      </c>
      <c r="G7452" s="57">
        <v>42178.832906256001</v>
      </c>
      <c r="I7452" s="57">
        <v>31791</v>
      </c>
      <c r="J7452" s="54">
        <v>7451</v>
      </c>
      <c r="K7452" s="57">
        <v>28056</v>
      </c>
      <c r="M7452" s="107">
        <v>0.3</v>
      </c>
    </row>
    <row r="7453" spans="1:13">
      <c r="A7453" s="57">
        <f>'Infographic data 1'!$D$9</f>
        <v>33721.475571120689</v>
      </c>
      <c r="B7453" s="54">
        <v>7452</v>
      </c>
      <c r="C7453" s="57">
        <v>32566.915571120688</v>
      </c>
      <c r="E7453" s="57">
        <v>46228.832906256001</v>
      </c>
      <c r="F7453" s="54">
        <v>7452</v>
      </c>
      <c r="G7453" s="57">
        <v>42169.832906256001</v>
      </c>
      <c r="I7453" s="57">
        <v>31791</v>
      </c>
      <c r="J7453" s="54">
        <v>7452</v>
      </c>
      <c r="K7453" s="57">
        <v>28047.7</v>
      </c>
      <c r="M7453" s="107">
        <v>0.3</v>
      </c>
    </row>
    <row r="7454" spans="1:13">
      <c r="A7454" s="57">
        <f>'Infographic data 1'!$D$9</f>
        <v>33721.475571120689</v>
      </c>
      <c r="B7454" s="54">
        <v>7453</v>
      </c>
      <c r="C7454" s="57">
        <v>32564.35557112069</v>
      </c>
      <c r="E7454" s="57">
        <v>46228.832906256001</v>
      </c>
      <c r="F7454" s="54">
        <v>7453</v>
      </c>
      <c r="G7454" s="57">
        <v>42160.832906256001</v>
      </c>
      <c r="I7454" s="57">
        <v>31791</v>
      </c>
      <c r="J7454" s="54">
        <v>7453</v>
      </c>
      <c r="K7454" s="57">
        <v>28039.4</v>
      </c>
      <c r="M7454" s="107">
        <v>0.3</v>
      </c>
    </row>
    <row r="7455" spans="1:13">
      <c r="A7455" s="57">
        <f>'Infographic data 1'!$D$9</f>
        <v>33721.475571120689</v>
      </c>
      <c r="B7455" s="54">
        <v>7454</v>
      </c>
      <c r="C7455" s="57">
        <v>32561.795571120689</v>
      </c>
      <c r="E7455" s="57">
        <v>46228.832906256001</v>
      </c>
      <c r="F7455" s="54">
        <v>7454</v>
      </c>
      <c r="G7455" s="57">
        <v>42151.832906256001</v>
      </c>
      <c r="I7455" s="57">
        <v>31791</v>
      </c>
      <c r="J7455" s="54">
        <v>7454</v>
      </c>
      <c r="K7455" s="57">
        <v>28031.1</v>
      </c>
      <c r="M7455" s="107">
        <v>0.3</v>
      </c>
    </row>
    <row r="7456" spans="1:13">
      <c r="A7456" s="57">
        <f>'Infographic data 1'!$D$9</f>
        <v>33721.475571120689</v>
      </c>
      <c r="B7456" s="54">
        <v>7455</v>
      </c>
      <c r="C7456" s="57">
        <v>32559.235571120687</v>
      </c>
      <c r="E7456" s="57">
        <v>46228.832906256001</v>
      </c>
      <c r="F7456" s="54">
        <v>7455</v>
      </c>
      <c r="G7456" s="57">
        <v>42142.832906256001</v>
      </c>
      <c r="I7456" s="57">
        <v>31791</v>
      </c>
      <c r="J7456" s="54">
        <v>7455</v>
      </c>
      <c r="K7456" s="57">
        <v>28022.799999999999</v>
      </c>
      <c r="M7456" s="107">
        <v>0.3</v>
      </c>
    </row>
    <row r="7457" spans="1:13">
      <c r="A7457" s="57">
        <f>'Infographic data 1'!$D$9</f>
        <v>33721.475571120689</v>
      </c>
      <c r="B7457" s="54">
        <v>7456</v>
      </c>
      <c r="C7457" s="57">
        <v>32556.67557112069</v>
      </c>
      <c r="E7457" s="57">
        <v>46228.832906256001</v>
      </c>
      <c r="F7457" s="54">
        <v>7456</v>
      </c>
      <c r="G7457" s="57">
        <v>42133.832906256001</v>
      </c>
      <c r="I7457" s="57">
        <v>31791</v>
      </c>
      <c r="J7457" s="54">
        <v>7456</v>
      </c>
      <c r="K7457" s="57">
        <v>28014.5</v>
      </c>
      <c r="M7457" s="107">
        <v>0.3</v>
      </c>
    </row>
    <row r="7458" spans="1:13">
      <c r="A7458" s="57">
        <f>'Infographic data 1'!$D$9</f>
        <v>33721.475571120689</v>
      </c>
      <c r="B7458" s="54">
        <v>7457</v>
      </c>
      <c r="C7458" s="57">
        <v>32554.115571120688</v>
      </c>
      <c r="E7458" s="57">
        <v>46228.832906256001</v>
      </c>
      <c r="F7458" s="54">
        <v>7457</v>
      </c>
      <c r="G7458" s="57">
        <v>42124.832906256001</v>
      </c>
      <c r="I7458" s="57">
        <v>31791</v>
      </c>
      <c r="J7458" s="54">
        <v>7457</v>
      </c>
      <c r="K7458" s="57">
        <v>28006.2</v>
      </c>
      <c r="M7458" s="107">
        <v>0.3</v>
      </c>
    </row>
    <row r="7459" spans="1:13">
      <c r="A7459" s="57">
        <f>'Infographic data 1'!$D$9</f>
        <v>33721.475571120689</v>
      </c>
      <c r="B7459" s="54">
        <v>7458</v>
      </c>
      <c r="C7459" s="57">
        <v>32551.555571120691</v>
      </c>
      <c r="E7459" s="57">
        <v>46228.832906256001</v>
      </c>
      <c r="F7459" s="54">
        <v>7458</v>
      </c>
      <c r="G7459" s="57">
        <v>42115.832906256001</v>
      </c>
      <c r="I7459" s="57">
        <v>31791</v>
      </c>
      <c r="J7459" s="54">
        <v>7458</v>
      </c>
      <c r="K7459" s="57">
        <v>27997.9</v>
      </c>
      <c r="M7459" s="107">
        <v>0.3</v>
      </c>
    </row>
    <row r="7460" spans="1:13">
      <c r="A7460" s="57">
        <f>'Infographic data 1'!$D$9</f>
        <v>33721.475571120689</v>
      </c>
      <c r="B7460" s="54">
        <v>7459</v>
      </c>
      <c r="C7460" s="57">
        <v>32548.995571120689</v>
      </c>
      <c r="E7460" s="57">
        <v>46228.832906256001</v>
      </c>
      <c r="F7460" s="54">
        <v>7459</v>
      </c>
      <c r="G7460" s="57">
        <v>42106.832906256001</v>
      </c>
      <c r="I7460" s="57">
        <v>31791</v>
      </c>
      <c r="J7460" s="54">
        <v>7459</v>
      </c>
      <c r="K7460" s="57">
        <v>27989.599999999999</v>
      </c>
      <c r="M7460" s="107">
        <v>0.3</v>
      </c>
    </row>
    <row r="7461" spans="1:13">
      <c r="A7461" s="57">
        <f>'Infographic data 1'!$D$9</f>
        <v>33721.475571120689</v>
      </c>
      <c r="B7461" s="54">
        <v>7460</v>
      </c>
      <c r="C7461" s="57">
        <v>32546.435571120688</v>
      </c>
      <c r="E7461" s="57">
        <v>46228.832906256001</v>
      </c>
      <c r="F7461" s="54">
        <v>7460</v>
      </c>
      <c r="G7461" s="57">
        <v>42097.832906256001</v>
      </c>
      <c r="I7461" s="57">
        <v>31791</v>
      </c>
      <c r="J7461" s="54">
        <v>7460</v>
      </c>
      <c r="K7461" s="57">
        <v>27981.3</v>
      </c>
      <c r="M7461" s="107">
        <v>0.3</v>
      </c>
    </row>
    <row r="7462" spans="1:13">
      <c r="A7462" s="57">
        <f>'Infographic data 1'!$D$9</f>
        <v>33721.475571120689</v>
      </c>
      <c r="B7462" s="54">
        <v>7461</v>
      </c>
      <c r="C7462" s="57">
        <v>32543.87557112069</v>
      </c>
      <c r="E7462" s="57">
        <v>46228.832906256001</v>
      </c>
      <c r="F7462" s="54">
        <v>7461</v>
      </c>
      <c r="G7462" s="57">
        <v>42088.832906256001</v>
      </c>
      <c r="I7462" s="57">
        <v>31791</v>
      </c>
      <c r="J7462" s="54">
        <v>7461</v>
      </c>
      <c r="K7462" s="57">
        <v>27973</v>
      </c>
      <c r="M7462" s="107">
        <v>0.3</v>
      </c>
    </row>
    <row r="7463" spans="1:13">
      <c r="A7463" s="57">
        <f>'Infographic data 1'!$D$9</f>
        <v>33721.475571120689</v>
      </c>
      <c r="B7463" s="54">
        <v>7462</v>
      </c>
      <c r="C7463" s="57">
        <v>32541.315571120689</v>
      </c>
      <c r="E7463" s="57">
        <v>46228.832906256001</v>
      </c>
      <c r="F7463" s="54">
        <v>7462</v>
      </c>
      <c r="G7463" s="57">
        <v>42079.832906256001</v>
      </c>
      <c r="I7463" s="57">
        <v>31791</v>
      </c>
      <c r="J7463" s="54">
        <v>7462</v>
      </c>
      <c r="K7463" s="57">
        <v>27964.7</v>
      </c>
      <c r="M7463" s="107">
        <v>0.3</v>
      </c>
    </row>
    <row r="7464" spans="1:13">
      <c r="A7464" s="57">
        <f>'Infographic data 1'!$D$9</f>
        <v>33721.475571120689</v>
      </c>
      <c r="B7464" s="54">
        <v>7463</v>
      </c>
      <c r="C7464" s="57">
        <v>32538.755571120688</v>
      </c>
      <c r="E7464" s="57">
        <v>46228.832906256001</v>
      </c>
      <c r="F7464" s="54">
        <v>7463</v>
      </c>
      <c r="G7464" s="57">
        <v>42070.832906256001</v>
      </c>
      <c r="I7464" s="57">
        <v>31791</v>
      </c>
      <c r="J7464" s="54">
        <v>7463</v>
      </c>
      <c r="K7464" s="57">
        <v>27956.400000000001</v>
      </c>
      <c r="M7464" s="107">
        <v>0.3</v>
      </c>
    </row>
    <row r="7465" spans="1:13">
      <c r="A7465" s="57">
        <f>'Infographic data 1'!$D$9</f>
        <v>33721.475571120689</v>
      </c>
      <c r="B7465" s="54">
        <v>7464</v>
      </c>
      <c r="C7465" s="57">
        <v>32536.19557112069</v>
      </c>
      <c r="E7465" s="57">
        <v>46228.832906256001</v>
      </c>
      <c r="F7465" s="54">
        <v>7464</v>
      </c>
      <c r="G7465" s="57">
        <v>42061.832906256001</v>
      </c>
      <c r="I7465" s="57">
        <v>31791</v>
      </c>
      <c r="J7465" s="54">
        <v>7464</v>
      </c>
      <c r="K7465" s="57">
        <v>27948.1</v>
      </c>
      <c r="M7465" s="107">
        <v>0.3</v>
      </c>
    </row>
    <row r="7466" spans="1:13">
      <c r="A7466" s="57">
        <f>'Infographic data 1'!$D$9</f>
        <v>33721.475571120689</v>
      </c>
      <c r="B7466" s="54">
        <v>7465</v>
      </c>
      <c r="C7466" s="57">
        <v>32533.635571120689</v>
      </c>
      <c r="E7466" s="57">
        <v>46228.832906256001</v>
      </c>
      <c r="F7466" s="54">
        <v>7465</v>
      </c>
      <c r="G7466" s="57">
        <v>42052.832906256001</v>
      </c>
      <c r="I7466" s="57">
        <v>31791</v>
      </c>
      <c r="J7466" s="54">
        <v>7465</v>
      </c>
      <c r="K7466" s="57">
        <v>27939.8</v>
      </c>
      <c r="M7466" s="107">
        <v>0.3</v>
      </c>
    </row>
    <row r="7467" spans="1:13">
      <c r="A7467" s="57">
        <f>'Infographic data 1'!$D$9</f>
        <v>33721.475571120689</v>
      </c>
      <c r="B7467" s="54">
        <v>7466</v>
      </c>
      <c r="C7467" s="57">
        <v>32531.075571120688</v>
      </c>
      <c r="E7467" s="57">
        <v>46228.832906256001</v>
      </c>
      <c r="F7467" s="54">
        <v>7466</v>
      </c>
      <c r="G7467" s="57">
        <v>42043.832906256001</v>
      </c>
      <c r="I7467" s="57">
        <v>31791</v>
      </c>
      <c r="J7467" s="54">
        <v>7466</v>
      </c>
      <c r="K7467" s="57">
        <v>27931.5</v>
      </c>
      <c r="M7467" s="107">
        <v>0.3</v>
      </c>
    </row>
    <row r="7468" spans="1:13">
      <c r="A7468" s="57">
        <f>'Infographic data 1'!$D$9</f>
        <v>33721.475571120689</v>
      </c>
      <c r="B7468" s="54">
        <v>7467</v>
      </c>
      <c r="C7468" s="57">
        <v>32528.51557112069</v>
      </c>
      <c r="E7468" s="57">
        <v>46228.832906256001</v>
      </c>
      <c r="F7468" s="54">
        <v>7467</v>
      </c>
      <c r="G7468" s="57">
        <v>42034.832906256001</v>
      </c>
      <c r="I7468" s="57">
        <v>31791</v>
      </c>
      <c r="J7468" s="54">
        <v>7467</v>
      </c>
      <c r="K7468" s="57">
        <v>27923.200000000001</v>
      </c>
      <c r="M7468" s="107">
        <v>0.3</v>
      </c>
    </row>
    <row r="7469" spans="1:13">
      <c r="A7469" s="57">
        <f>'Infographic data 1'!$D$9</f>
        <v>33721.475571120689</v>
      </c>
      <c r="B7469" s="54">
        <v>7468</v>
      </c>
      <c r="C7469" s="57">
        <v>32525.955571120689</v>
      </c>
      <c r="E7469" s="57">
        <v>46228.832906256001</v>
      </c>
      <c r="F7469" s="54">
        <v>7468</v>
      </c>
      <c r="G7469" s="57">
        <v>42025.832906256001</v>
      </c>
      <c r="I7469" s="57">
        <v>31791</v>
      </c>
      <c r="J7469" s="54">
        <v>7468</v>
      </c>
      <c r="K7469" s="57">
        <v>27914.9</v>
      </c>
      <c r="M7469" s="107">
        <v>0.3</v>
      </c>
    </row>
    <row r="7470" spans="1:13">
      <c r="A7470" s="57">
        <f>'Infographic data 1'!$D$9</f>
        <v>33721.475571120689</v>
      </c>
      <c r="B7470" s="54">
        <v>7469</v>
      </c>
      <c r="C7470" s="57">
        <v>32523.395571120687</v>
      </c>
      <c r="E7470" s="57">
        <v>46228.832906256001</v>
      </c>
      <c r="F7470" s="54">
        <v>7469</v>
      </c>
      <c r="G7470" s="57">
        <v>42016.832906256001</v>
      </c>
      <c r="I7470" s="57">
        <v>31791</v>
      </c>
      <c r="J7470" s="54">
        <v>7469</v>
      </c>
      <c r="K7470" s="57">
        <v>27906.6</v>
      </c>
      <c r="M7470" s="107">
        <v>0.3</v>
      </c>
    </row>
    <row r="7471" spans="1:13">
      <c r="A7471" s="57">
        <f>'Infographic data 1'!$D$9</f>
        <v>33721.475571120689</v>
      </c>
      <c r="B7471" s="54">
        <v>7470</v>
      </c>
      <c r="C7471" s="57">
        <v>32520.83557112069</v>
      </c>
      <c r="E7471" s="57">
        <v>46228.832906256001</v>
      </c>
      <c r="F7471" s="54">
        <v>7470</v>
      </c>
      <c r="G7471" s="57">
        <v>42007.832906256001</v>
      </c>
      <c r="I7471" s="57">
        <v>31791</v>
      </c>
      <c r="J7471" s="54">
        <v>7470</v>
      </c>
      <c r="K7471" s="57">
        <v>27898.3</v>
      </c>
      <c r="M7471" s="107">
        <v>0.3</v>
      </c>
    </row>
    <row r="7472" spans="1:13">
      <c r="A7472" s="57">
        <f>'Infographic data 1'!$D$9</f>
        <v>33721.475571120689</v>
      </c>
      <c r="B7472" s="54">
        <v>7471</v>
      </c>
      <c r="C7472" s="57">
        <v>32518.275571120688</v>
      </c>
      <c r="E7472" s="57">
        <v>46228.832906256001</v>
      </c>
      <c r="F7472" s="54">
        <v>7471</v>
      </c>
      <c r="G7472" s="57">
        <v>41998.832906256001</v>
      </c>
      <c r="I7472" s="57">
        <v>31791</v>
      </c>
      <c r="J7472" s="54">
        <v>7471</v>
      </c>
      <c r="K7472" s="57">
        <v>27890</v>
      </c>
      <c r="M7472" s="107">
        <v>0.3</v>
      </c>
    </row>
    <row r="7473" spans="1:13">
      <c r="A7473" s="57">
        <f>'Infographic data 1'!$D$9</f>
        <v>33721.475571120689</v>
      </c>
      <c r="B7473" s="54">
        <v>7472</v>
      </c>
      <c r="C7473" s="57">
        <v>32515.715571120691</v>
      </c>
      <c r="E7473" s="57">
        <v>46228.832906256001</v>
      </c>
      <c r="F7473" s="54">
        <v>7472</v>
      </c>
      <c r="G7473" s="57">
        <v>41989.832906256001</v>
      </c>
      <c r="I7473" s="57">
        <v>31791</v>
      </c>
      <c r="J7473" s="54">
        <v>7472</v>
      </c>
      <c r="K7473" s="57">
        <v>27881.7</v>
      </c>
      <c r="M7473" s="107">
        <v>0.3</v>
      </c>
    </row>
    <row r="7474" spans="1:13">
      <c r="A7474" s="57">
        <f>'Infographic data 1'!$D$9</f>
        <v>33721.475571120689</v>
      </c>
      <c r="B7474" s="54">
        <v>7473</v>
      </c>
      <c r="C7474" s="57">
        <v>32513.155571120689</v>
      </c>
      <c r="E7474" s="57">
        <v>46228.832906256001</v>
      </c>
      <c r="F7474" s="54">
        <v>7473</v>
      </c>
      <c r="G7474" s="57">
        <v>41980.832906256001</v>
      </c>
      <c r="I7474" s="57">
        <v>31791</v>
      </c>
      <c r="J7474" s="54">
        <v>7473</v>
      </c>
      <c r="K7474" s="57">
        <v>27873.4</v>
      </c>
      <c r="M7474" s="107">
        <v>0.3</v>
      </c>
    </row>
    <row r="7475" spans="1:13">
      <c r="A7475" s="57">
        <f>'Infographic data 1'!$D$9</f>
        <v>33721.475571120689</v>
      </c>
      <c r="B7475" s="54">
        <v>7474</v>
      </c>
      <c r="C7475" s="57">
        <v>32510.595571120688</v>
      </c>
      <c r="E7475" s="57">
        <v>46228.832906256001</v>
      </c>
      <c r="F7475" s="54">
        <v>7474</v>
      </c>
      <c r="G7475" s="57">
        <v>41971.832906256001</v>
      </c>
      <c r="I7475" s="57">
        <v>31791</v>
      </c>
      <c r="J7475" s="54">
        <v>7474</v>
      </c>
      <c r="K7475" s="57">
        <v>27865.1</v>
      </c>
      <c r="M7475" s="107">
        <v>0.3</v>
      </c>
    </row>
    <row r="7476" spans="1:13">
      <c r="A7476" s="57">
        <f>'Infographic data 1'!$D$9</f>
        <v>33721.475571120689</v>
      </c>
      <c r="B7476" s="54">
        <v>7475</v>
      </c>
      <c r="C7476" s="57">
        <v>32508.03557112069</v>
      </c>
      <c r="E7476" s="57">
        <v>46228.832906256001</v>
      </c>
      <c r="F7476" s="54">
        <v>7475</v>
      </c>
      <c r="G7476" s="57">
        <v>41962.832906256001</v>
      </c>
      <c r="I7476" s="57">
        <v>31791</v>
      </c>
      <c r="J7476" s="54">
        <v>7475</v>
      </c>
      <c r="K7476" s="57">
        <v>27856.799999999999</v>
      </c>
      <c r="M7476" s="107">
        <v>0.3</v>
      </c>
    </row>
    <row r="7477" spans="1:13">
      <c r="A7477" s="57">
        <f>'Infographic data 1'!$D$9</f>
        <v>33721.475571120689</v>
      </c>
      <c r="B7477" s="54">
        <v>7476</v>
      </c>
      <c r="C7477" s="57">
        <v>32505.475571120689</v>
      </c>
      <c r="E7477" s="57">
        <v>46228.832906256001</v>
      </c>
      <c r="F7477" s="54">
        <v>7476</v>
      </c>
      <c r="G7477" s="57">
        <v>41953.832906256001</v>
      </c>
      <c r="I7477" s="57">
        <v>31791</v>
      </c>
      <c r="J7477" s="54">
        <v>7476</v>
      </c>
      <c r="K7477" s="57">
        <v>27848.5</v>
      </c>
      <c r="M7477" s="107">
        <v>0.3</v>
      </c>
    </row>
    <row r="7478" spans="1:13">
      <c r="A7478" s="57">
        <f>'Infographic data 1'!$D$9</f>
        <v>33721.475571120689</v>
      </c>
      <c r="B7478" s="54">
        <v>7477</v>
      </c>
      <c r="C7478" s="57">
        <v>32502.915571120688</v>
      </c>
      <c r="E7478" s="57">
        <v>46228.832906256001</v>
      </c>
      <c r="F7478" s="54">
        <v>7477</v>
      </c>
      <c r="G7478" s="57">
        <v>41944.832906256001</v>
      </c>
      <c r="I7478" s="57">
        <v>31791</v>
      </c>
      <c r="J7478" s="54">
        <v>7477</v>
      </c>
      <c r="K7478" s="57">
        <v>27840.2</v>
      </c>
      <c r="M7478" s="107">
        <v>0.3</v>
      </c>
    </row>
    <row r="7479" spans="1:13">
      <c r="A7479" s="57">
        <f>'Infographic data 1'!$D$9</f>
        <v>33721.475571120689</v>
      </c>
      <c r="B7479" s="54">
        <v>7478</v>
      </c>
      <c r="C7479" s="57">
        <v>32500.35557112069</v>
      </c>
      <c r="E7479" s="57">
        <v>46228.832906256001</v>
      </c>
      <c r="F7479" s="54">
        <v>7478</v>
      </c>
      <c r="G7479" s="57">
        <v>41935.832906256001</v>
      </c>
      <c r="I7479" s="57">
        <v>31791</v>
      </c>
      <c r="J7479" s="54">
        <v>7478</v>
      </c>
      <c r="K7479" s="57">
        <v>27831.9</v>
      </c>
      <c r="M7479" s="107">
        <v>0.3</v>
      </c>
    </row>
    <row r="7480" spans="1:13">
      <c r="A7480" s="57">
        <f>'Infographic data 1'!$D$9</f>
        <v>33721.475571120689</v>
      </c>
      <c r="B7480" s="54">
        <v>7479</v>
      </c>
      <c r="C7480" s="57">
        <v>32497.795571120689</v>
      </c>
      <c r="E7480" s="57">
        <v>46228.832906256001</v>
      </c>
      <c r="F7480" s="54">
        <v>7479</v>
      </c>
      <c r="G7480" s="57">
        <v>41926.832906256001</v>
      </c>
      <c r="I7480" s="57">
        <v>31791</v>
      </c>
      <c r="J7480" s="54">
        <v>7479</v>
      </c>
      <c r="K7480" s="57">
        <v>27823.599999999999</v>
      </c>
      <c r="M7480" s="107">
        <v>0.3</v>
      </c>
    </row>
    <row r="7481" spans="1:13">
      <c r="A7481" s="57">
        <f>'Infographic data 1'!$D$9</f>
        <v>33721.475571120689</v>
      </c>
      <c r="B7481" s="54">
        <v>7480</v>
      </c>
      <c r="C7481" s="57">
        <v>32495.235571120687</v>
      </c>
      <c r="E7481" s="57">
        <v>46228.832906256001</v>
      </c>
      <c r="F7481" s="54">
        <v>7480</v>
      </c>
      <c r="G7481" s="57">
        <v>41917.832906256001</v>
      </c>
      <c r="I7481" s="57">
        <v>31791</v>
      </c>
      <c r="J7481" s="54">
        <v>7480</v>
      </c>
      <c r="K7481" s="57">
        <v>27815.3</v>
      </c>
      <c r="M7481" s="107">
        <v>0.3</v>
      </c>
    </row>
    <row r="7482" spans="1:13">
      <c r="A7482" s="57">
        <f>'Infographic data 1'!$D$9</f>
        <v>33721.475571120689</v>
      </c>
      <c r="B7482" s="54">
        <v>7481</v>
      </c>
      <c r="C7482" s="57">
        <v>32492.67557112069</v>
      </c>
      <c r="E7482" s="57">
        <v>46228.832906256001</v>
      </c>
      <c r="F7482" s="54">
        <v>7481</v>
      </c>
      <c r="G7482" s="57">
        <v>41908.832906256001</v>
      </c>
      <c r="I7482" s="57">
        <v>31791</v>
      </c>
      <c r="J7482" s="54">
        <v>7481</v>
      </c>
      <c r="K7482" s="57">
        <v>27807</v>
      </c>
      <c r="M7482" s="107">
        <v>0.3</v>
      </c>
    </row>
    <row r="7483" spans="1:13">
      <c r="A7483" s="57">
        <f>'Infographic data 1'!$D$9</f>
        <v>33721.475571120689</v>
      </c>
      <c r="B7483" s="54">
        <v>7482</v>
      </c>
      <c r="C7483" s="57">
        <v>32490.115571120688</v>
      </c>
      <c r="E7483" s="57">
        <v>46228.832906256001</v>
      </c>
      <c r="F7483" s="54">
        <v>7482</v>
      </c>
      <c r="G7483" s="57">
        <v>41899.832906256001</v>
      </c>
      <c r="I7483" s="57">
        <v>31791</v>
      </c>
      <c r="J7483" s="54">
        <v>7482</v>
      </c>
      <c r="K7483" s="57">
        <v>27798.7</v>
      </c>
      <c r="M7483" s="107">
        <v>0.3</v>
      </c>
    </row>
    <row r="7484" spans="1:13">
      <c r="A7484" s="57">
        <f>'Infographic data 1'!$D$9</f>
        <v>33721.475571120689</v>
      </c>
      <c r="B7484" s="54">
        <v>7483</v>
      </c>
      <c r="C7484" s="57">
        <v>32487.555571120691</v>
      </c>
      <c r="E7484" s="57">
        <v>46228.832906256001</v>
      </c>
      <c r="F7484" s="54">
        <v>7483</v>
      </c>
      <c r="G7484" s="57">
        <v>41890.832906256001</v>
      </c>
      <c r="I7484" s="57">
        <v>31791</v>
      </c>
      <c r="J7484" s="54">
        <v>7483</v>
      </c>
      <c r="K7484" s="57">
        <v>27790.400000000001</v>
      </c>
      <c r="M7484" s="107">
        <v>0.3</v>
      </c>
    </row>
    <row r="7485" spans="1:13">
      <c r="A7485" s="57">
        <f>'Infographic data 1'!$D$9</f>
        <v>33721.475571120689</v>
      </c>
      <c r="B7485" s="54">
        <v>7484</v>
      </c>
      <c r="C7485" s="57">
        <v>32484.995571120689</v>
      </c>
      <c r="E7485" s="57">
        <v>46228.832906256001</v>
      </c>
      <c r="F7485" s="54">
        <v>7484</v>
      </c>
      <c r="G7485" s="57">
        <v>41881.832906256001</v>
      </c>
      <c r="I7485" s="57">
        <v>31791</v>
      </c>
      <c r="J7485" s="54">
        <v>7484</v>
      </c>
      <c r="K7485" s="57">
        <v>27782.1</v>
      </c>
      <c r="M7485" s="107">
        <v>0.3</v>
      </c>
    </row>
    <row r="7486" spans="1:13">
      <c r="A7486" s="57">
        <f>'Infographic data 1'!$D$9</f>
        <v>33721.475571120689</v>
      </c>
      <c r="B7486" s="54">
        <v>7485</v>
      </c>
      <c r="C7486" s="57">
        <v>32482.435571120688</v>
      </c>
      <c r="E7486" s="57">
        <v>46228.832906256001</v>
      </c>
      <c r="F7486" s="54">
        <v>7485</v>
      </c>
      <c r="G7486" s="57">
        <v>41872.832906256001</v>
      </c>
      <c r="I7486" s="57">
        <v>31791</v>
      </c>
      <c r="J7486" s="54">
        <v>7485</v>
      </c>
      <c r="K7486" s="57">
        <v>27773.8</v>
      </c>
      <c r="M7486" s="107">
        <v>0.3</v>
      </c>
    </row>
    <row r="7487" spans="1:13">
      <c r="A7487" s="57">
        <f>'Infographic data 1'!$D$9</f>
        <v>33721.475571120689</v>
      </c>
      <c r="B7487" s="54">
        <v>7486</v>
      </c>
      <c r="C7487" s="57">
        <v>32479.87557112069</v>
      </c>
      <c r="E7487" s="57">
        <v>46228.832906256001</v>
      </c>
      <c r="F7487" s="54">
        <v>7486</v>
      </c>
      <c r="G7487" s="57">
        <v>41863.832906256001</v>
      </c>
      <c r="I7487" s="57">
        <v>31791</v>
      </c>
      <c r="J7487" s="54">
        <v>7486</v>
      </c>
      <c r="K7487" s="57">
        <v>27765.5</v>
      </c>
      <c r="M7487" s="107">
        <v>0.3</v>
      </c>
    </row>
    <row r="7488" spans="1:13">
      <c r="A7488" s="57">
        <f>'Infographic data 1'!$D$9</f>
        <v>33721.475571120689</v>
      </c>
      <c r="B7488" s="54">
        <v>7487</v>
      </c>
      <c r="C7488" s="57">
        <v>32477.315571120689</v>
      </c>
      <c r="E7488" s="57">
        <v>46228.832906256001</v>
      </c>
      <c r="F7488" s="54">
        <v>7487</v>
      </c>
      <c r="G7488" s="57">
        <v>41854.832906256001</v>
      </c>
      <c r="I7488" s="57">
        <v>31791</v>
      </c>
      <c r="J7488" s="54">
        <v>7487</v>
      </c>
      <c r="K7488" s="57">
        <v>27757.200000000001</v>
      </c>
      <c r="M7488" s="107">
        <v>0.3</v>
      </c>
    </row>
    <row r="7489" spans="1:13">
      <c r="A7489" s="57">
        <f>'Infographic data 1'!$D$9</f>
        <v>33721.475571120689</v>
      </c>
      <c r="B7489" s="54">
        <v>7488</v>
      </c>
      <c r="C7489" s="57">
        <v>32474.755571120688</v>
      </c>
      <c r="E7489" s="57">
        <v>46228.832906256001</v>
      </c>
      <c r="F7489" s="54">
        <v>7488</v>
      </c>
      <c r="G7489" s="57">
        <v>41845.832906256001</v>
      </c>
      <c r="I7489" s="57">
        <v>31791</v>
      </c>
      <c r="J7489" s="54">
        <v>7488</v>
      </c>
      <c r="K7489" s="57">
        <v>27748.9</v>
      </c>
      <c r="M7489" s="107">
        <v>0.3</v>
      </c>
    </row>
    <row r="7490" spans="1:13">
      <c r="A7490" s="57">
        <f>'Infographic data 1'!$D$9</f>
        <v>33721.475571120689</v>
      </c>
      <c r="B7490" s="54">
        <v>7489</v>
      </c>
      <c r="C7490" s="57">
        <v>32472.19557112069</v>
      </c>
      <c r="E7490" s="57">
        <v>46228.832906256001</v>
      </c>
      <c r="F7490" s="54">
        <v>7489</v>
      </c>
      <c r="G7490" s="57">
        <v>41836.832906256001</v>
      </c>
      <c r="I7490" s="57">
        <v>31791</v>
      </c>
      <c r="J7490" s="54">
        <v>7489</v>
      </c>
      <c r="K7490" s="57">
        <v>27740.6</v>
      </c>
      <c r="M7490" s="107">
        <v>0.3</v>
      </c>
    </row>
    <row r="7491" spans="1:13">
      <c r="A7491" s="57">
        <f>'Infographic data 1'!$D$9</f>
        <v>33721.475571120689</v>
      </c>
      <c r="B7491" s="54">
        <v>7490</v>
      </c>
      <c r="C7491" s="57">
        <v>32469.635571120689</v>
      </c>
      <c r="E7491" s="57">
        <v>46228.832906256001</v>
      </c>
      <c r="F7491" s="54">
        <v>7490</v>
      </c>
      <c r="G7491" s="57">
        <v>41827.832906256001</v>
      </c>
      <c r="I7491" s="57">
        <v>31791</v>
      </c>
      <c r="J7491" s="54">
        <v>7490</v>
      </c>
      <c r="K7491" s="57">
        <v>27732.3</v>
      </c>
      <c r="M7491" s="107">
        <v>0.3</v>
      </c>
    </row>
    <row r="7492" spans="1:13">
      <c r="A7492" s="57">
        <f>'Infographic data 1'!$D$9</f>
        <v>33721.475571120689</v>
      </c>
      <c r="B7492" s="54">
        <v>7491</v>
      </c>
      <c r="C7492" s="57">
        <v>32467.075571120688</v>
      </c>
      <c r="E7492" s="57">
        <v>46228.832906256001</v>
      </c>
      <c r="F7492" s="54">
        <v>7491</v>
      </c>
      <c r="G7492" s="57">
        <v>41818.832906256001</v>
      </c>
      <c r="I7492" s="57">
        <v>31791</v>
      </c>
      <c r="J7492" s="54">
        <v>7491</v>
      </c>
      <c r="K7492" s="57">
        <v>27724</v>
      </c>
      <c r="M7492" s="107">
        <v>0.3</v>
      </c>
    </row>
    <row r="7493" spans="1:13">
      <c r="A7493" s="57">
        <f>'Infographic data 1'!$D$9</f>
        <v>33721.475571120689</v>
      </c>
      <c r="B7493" s="54">
        <v>7492</v>
      </c>
      <c r="C7493" s="57">
        <v>32464.51557112069</v>
      </c>
      <c r="E7493" s="57">
        <v>46228.832906256001</v>
      </c>
      <c r="F7493" s="54">
        <v>7492</v>
      </c>
      <c r="G7493" s="57">
        <v>41809.832906256001</v>
      </c>
      <c r="I7493" s="57">
        <v>31791</v>
      </c>
      <c r="J7493" s="54">
        <v>7492</v>
      </c>
      <c r="K7493" s="57">
        <v>27715.7</v>
      </c>
      <c r="M7493" s="107">
        <v>0.3</v>
      </c>
    </row>
    <row r="7494" spans="1:13">
      <c r="A7494" s="57">
        <f>'Infographic data 1'!$D$9</f>
        <v>33721.475571120689</v>
      </c>
      <c r="B7494" s="54">
        <v>7493</v>
      </c>
      <c r="C7494" s="57">
        <v>32461.955571120689</v>
      </c>
      <c r="E7494" s="57">
        <v>46228.832906256001</v>
      </c>
      <c r="F7494" s="54">
        <v>7493</v>
      </c>
      <c r="G7494" s="57">
        <v>41800.832906256001</v>
      </c>
      <c r="I7494" s="57">
        <v>31791</v>
      </c>
      <c r="J7494" s="54">
        <v>7493</v>
      </c>
      <c r="K7494" s="57">
        <v>27707.4</v>
      </c>
      <c r="M7494" s="107">
        <v>0.3</v>
      </c>
    </row>
    <row r="7495" spans="1:13">
      <c r="A7495" s="57">
        <f>'Infographic data 1'!$D$9</f>
        <v>33721.475571120689</v>
      </c>
      <c r="B7495" s="54">
        <v>7494</v>
      </c>
      <c r="C7495" s="57">
        <v>32459.395571120687</v>
      </c>
      <c r="E7495" s="57">
        <v>46228.832906256001</v>
      </c>
      <c r="F7495" s="54">
        <v>7494</v>
      </c>
      <c r="G7495" s="57">
        <v>41791.832906256001</v>
      </c>
      <c r="I7495" s="57">
        <v>31791</v>
      </c>
      <c r="J7495" s="54">
        <v>7494</v>
      </c>
      <c r="K7495" s="57">
        <v>27699.1</v>
      </c>
      <c r="M7495" s="107">
        <v>0.3</v>
      </c>
    </row>
    <row r="7496" spans="1:13">
      <c r="A7496" s="57">
        <f>'Infographic data 1'!$D$9</f>
        <v>33721.475571120689</v>
      </c>
      <c r="B7496" s="54">
        <v>7495</v>
      </c>
      <c r="C7496" s="57">
        <v>32456.83557112069</v>
      </c>
      <c r="E7496" s="57">
        <v>46228.832906256001</v>
      </c>
      <c r="F7496" s="54">
        <v>7495</v>
      </c>
      <c r="G7496" s="57">
        <v>41782.832906256001</v>
      </c>
      <c r="I7496" s="57">
        <v>31791</v>
      </c>
      <c r="J7496" s="54">
        <v>7495</v>
      </c>
      <c r="K7496" s="57">
        <v>27690.799999999999</v>
      </c>
      <c r="M7496" s="107">
        <v>0.3</v>
      </c>
    </row>
    <row r="7497" spans="1:13">
      <c r="A7497" s="57">
        <f>'Infographic data 1'!$D$9</f>
        <v>33721.475571120689</v>
      </c>
      <c r="B7497" s="54">
        <v>7496</v>
      </c>
      <c r="C7497" s="57">
        <v>32454.275571120688</v>
      </c>
      <c r="E7497" s="57">
        <v>46228.832906256001</v>
      </c>
      <c r="F7497" s="54">
        <v>7496</v>
      </c>
      <c r="G7497" s="57">
        <v>41773.832906256001</v>
      </c>
      <c r="I7497" s="57">
        <v>31791</v>
      </c>
      <c r="J7497" s="54">
        <v>7496</v>
      </c>
      <c r="K7497" s="57">
        <v>27682.5</v>
      </c>
      <c r="M7497" s="107">
        <v>0.3</v>
      </c>
    </row>
    <row r="7498" spans="1:13">
      <c r="A7498" s="57">
        <f>'Infographic data 1'!$D$9</f>
        <v>33721.475571120689</v>
      </c>
      <c r="B7498" s="54">
        <v>7497</v>
      </c>
      <c r="C7498" s="57">
        <v>32451.715571120691</v>
      </c>
      <c r="E7498" s="57">
        <v>46228.832906256001</v>
      </c>
      <c r="F7498" s="54">
        <v>7497</v>
      </c>
      <c r="G7498" s="57">
        <v>41764.832906256001</v>
      </c>
      <c r="I7498" s="57">
        <v>31791</v>
      </c>
      <c r="J7498" s="54">
        <v>7497</v>
      </c>
      <c r="K7498" s="57">
        <v>27674.2</v>
      </c>
      <c r="M7498" s="107">
        <v>0.3</v>
      </c>
    </row>
    <row r="7499" spans="1:13">
      <c r="A7499" s="57">
        <f>'Infographic data 1'!$D$9</f>
        <v>33721.475571120689</v>
      </c>
      <c r="B7499" s="54">
        <v>7498</v>
      </c>
      <c r="C7499" s="57">
        <v>32449.155571120689</v>
      </c>
      <c r="E7499" s="57">
        <v>46228.832906256001</v>
      </c>
      <c r="F7499" s="54">
        <v>7498</v>
      </c>
      <c r="G7499" s="57">
        <v>41755.832906256001</v>
      </c>
      <c r="I7499" s="57">
        <v>31791</v>
      </c>
      <c r="J7499" s="54">
        <v>7498</v>
      </c>
      <c r="K7499" s="57">
        <v>27665.9</v>
      </c>
      <c r="M7499" s="107">
        <v>0.3</v>
      </c>
    </row>
    <row r="7500" spans="1:13">
      <c r="A7500" s="57">
        <f>'Infographic data 1'!$D$9</f>
        <v>33721.475571120689</v>
      </c>
      <c r="B7500" s="54">
        <v>7499</v>
      </c>
      <c r="C7500" s="57">
        <v>32446.595571120688</v>
      </c>
      <c r="E7500" s="57">
        <v>46228.832906256001</v>
      </c>
      <c r="F7500" s="54">
        <v>7499</v>
      </c>
      <c r="G7500" s="57">
        <v>41746.832906256001</v>
      </c>
      <c r="I7500" s="57">
        <v>31791</v>
      </c>
      <c r="J7500" s="54">
        <v>7499</v>
      </c>
      <c r="K7500" s="57">
        <v>27657.599999999999</v>
      </c>
      <c r="M7500" s="107">
        <v>0.3</v>
      </c>
    </row>
    <row r="7501" spans="1:13">
      <c r="A7501" s="57">
        <f>'Infographic data 1'!$D$9</f>
        <v>33721.475571120689</v>
      </c>
      <c r="B7501" s="54">
        <v>7500</v>
      </c>
      <c r="C7501" s="57">
        <v>32444.03557112069</v>
      </c>
      <c r="E7501" s="57">
        <v>46228.832906256001</v>
      </c>
      <c r="F7501" s="54">
        <v>7500</v>
      </c>
      <c r="G7501" s="57">
        <v>41737.832906256001</v>
      </c>
      <c r="I7501" s="57">
        <v>31791</v>
      </c>
      <c r="J7501" s="54">
        <v>7500</v>
      </c>
      <c r="K7501" s="57">
        <v>27649.3</v>
      </c>
      <c r="M7501" s="107">
        <v>0.3</v>
      </c>
    </row>
    <row r="7502" spans="1:13">
      <c r="A7502" s="57">
        <f>'Infographic data 1'!$D$9</f>
        <v>33721.475571120689</v>
      </c>
      <c r="B7502" s="54">
        <v>7501</v>
      </c>
      <c r="C7502" s="57">
        <v>32441.475571120689</v>
      </c>
      <c r="E7502" s="57">
        <v>46228.832906256001</v>
      </c>
      <c r="F7502" s="54">
        <v>7501</v>
      </c>
      <c r="G7502" s="57">
        <v>41728.832906256001</v>
      </c>
      <c r="I7502" s="57">
        <v>31791</v>
      </c>
      <c r="J7502" s="54">
        <v>7501</v>
      </c>
      <c r="K7502" s="57">
        <v>27641</v>
      </c>
      <c r="M7502" s="107">
        <v>0.3</v>
      </c>
    </row>
    <row r="7503" spans="1:13">
      <c r="A7503" s="57">
        <f>'Infographic data 1'!$D$9</f>
        <v>33721.475571120689</v>
      </c>
      <c r="B7503" s="54">
        <v>7502</v>
      </c>
      <c r="C7503" s="57">
        <v>32438.915571120688</v>
      </c>
      <c r="E7503" s="57">
        <v>46228.832906256001</v>
      </c>
      <c r="F7503" s="54">
        <v>7502</v>
      </c>
      <c r="G7503" s="57">
        <v>41719.832906256001</v>
      </c>
      <c r="I7503" s="57">
        <v>31791</v>
      </c>
      <c r="J7503" s="54">
        <v>7502</v>
      </c>
      <c r="K7503" s="57">
        <v>27632.7</v>
      </c>
      <c r="M7503" s="107">
        <v>0.3</v>
      </c>
    </row>
    <row r="7504" spans="1:13">
      <c r="A7504" s="57">
        <f>'Infographic data 1'!$D$9</f>
        <v>33721.475571120689</v>
      </c>
      <c r="B7504" s="54">
        <v>7503</v>
      </c>
      <c r="C7504" s="57">
        <v>32436.35557112069</v>
      </c>
      <c r="E7504" s="57">
        <v>46228.832906256001</v>
      </c>
      <c r="F7504" s="54">
        <v>7503</v>
      </c>
      <c r="G7504" s="57">
        <v>41710.832906256001</v>
      </c>
      <c r="I7504" s="57">
        <v>31791</v>
      </c>
      <c r="J7504" s="54">
        <v>7503</v>
      </c>
      <c r="K7504" s="57">
        <v>27624.400000000001</v>
      </c>
      <c r="M7504" s="107">
        <v>0.3</v>
      </c>
    </row>
    <row r="7505" spans="1:13">
      <c r="A7505" s="57">
        <f>'Infographic data 1'!$D$9</f>
        <v>33721.475571120689</v>
      </c>
      <c r="B7505" s="54">
        <v>7504</v>
      </c>
      <c r="C7505" s="57">
        <v>32433.795571120689</v>
      </c>
      <c r="E7505" s="57">
        <v>46228.832906256001</v>
      </c>
      <c r="F7505" s="54">
        <v>7504</v>
      </c>
      <c r="G7505" s="57">
        <v>41701.832906256001</v>
      </c>
      <c r="I7505" s="57">
        <v>31791</v>
      </c>
      <c r="J7505" s="54">
        <v>7504</v>
      </c>
      <c r="K7505" s="57">
        <v>27616.1</v>
      </c>
      <c r="M7505" s="107">
        <v>0.3</v>
      </c>
    </row>
    <row r="7506" spans="1:13">
      <c r="A7506" s="57">
        <f>'Infographic data 1'!$D$9</f>
        <v>33721.475571120689</v>
      </c>
      <c r="B7506" s="54">
        <v>7505</v>
      </c>
      <c r="C7506" s="57">
        <v>32431.235571120687</v>
      </c>
      <c r="E7506" s="57">
        <v>46228.832906256001</v>
      </c>
      <c r="F7506" s="54">
        <v>7505</v>
      </c>
      <c r="G7506" s="57">
        <v>41692.832906256001</v>
      </c>
      <c r="I7506" s="57">
        <v>31791</v>
      </c>
      <c r="J7506" s="54">
        <v>7505</v>
      </c>
      <c r="K7506" s="57">
        <v>27607.8</v>
      </c>
      <c r="M7506" s="107">
        <v>0.3</v>
      </c>
    </row>
    <row r="7507" spans="1:13">
      <c r="A7507" s="57">
        <f>'Infographic data 1'!$D$9</f>
        <v>33721.475571120689</v>
      </c>
      <c r="B7507" s="54">
        <v>7506</v>
      </c>
      <c r="C7507" s="57">
        <v>32428.67557112069</v>
      </c>
      <c r="E7507" s="57">
        <v>46228.832906256001</v>
      </c>
      <c r="F7507" s="54">
        <v>7506</v>
      </c>
      <c r="G7507" s="57">
        <v>41683.832906256001</v>
      </c>
      <c r="I7507" s="57">
        <v>31791</v>
      </c>
      <c r="J7507" s="54">
        <v>7506</v>
      </c>
      <c r="K7507" s="57">
        <v>27599.5</v>
      </c>
      <c r="M7507" s="107">
        <v>0.3</v>
      </c>
    </row>
    <row r="7508" spans="1:13">
      <c r="A7508" s="57">
        <f>'Infographic data 1'!$D$9</f>
        <v>33721.475571120689</v>
      </c>
      <c r="B7508" s="54">
        <v>7507</v>
      </c>
      <c r="C7508" s="57">
        <v>32426.115571120688</v>
      </c>
      <c r="E7508" s="57">
        <v>46228.832906256001</v>
      </c>
      <c r="F7508" s="54">
        <v>7507</v>
      </c>
      <c r="G7508" s="57">
        <v>41674.832906256001</v>
      </c>
      <c r="I7508" s="57">
        <v>31791</v>
      </c>
      <c r="J7508" s="54">
        <v>7507</v>
      </c>
      <c r="K7508" s="57">
        <v>27591.200000000001</v>
      </c>
      <c r="M7508" s="107">
        <v>0.3</v>
      </c>
    </row>
    <row r="7509" spans="1:13">
      <c r="A7509" s="57">
        <f>'Infographic data 1'!$D$9</f>
        <v>33721.475571120689</v>
      </c>
      <c r="B7509" s="54">
        <v>7508</v>
      </c>
      <c r="C7509" s="57">
        <v>32423.555571120691</v>
      </c>
      <c r="E7509" s="57">
        <v>46228.832906256001</v>
      </c>
      <c r="F7509" s="54">
        <v>7508</v>
      </c>
      <c r="G7509" s="57">
        <v>41665.832906256001</v>
      </c>
      <c r="I7509" s="57">
        <v>31791</v>
      </c>
      <c r="J7509" s="54">
        <v>7508</v>
      </c>
      <c r="K7509" s="57">
        <v>27582.9</v>
      </c>
      <c r="M7509" s="107">
        <v>0.3</v>
      </c>
    </row>
    <row r="7510" spans="1:13">
      <c r="A7510" s="57">
        <f>'Infographic data 1'!$D$9</f>
        <v>33721.475571120689</v>
      </c>
      <c r="B7510" s="54">
        <v>7509</v>
      </c>
      <c r="C7510" s="57">
        <v>32420.995571120689</v>
      </c>
      <c r="E7510" s="57">
        <v>46228.832906256001</v>
      </c>
      <c r="F7510" s="54">
        <v>7509</v>
      </c>
      <c r="G7510" s="57">
        <v>41656.832906256001</v>
      </c>
      <c r="I7510" s="57">
        <v>31791</v>
      </c>
      <c r="J7510" s="54">
        <v>7509</v>
      </c>
      <c r="K7510" s="57">
        <v>27574.6</v>
      </c>
      <c r="M7510" s="107">
        <v>0.3</v>
      </c>
    </row>
    <row r="7511" spans="1:13">
      <c r="A7511" s="57">
        <f>'Infographic data 1'!$D$9</f>
        <v>33721.475571120689</v>
      </c>
      <c r="B7511" s="54">
        <v>7510</v>
      </c>
      <c r="C7511" s="57">
        <v>32418.435571120688</v>
      </c>
      <c r="E7511" s="57">
        <v>46228.832906256001</v>
      </c>
      <c r="F7511" s="54">
        <v>7510</v>
      </c>
      <c r="G7511" s="57">
        <v>41647.832906256001</v>
      </c>
      <c r="I7511" s="57">
        <v>31791</v>
      </c>
      <c r="J7511" s="54">
        <v>7510</v>
      </c>
      <c r="K7511" s="57">
        <v>27566.3</v>
      </c>
      <c r="M7511" s="107">
        <v>0.3</v>
      </c>
    </row>
    <row r="7512" spans="1:13">
      <c r="A7512" s="57">
        <f>'Infographic data 1'!$D$9</f>
        <v>33721.475571120689</v>
      </c>
      <c r="B7512" s="54">
        <v>7511</v>
      </c>
      <c r="C7512" s="57">
        <v>32415.87557112069</v>
      </c>
      <c r="E7512" s="57">
        <v>46228.832906256001</v>
      </c>
      <c r="F7512" s="54">
        <v>7511</v>
      </c>
      <c r="G7512" s="57">
        <v>41638.832906256001</v>
      </c>
      <c r="I7512" s="57">
        <v>31791</v>
      </c>
      <c r="J7512" s="54">
        <v>7511</v>
      </c>
      <c r="K7512" s="57">
        <v>27558</v>
      </c>
      <c r="M7512" s="107">
        <v>0.3</v>
      </c>
    </row>
    <row r="7513" spans="1:13">
      <c r="A7513" s="57">
        <f>'Infographic data 1'!$D$9</f>
        <v>33721.475571120689</v>
      </c>
      <c r="B7513" s="54">
        <v>7512</v>
      </c>
      <c r="C7513" s="57">
        <v>32413.315571120689</v>
      </c>
      <c r="E7513" s="57">
        <v>46228.832906256001</v>
      </c>
      <c r="F7513" s="54">
        <v>7512</v>
      </c>
      <c r="G7513" s="57">
        <v>41629.832906256001</v>
      </c>
      <c r="I7513" s="57">
        <v>31791</v>
      </c>
      <c r="J7513" s="54">
        <v>7512</v>
      </c>
      <c r="K7513" s="57">
        <v>27549.7</v>
      </c>
      <c r="M7513" s="107">
        <v>0.3</v>
      </c>
    </row>
    <row r="7514" spans="1:13">
      <c r="A7514" s="57">
        <f>'Infographic data 1'!$D$9</f>
        <v>33721.475571120689</v>
      </c>
      <c r="B7514" s="54">
        <v>7513</v>
      </c>
      <c r="C7514" s="57">
        <v>32410.755571120688</v>
      </c>
      <c r="E7514" s="57">
        <v>46228.832906256001</v>
      </c>
      <c r="F7514" s="54">
        <v>7513</v>
      </c>
      <c r="G7514" s="57">
        <v>41620.832906256001</v>
      </c>
      <c r="I7514" s="57">
        <v>31791</v>
      </c>
      <c r="J7514" s="54">
        <v>7513</v>
      </c>
      <c r="K7514" s="57">
        <v>27541.4</v>
      </c>
      <c r="M7514" s="107">
        <v>0.3</v>
      </c>
    </row>
    <row r="7515" spans="1:13">
      <c r="A7515" s="57">
        <f>'Infographic data 1'!$D$9</f>
        <v>33721.475571120689</v>
      </c>
      <c r="B7515" s="54">
        <v>7514</v>
      </c>
      <c r="C7515" s="57">
        <v>32408.19557112069</v>
      </c>
      <c r="E7515" s="57">
        <v>46228.832906256001</v>
      </c>
      <c r="F7515" s="54">
        <v>7514</v>
      </c>
      <c r="G7515" s="57">
        <v>41611.832906256001</v>
      </c>
      <c r="I7515" s="57">
        <v>31791</v>
      </c>
      <c r="J7515" s="54">
        <v>7514</v>
      </c>
      <c r="K7515" s="57">
        <v>27533.1</v>
      </c>
      <c r="M7515" s="107">
        <v>0.3</v>
      </c>
    </row>
    <row r="7516" spans="1:13">
      <c r="A7516" s="57">
        <f>'Infographic data 1'!$D$9</f>
        <v>33721.475571120689</v>
      </c>
      <c r="B7516" s="54">
        <v>7515</v>
      </c>
      <c r="C7516" s="57">
        <v>32405.635571120689</v>
      </c>
      <c r="E7516" s="57">
        <v>46228.832906256001</v>
      </c>
      <c r="F7516" s="54">
        <v>7515</v>
      </c>
      <c r="G7516" s="57">
        <v>41602.832906256001</v>
      </c>
      <c r="I7516" s="57">
        <v>31791</v>
      </c>
      <c r="J7516" s="54">
        <v>7515</v>
      </c>
      <c r="K7516" s="57">
        <v>27524.799999999999</v>
      </c>
      <c r="M7516" s="107">
        <v>0.3</v>
      </c>
    </row>
    <row r="7517" spans="1:13">
      <c r="A7517" s="57">
        <f>'Infographic data 1'!$D$9</f>
        <v>33721.475571120689</v>
      </c>
      <c r="B7517" s="54">
        <v>7516</v>
      </c>
      <c r="C7517" s="57">
        <v>32403.075571120688</v>
      </c>
      <c r="E7517" s="57">
        <v>46228.832906256001</v>
      </c>
      <c r="F7517" s="54">
        <v>7516</v>
      </c>
      <c r="G7517" s="57">
        <v>41593.832906256001</v>
      </c>
      <c r="I7517" s="57">
        <v>31791</v>
      </c>
      <c r="J7517" s="54">
        <v>7516</v>
      </c>
      <c r="K7517" s="57">
        <v>27516.5</v>
      </c>
      <c r="M7517" s="107">
        <v>0.3</v>
      </c>
    </row>
    <row r="7518" spans="1:13">
      <c r="A7518" s="57">
        <f>'Infographic data 1'!$D$9</f>
        <v>33721.475571120689</v>
      </c>
      <c r="B7518" s="54">
        <v>7517</v>
      </c>
      <c r="C7518" s="57">
        <v>32400.51557112069</v>
      </c>
      <c r="E7518" s="57">
        <v>46228.832906256001</v>
      </c>
      <c r="F7518" s="54">
        <v>7517</v>
      </c>
      <c r="G7518" s="57">
        <v>41584.832906256001</v>
      </c>
      <c r="I7518" s="57">
        <v>31791</v>
      </c>
      <c r="J7518" s="54">
        <v>7517</v>
      </c>
      <c r="K7518" s="57">
        <v>27508.2</v>
      </c>
      <c r="M7518" s="107">
        <v>0.3</v>
      </c>
    </row>
    <row r="7519" spans="1:13">
      <c r="A7519" s="57">
        <f>'Infographic data 1'!$D$9</f>
        <v>33721.475571120689</v>
      </c>
      <c r="B7519" s="54">
        <v>7518</v>
      </c>
      <c r="C7519" s="57">
        <v>32397.955571120689</v>
      </c>
      <c r="E7519" s="57">
        <v>46228.832906256001</v>
      </c>
      <c r="F7519" s="54">
        <v>7518</v>
      </c>
      <c r="G7519" s="57">
        <v>41575.832906256001</v>
      </c>
      <c r="I7519" s="57">
        <v>31791</v>
      </c>
      <c r="J7519" s="54">
        <v>7518</v>
      </c>
      <c r="K7519" s="57">
        <v>27499.9</v>
      </c>
      <c r="M7519" s="107">
        <v>0.3</v>
      </c>
    </row>
    <row r="7520" spans="1:13">
      <c r="A7520" s="57">
        <f>'Infographic data 1'!$D$9</f>
        <v>33721.475571120689</v>
      </c>
      <c r="B7520" s="54">
        <v>7519</v>
      </c>
      <c r="C7520" s="57">
        <v>32395.395571120687</v>
      </c>
      <c r="E7520" s="57">
        <v>46228.832906256001</v>
      </c>
      <c r="F7520" s="54">
        <v>7519</v>
      </c>
      <c r="G7520" s="57">
        <v>41566.832906256001</v>
      </c>
      <c r="I7520" s="57">
        <v>31791</v>
      </c>
      <c r="J7520" s="54">
        <v>7519</v>
      </c>
      <c r="K7520" s="57">
        <v>27491.599999999999</v>
      </c>
      <c r="M7520" s="107">
        <v>0.3</v>
      </c>
    </row>
    <row r="7521" spans="1:13">
      <c r="A7521" s="57">
        <f>'Infographic data 1'!$D$9</f>
        <v>33721.475571120689</v>
      </c>
      <c r="B7521" s="54">
        <v>7520</v>
      </c>
      <c r="C7521" s="57">
        <v>32392.83557112069</v>
      </c>
      <c r="E7521" s="57">
        <v>46228.832906256001</v>
      </c>
      <c r="F7521" s="54">
        <v>7520</v>
      </c>
      <c r="G7521" s="57">
        <v>41557.832906256001</v>
      </c>
      <c r="I7521" s="57">
        <v>31791</v>
      </c>
      <c r="J7521" s="54">
        <v>7520</v>
      </c>
      <c r="K7521" s="57">
        <v>27483.3</v>
      </c>
      <c r="M7521" s="107">
        <v>0.3</v>
      </c>
    </row>
    <row r="7522" spans="1:13">
      <c r="A7522" s="57">
        <f>'Infographic data 1'!$D$9</f>
        <v>33721.475571120689</v>
      </c>
      <c r="B7522" s="54">
        <v>7521</v>
      </c>
      <c r="C7522" s="57">
        <v>32390.275571120688</v>
      </c>
      <c r="E7522" s="57">
        <v>46228.832906256001</v>
      </c>
      <c r="F7522" s="54">
        <v>7521</v>
      </c>
      <c r="G7522" s="57">
        <v>41548.832906256001</v>
      </c>
      <c r="I7522" s="57">
        <v>31791</v>
      </c>
      <c r="J7522" s="54">
        <v>7521</v>
      </c>
      <c r="K7522" s="57">
        <v>27475</v>
      </c>
      <c r="M7522" s="107">
        <v>0.3</v>
      </c>
    </row>
    <row r="7523" spans="1:13">
      <c r="A7523" s="57">
        <f>'Infographic data 1'!$D$9</f>
        <v>33721.475571120689</v>
      </c>
      <c r="B7523" s="54">
        <v>7522</v>
      </c>
      <c r="C7523" s="57">
        <v>32387.715571120691</v>
      </c>
      <c r="E7523" s="57">
        <v>46228.832906256001</v>
      </c>
      <c r="F7523" s="54">
        <v>7522</v>
      </c>
      <c r="G7523" s="57">
        <v>41539.832906256001</v>
      </c>
      <c r="I7523" s="57">
        <v>31791</v>
      </c>
      <c r="J7523" s="54">
        <v>7522</v>
      </c>
      <c r="K7523" s="57">
        <v>27466.7</v>
      </c>
      <c r="M7523" s="107">
        <v>0.3</v>
      </c>
    </row>
    <row r="7524" spans="1:13">
      <c r="A7524" s="57">
        <f>'Infographic data 1'!$D$9</f>
        <v>33721.475571120689</v>
      </c>
      <c r="B7524" s="54">
        <v>7523</v>
      </c>
      <c r="C7524" s="57">
        <v>32385.155571120689</v>
      </c>
      <c r="E7524" s="57">
        <v>46228.832906256001</v>
      </c>
      <c r="F7524" s="54">
        <v>7523</v>
      </c>
      <c r="G7524" s="57">
        <v>41530.832906256001</v>
      </c>
      <c r="I7524" s="57">
        <v>31791</v>
      </c>
      <c r="J7524" s="54">
        <v>7523</v>
      </c>
      <c r="K7524" s="57">
        <v>27458.400000000001</v>
      </c>
      <c r="M7524" s="107">
        <v>0.3</v>
      </c>
    </row>
    <row r="7525" spans="1:13">
      <c r="A7525" s="57">
        <f>'Infographic data 1'!$D$9</f>
        <v>33721.475571120689</v>
      </c>
      <c r="B7525" s="54">
        <v>7524</v>
      </c>
      <c r="C7525" s="57">
        <v>32382.595571120688</v>
      </c>
      <c r="E7525" s="57">
        <v>46228.832906256001</v>
      </c>
      <c r="F7525" s="54">
        <v>7524</v>
      </c>
      <c r="G7525" s="57">
        <v>41521.832906256001</v>
      </c>
      <c r="I7525" s="57">
        <v>31791</v>
      </c>
      <c r="J7525" s="54">
        <v>7524</v>
      </c>
      <c r="K7525" s="57">
        <v>27450.1</v>
      </c>
      <c r="M7525" s="107">
        <v>0.3</v>
      </c>
    </row>
    <row r="7526" spans="1:13">
      <c r="A7526" s="57">
        <f>'Infographic data 1'!$D$9</f>
        <v>33721.475571120689</v>
      </c>
      <c r="B7526" s="54">
        <v>7525</v>
      </c>
      <c r="C7526" s="57">
        <v>32380.03557112069</v>
      </c>
      <c r="E7526" s="57">
        <v>46228.832906256001</v>
      </c>
      <c r="F7526" s="54">
        <v>7525</v>
      </c>
      <c r="G7526" s="57">
        <v>41512.832906256001</v>
      </c>
      <c r="I7526" s="57">
        <v>31791</v>
      </c>
      <c r="J7526" s="54">
        <v>7525</v>
      </c>
      <c r="K7526" s="57">
        <v>27441.8</v>
      </c>
      <c r="M7526" s="107">
        <v>0.3</v>
      </c>
    </row>
    <row r="7527" spans="1:13">
      <c r="A7527" s="57">
        <f>'Infographic data 1'!$D$9</f>
        <v>33721.475571120689</v>
      </c>
      <c r="B7527" s="54">
        <v>7526</v>
      </c>
      <c r="C7527" s="57">
        <v>32377.475571120689</v>
      </c>
      <c r="E7527" s="57">
        <v>46228.832906256001</v>
      </c>
      <c r="F7527" s="54">
        <v>7526</v>
      </c>
      <c r="G7527" s="57">
        <v>41503.832906256001</v>
      </c>
      <c r="I7527" s="57">
        <v>31791</v>
      </c>
      <c r="J7527" s="54">
        <v>7526</v>
      </c>
      <c r="K7527" s="57">
        <v>27433.5</v>
      </c>
      <c r="M7527" s="107">
        <v>0.3</v>
      </c>
    </row>
    <row r="7528" spans="1:13">
      <c r="A7528" s="57">
        <f>'Infographic data 1'!$D$9</f>
        <v>33721.475571120689</v>
      </c>
      <c r="B7528" s="54">
        <v>7527</v>
      </c>
      <c r="C7528" s="57">
        <v>32374.915571120688</v>
      </c>
      <c r="E7528" s="57">
        <v>46228.832906256001</v>
      </c>
      <c r="F7528" s="54">
        <v>7527</v>
      </c>
      <c r="G7528" s="57">
        <v>41494.832906256001</v>
      </c>
      <c r="I7528" s="57">
        <v>31791</v>
      </c>
      <c r="J7528" s="54">
        <v>7527</v>
      </c>
      <c r="K7528" s="57">
        <v>27425.200000000001</v>
      </c>
      <c r="M7528" s="107">
        <v>0.3</v>
      </c>
    </row>
    <row r="7529" spans="1:13">
      <c r="A7529" s="57">
        <f>'Infographic data 1'!$D$9</f>
        <v>33721.475571120689</v>
      </c>
      <c r="B7529" s="54">
        <v>7528</v>
      </c>
      <c r="C7529" s="57">
        <v>32372.35557112069</v>
      </c>
      <c r="E7529" s="57">
        <v>46228.832906256001</v>
      </c>
      <c r="F7529" s="54">
        <v>7528</v>
      </c>
      <c r="G7529" s="57">
        <v>41485.832906256001</v>
      </c>
      <c r="I7529" s="57">
        <v>31791</v>
      </c>
      <c r="J7529" s="54">
        <v>7528</v>
      </c>
      <c r="K7529" s="57">
        <v>27416.9</v>
      </c>
      <c r="M7529" s="107">
        <v>0.3</v>
      </c>
    </row>
    <row r="7530" spans="1:13">
      <c r="A7530" s="57">
        <f>'Infographic data 1'!$D$9</f>
        <v>33721.475571120689</v>
      </c>
      <c r="B7530" s="54">
        <v>7529</v>
      </c>
      <c r="C7530" s="57">
        <v>32369.795571120689</v>
      </c>
      <c r="E7530" s="57">
        <v>46228.832906256001</v>
      </c>
      <c r="F7530" s="54">
        <v>7529</v>
      </c>
      <c r="G7530" s="57">
        <v>41476.832906256001</v>
      </c>
      <c r="I7530" s="57">
        <v>31791</v>
      </c>
      <c r="J7530" s="54">
        <v>7529</v>
      </c>
      <c r="K7530" s="57">
        <v>27408.6</v>
      </c>
      <c r="M7530" s="107">
        <v>0.3</v>
      </c>
    </row>
    <row r="7531" spans="1:13">
      <c r="A7531" s="57">
        <f>'Infographic data 1'!$D$9</f>
        <v>33721.475571120689</v>
      </c>
      <c r="B7531" s="54">
        <v>7530</v>
      </c>
      <c r="C7531" s="57">
        <v>32367.235571120687</v>
      </c>
      <c r="E7531" s="57">
        <v>46228.832906256001</v>
      </c>
      <c r="F7531" s="54">
        <v>7530</v>
      </c>
      <c r="G7531" s="57">
        <v>41467.832906256001</v>
      </c>
      <c r="I7531" s="57">
        <v>31791</v>
      </c>
      <c r="J7531" s="54">
        <v>7530</v>
      </c>
      <c r="K7531" s="57">
        <v>27400.3</v>
      </c>
      <c r="M7531" s="107">
        <v>0.3</v>
      </c>
    </row>
    <row r="7532" spans="1:13">
      <c r="A7532" s="57">
        <f>'Infographic data 1'!$D$9</f>
        <v>33721.475571120689</v>
      </c>
      <c r="B7532" s="54">
        <v>7531</v>
      </c>
      <c r="C7532" s="57">
        <v>32364.67557112069</v>
      </c>
      <c r="E7532" s="57">
        <v>46228.832906256001</v>
      </c>
      <c r="F7532" s="54">
        <v>7531</v>
      </c>
      <c r="G7532" s="57">
        <v>41458.832906256001</v>
      </c>
      <c r="I7532" s="57">
        <v>31791</v>
      </c>
      <c r="J7532" s="54">
        <v>7531</v>
      </c>
      <c r="K7532" s="57">
        <v>27392</v>
      </c>
      <c r="M7532" s="107">
        <v>0.3</v>
      </c>
    </row>
    <row r="7533" spans="1:13">
      <c r="A7533" s="57">
        <f>'Infographic data 1'!$D$9</f>
        <v>33721.475571120689</v>
      </c>
      <c r="B7533" s="54">
        <v>7532</v>
      </c>
      <c r="C7533" s="57">
        <v>32362.115571120688</v>
      </c>
      <c r="E7533" s="57">
        <v>46228.832906256001</v>
      </c>
      <c r="F7533" s="54">
        <v>7532</v>
      </c>
      <c r="G7533" s="57">
        <v>41449.832906256001</v>
      </c>
      <c r="I7533" s="57">
        <v>31791</v>
      </c>
      <c r="J7533" s="54">
        <v>7532</v>
      </c>
      <c r="K7533" s="57">
        <v>27383.7</v>
      </c>
      <c r="M7533" s="107">
        <v>0.3</v>
      </c>
    </row>
    <row r="7534" spans="1:13">
      <c r="A7534" s="57">
        <f>'Infographic data 1'!$D$9</f>
        <v>33721.475571120689</v>
      </c>
      <c r="B7534" s="54">
        <v>7533</v>
      </c>
      <c r="C7534" s="57">
        <v>32359.555571120691</v>
      </c>
      <c r="E7534" s="57">
        <v>46228.832906256001</v>
      </c>
      <c r="F7534" s="54">
        <v>7533</v>
      </c>
      <c r="G7534" s="57">
        <v>41440.832906256001</v>
      </c>
      <c r="I7534" s="57">
        <v>31791</v>
      </c>
      <c r="J7534" s="54">
        <v>7533</v>
      </c>
      <c r="K7534" s="57">
        <v>27375.4</v>
      </c>
      <c r="M7534" s="107">
        <v>0.3</v>
      </c>
    </row>
    <row r="7535" spans="1:13">
      <c r="A7535" s="57">
        <f>'Infographic data 1'!$D$9</f>
        <v>33721.475571120689</v>
      </c>
      <c r="B7535" s="54">
        <v>7534</v>
      </c>
      <c r="C7535" s="57">
        <v>32356.995571120689</v>
      </c>
      <c r="E7535" s="57">
        <v>46228.832906256001</v>
      </c>
      <c r="F7535" s="54">
        <v>7534</v>
      </c>
      <c r="G7535" s="57">
        <v>41431.832906256001</v>
      </c>
      <c r="I7535" s="57">
        <v>31791</v>
      </c>
      <c r="J7535" s="54">
        <v>7534</v>
      </c>
      <c r="K7535" s="57">
        <v>27367.1</v>
      </c>
      <c r="M7535" s="107">
        <v>0.3</v>
      </c>
    </row>
    <row r="7536" spans="1:13">
      <c r="A7536" s="57">
        <f>'Infographic data 1'!$D$9</f>
        <v>33721.475571120689</v>
      </c>
      <c r="B7536" s="54">
        <v>7535</v>
      </c>
      <c r="C7536" s="57">
        <v>32354.435571120688</v>
      </c>
      <c r="E7536" s="57">
        <v>46228.832906256001</v>
      </c>
      <c r="F7536" s="54">
        <v>7535</v>
      </c>
      <c r="G7536" s="57">
        <v>41422.832906256001</v>
      </c>
      <c r="I7536" s="57">
        <v>31791</v>
      </c>
      <c r="J7536" s="54">
        <v>7535</v>
      </c>
      <c r="K7536" s="57">
        <v>27358.799999999999</v>
      </c>
      <c r="M7536" s="107">
        <v>0.3</v>
      </c>
    </row>
    <row r="7537" spans="1:13">
      <c r="A7537" s="57">
        <f>'Infographic data 1'!$D$9</f>
        <v>33721.475571120689</v>
      </c>
      <c r="B7537" s="54">
        <v>7536</v>
      </c>
      <c r="C7537" s="57">
        <v>32351.87557112069</v>
      </c>
      <c r="E7537" s="57">
        <v>46228.832906256001</v>
      </c>
      <c r="F7537" s="54">
        <v>7536</v>
      </c>
      <c r="G7537" s="57">
        <v>41413.832906256001</v>
      </c>
      <c r="I7537" s="57">
        <v>31791</v>
      </c>
      <c r="J7537" s="54">
        <v>7536</v>
      </c>
      <c r="K7537" s="57">
        <v>27350.5</v>
      </c>
      <c r="M7537" s="107">
        <v>0.3</v>
      </c>
    </row>
    <row r="7538" spans="1:13">
      <c r="A7538" s="57">
        <f>'Infographic data 1'!$D$9</f>
        <v>33721.475571120689</v>
      </c>
      <c r="B7538" s="54">
        <v>7537</v>
      </c>
      <c r="C7538" s="57">
        <v>32349.315571120689</v>
      </c>
      <c r="E7538" s="57">
        <v>46228.832906256001</v>
      </c>
      <c r="F7538" s="54">
        <v>7537</v>
      </c>
      <c r="G7538" s="57">
        <v>41404.832906256001</v>
      </c>
      <c r="I7538" s="57">
        <v>31791</v>
      </c>
      <c r="J7538" s="54">
        <v>7537</v>
      </c>
      <c r="K7538" s="57">
        <v>27342.2</v>
      </c>
      <c r="M7538" s="107">
        <v>0.3</v>
      </c>
    </row>
    <row r="7539" spans="1:13">
      <c r="A7539" s="57">
        <f>'Infographic data 1'!$D$9</f>
        <v>33721.475571120689</v>
      </c>
      <c r="B7539" s="54">
        <v>7538</v>
      </c>
      <c r="C7539" s="57">
        <v>32346.755571120688</v>
      </c>
      <c r="E7539" s="57">
        <v>46228.832906256001</v>
      </c>
      <c r="F7539" s="54">
        <v>7538</v>
      </c>
      <c r="G7539" s="57">
        <v>41395.832906256001</v>
      </c>
      <c r="I7539" s="57">
        <v>31791</v>
      </c>
      <c r="J7539" s="54">
        <v>7538</v>
      </c>
      <c r="K7539" s="57">
        <v>27333.9</v>
      </c>
      <c r="M7539" s="107">
        <v>0.3</v>
      </c>
    </row>
    <row r="7540" spans="1:13">
      <c r="A7540" s="57">
        <f>'Infographic data 1'!$D$9</f>
        <v>33721.475571120689</v>
      </c>
      <c r="B7540" s="54">
        <v>7539</v>
      </c>
      <c r="C7540" s="57">
        <v>32344.19557112069</v>
      </c>
      <c r="E7540" s="57">
        <v>46228.832906256001</v>
      </c>
      <c r="F7540" s="54">
        <v>7539</v>
      </c>
      <c r="G7540" s="57">
        <v>41386.832906256001</v>
      </c>
      <c r="I7540" s="57">
        <v>31791</v>
      </c>
      <c r="J7540" s="54">
        <v>7539</v>
      </c>
      <c r="K7540" s="57">
        <v>27325.599999999999</v>
      </c>
      <c r="M7540" s="107">
        <v>0.3</v>
      </c>
    </row>
    <row r="7541" spans="1:13">
      <c r="A7541" s="57">
        <f>'Infographic data 1'!$D$9</f>
        <v>33721.475571120689</v>
      </c>
      <c r="B7541" s="54">
        <v>7540</v>
      </c>
      <c r="C7541" s="57">
        <v>32341.635571120689</v>
      </c>
      <c r="E7541" s="57">
        <v>46228.832906256001</v>
      </c>
      <c r="F7541" s="54">
        <v>7540</v>
      </c>
      <c r="G7541" s="57">
        <v>41377.832906256001</v>
      </c>
      <c r="I7541" s="57">
        <v>31791</v>
      </c>
      <c r="J7541" s="54">
        <v>7540</v>
      </c>
      <c r="K7541" s="57">
        <v>27317.3</v>
      </c>
      <c r="M7541" s="107">
        <v>0.3</v>
      </c>
    </row>
    <row r="7542" spans="1:13">
      <c r="A7542" s="57">
        <f>'Infographic data 1'!$D$9</f>
        <v>33721.475571120689</v>
      </c>
      <c r="B7542" s="54">
        <v>7541</v>
      </c>
      <c r="C7542" s="57">
        <v>32339.075571120688</v>
      </c>
      <c r="E7542" s="57">
        <v>46228.832906256001</v>
      </c>
      <c r="F7542" s="54">
        <v>7541</v>
      </c>
      <c r="G7542" s="57">
        <v>41368.832906256001</v>
      </c>
      <c r="I7542" s="57">
        <v>31791</v>
      </c>
      <c r="J7542" s="54">
        <v>7541</v>
      </c>
      <c r="K7542" s="57">
        <v>27309</v>
      </c>
      <c r="M7542" s="107">
        <v>0.3</v>
      </c>
    </row>
    <row r="7543" spans="1:13">
      <c r="A7543" s="57">
        <f>'Infographic data 1'!$D$9</f>
        <v>33721.475571120689</v>
      </c>
      <c r="B7543" s="54">
        <v>7542</v>
      </c>
      <c r="C7543" s="57">
        <v>32336.51557112069</v>
      </c>
      <c r="E7543" s="57">
        <v>46228.832906256001</v>
      </c>
      <c r="F7543" s="54">
        <v>7542</v>
      </c>
      <c r="G7543" s="57">
        <v>41359.832906256001</v>
      </c>
      <c r="I7543" s="57">
        <v>31791</v>
      </c>
      <c r="J7543" s="54">
        <v>7542</v>
      </c>
      <c r="K7543" s="57">
        <v>27300.7</v>
      </c>
      <c r="M7543" s="107">
        <v>0.3</v>
      </c>
    </row>
    <row r="7544" spans="1:13">
      <c r="A7544" s="57">
        <f>'Infographic data 1'!$D$9</f>
        <v>33721.475571120689</v>
      </c>
      <c r="B7544" s="54">
        <v>7543</v>
      </c>
      <c r="C7544" s="57">
        <v>32333.955571120689</v>
      </c>
      <c r="E7544" s="57">
        <v>46228.832906256001</v>
      </c>
      <c r="F7544" s="54">
        <v>7543</v>
      </c>
      <c r="G7544" s="57">
        <v>41350.832906256001</v>
      </c>
      <c r="I7544" s="57">
        <v>31791</v>
      </c>
      <c r="J7544" s="54">
        <v>7543</v>
      </c>
      <c r="K7544" s="57">
        <v>27292.400000000001</v>
      </c>
      <c r="M7544" s="107">
        <v>0.3</v>
      </c>
    </row>
    <row r="7545" spans="1:13">
      <c r="A7545" s="57">
        <f>'Infographic data 1'!$D$9</f>
        <v>33721.475571120689</v>
      </c>
      <c r="B7545" s="54">
        <v>7544</v>
      </c>
      <c r="C7545" s="57">
        <v>32331.395571120687</v>
      </c>
      <c r="E7545" s="57">
        <v>46228.832906256001</v>
      </c>
      <c r="F7545" s="54">
        <v>7544</v>
      </c>
      <c r="G7545" s="57">
        <v>41341.832906256001</v>
      </c>
      <c r="I7545" s="57">
        <v>31791</v>
      </c>
      <c r="J7545" s="54">
        <v>7544</v>
      </c>
      <c r="K7545" s="57">
        <v>27284.1</v>
      </c>
      <c r="M7545" s="107">
        <v>0.3</v>
      </c>
    </row>
    <row r="7546" spans="1:13">
      <c r="A7546" s="57">
        <f>'Infographic data 1'!$D$9</f>
        <v>33721.475571120689</v>
      </c>
      <c r="B7546" s="54">
        <v>7545</v>
      </c>
      <c r="C7546" s="57">
        <v>32328.83557112069</v>
      </c>
      <c r="E7546" s="57">
        <v>46228.832906256001</v>
      </c>
      <c r="F7546" s="54">
        <v>7545</v>
      </c>
      <c r="G7546" s="57">
        <v>41332.832906256001</v>
      </c>
      <c r="I7546" s="57">
        <v>31791</v>
      </c>
      <c r="J7546" s="54">
        <v>7545</v>
      </c>
      <c r="K7546" s="57">
        <v>27275.8</v>
      </c>
      <c r="M7546" s="107">
        <v>0.3</v>
      </c>
    </row>
    <row r="7547" spans="1:13">
      <c r="A7547" s="57">
        <f>'Infographic data 1'!$D$9</f>
        <v>33721.475571120689</v>
      </c>
      <c r="B7547" s="54">
        <v>7546</v>
      </c>
      <c r="C7547" s="57">
        <v>32326.275571120688</v>
      </c>
      <c r="E7547" s="57">
        <v>46228.832906256001</v>
      </c>
      <c r="F7547" s="54">
        <v>7546</v>
      </c>
      <c r="G7547" s="57">
        <v>41323.832906256001</v>
      </c>
      <c r="I7547" s="57">
        <v>31791</v>
      </c>
      <c r="J7547" s="54">
        <v>7546</v>
      </c>
      <c r="K7547" s="57">
        <v>27267.5</v>
      </c>
      <c r="M7547" s="107">
        <v>0.3</v>
      </c>
    </row>
    <row r="7548" spans="1:13">
      <c r="A7548" s="57">
        <f>'Infographic data 1'!$D$9</f>
        <v>33721.475571120689</v>
      </c>
      <c r="B7548" s="54">
        <v>7547</v>
      </c>
      <c r="C7548" s="57">
        <v>32323.715571120691</v>
      </c>
      <c r="E7548" s="57">
        <v>46228.832906256001</v>
      </c>
      <c r="F7548" s="54">
        <v>7547</v>
      </c>
      <c r="G7548" s="57">
        <v>41314.832906256001</v>
      </c>
      <c r="I7548" s="57">
        <v>31791</v>
      </c>
      <c r="J7548" s="54">
        <v>7547</v>
      </c>
      <c r="K7548" s="57">
        <v>27259.200000000001</v>
      </c>
      <c r="M7548" s="107">
        <v>0.3</v>
      </c>
    </row>
    <row r="7549" spans="1:13">
      <c r="A7549" s="57">
        <f>'Infographic data 1'!$D$9</f>
        <v>33721.475571120689</v>
      </c>
      <c r="B7549" s="54">
        <v>7548</v>
      </c>
      <c r="C7549" s="57">
        <v>32321.155571120689</v>
      </c>
      <c r="E7549" s="57">
        <v>46228.832906256001</v>
      </c>
      <c r="F7549" s="54">
        <v>7548</v>
      </c>
      <c r="G7549" s="57">
        <v>41305.832906256001</v>
      </c>
      <c r="I7549" s="57">
        <v>31791</v>
      </c>
      <c r="J7549" s="54">
        <v>7548</v>
      </c>
      <c r="K7549" s="57">
        <v>27250.9</v>
      </c>
      <c r="M7549" s="107">
        <v>0.3</v>
      </c>
    </row>
    <row r="7550" spans="1:13">
      <c r="A7550" s="57">
        <f>'Infographic data 1'!$D$9</f>
        <v>33721.475571120689</v>
      </c>
      <c r="B7550" s="54">
        <v>7549</v>
      </c>
      <c r="C7550" s="57">
        <v>32318.595571120688</v>
      </c>
      <c r="E7550" s="57">
        <v>46228.832906256001</v>
      </c>
      <c r="F7550" s="54">
        <v>7549</v>
      </c>
      <c r="G7550" s="57">
        <v>41296.832906256001</v>
      </c>
      <c r="I7550" s="57">
        <v>31791</v>
      </c>
      <c r="J7550" s="54">
        <v>7549</v>
      </c>
      <c r="K7550" s="57">
        <v>27242.6</v>
      </c>
      <c r="M7550" s="107">
        <v>0.3</v>
      </c>
    </row>
    <row r="7551" spans="1:13">
      <c r="A7551" s="57">
        <f>'Infographic data 1'!$D$9</f>
        <v>33721.475571120689</v>
      </c>
      <c r="B7551" s="54">
        <v>7550</v>
      </c>
      <c r="C7551" s="57">
        <v>32316.03557112069</v>
      </c>
      <c r="E7551" s="57">
        <v>46228.832906256001</v>
      </c>
      <c r="F7551" s="54">
        <v>7550</v>
      </c>
      <c r="G7551" s="57">
        <v>41287.832906256001</v>
      </c>
      <c r="I7551" s="57">
        <v>31791</v>
      </c>
      <c r="J7551" s="54">
        <v>7550</v>
      </c>
      <c r="K7551" s="57">
        <v>27234.3</v>
      </c>
      <c r="M7551" s="107">
        <v>0.3</v>
      </c>
    </row>
    <row r="7552" spans="1:13">
      <c r="A7552" s="57">
        <f>'Infographic data 1'!$D$9</f>
        <v>33721.475571120689</v>
      </c>
      <c r="B7552" s="54">
        <v>7551</v>
      </c>
      <c r="C7552" s="57">
        <v>32313.475571120689</v>
      </c>
      <c r="E7552" s="57">
        <v>46228.832906256001</v>
      </c>
      <c r="F7552" s="54">
        <v>7551</v>
      </c>
      <c r="G7552" s="57">
        <v>41278.832906256001</v>
      </c>
      <c r="I7552" s="57">
        <v>31791</v>
      </c>
      <c r="J7552" s="54">
        <v>7551</v>
      </c>
      <c r="K7552" s="57">
        <v>27226</v>
      </c>
      <c r="M7552" s="107">
        <v>0.3</v>
      </c>
    </row>
    <row r="7553" spans="1:13">
      <c r="A7553" s="57">
        <f>'Infographic data 1'!$D$9</f>
        <v>33721.475571120689</v>
      </c>
      <c r="B7553" s="54">
        <v>7552</v>
      </c>
      <c r="C7553" s="57">
        <v>32310.915571120688</v>
      </c>
      <c r="E7553" s="57">
        <v>46228.832906256001</v>
      </c>
      <c r="F7553" s="54">
        <v>7552</v>
      </c>
      <c r="G7553" s="57">
        <v>41269.832906256001</v>
      </c>
      <c r="I7553" s="57">
        <v>31791</v>
      </c>
      <c r="J7553" s="54">
        <v>7552</v>
      </c>
      <c r="K7553" s="57">
        <v>27217.7</v>
      </c>
      <c r="M7553" s="107">
        <v>0.3</v>
      </c>
    </row>
    <row r="7554" spans="1:13">
      <c r="A7554" s="57">
        <f>'Infographic data 1'!$D$9</f>
        <v>33721.475571120689</v>
      </c>
      <c r="B7554" s="54">
        <v>7553</v>
      </c>
      <c r="C7554" s="57">
        <v>32308.35557112069</v>
      </c>
      <c r="E7554" s="57">
        <v>46228.832906256001</v>
      </c>
      <c r="F7554" s="54">
        <v>7553</v>
      </c>
      <c r="G7554" s="57">
        <v>41260.832906256001</v>
      </c>
      <c r="I7554" s="57">
        <v>31791</v>
      </c>
      <c r="J7554" s="54">
        <v>7553</v>
      </c>
      <c r="K7554" s="57">
        <v>27209.4</v>
      </c>
      <c r="M7554" s="107">
        <v>0.3</v>
      </c>
    </row>
    <row r="7555" spans="1:13">
      <c r="A7555" s="57">
        <f>'Infographic data 1'!$D$9</f>
        <v>33721.475571120689</v>
      </c>
      <c r="B7555" s="54">
        <v>7554</v>
      </c>
      <c r="C7555" s="57">
        <v>32305.795571120689</v>
      </c>
      <c r="E7555" s="57">
        <v>46228.832906256001</v>
      </c>
      <c r="F7555" s="54">
        <v>7554</v>
      </c>
      <c r="G7555" s="57">
        <v>41251.832906256001</v>
      </c>
      <c r="I7555" s="57">
        <v>31791</v>
      </c>
      <c r="J7555" s="54">
        <v>7554</v>
      </c>
      <c r="K7555" s="57">
        <v>27201.1</v>
      </c>
      <c r="M7555" s="107">
        <v>0.3</v>
      </c>
    </row>
    <row r="7556" spans="1:13">
      <c r="A7556" s="57">
        <f>'Infographic data 1'!$D$9</f>
        <v>33721.475571120689</v>
      </c>
      <c r="B7556" s="54">
        <v>7555</v>
      </c>
      <c r="C7556" s="57">
        <v>32303.235571120687</v>
      </c>
      <c r="E7556" s="57">
        <v>46228.832906256001</v>
      </c>
      <c r="F7556" s="54">
        <v>7555</v>
      </c>
      <c r="G7556" s="57">
        <v>41242.832906256001</v>
      </c>
      <c r="I7556" s="57">
        <v>31791</v>
      </c>
      <c r="J7556" s="54">
        <v>7555</v>
      </c>
      <c r="K7556" s="57">
        <v>27192.799999999999</v>
      </c>
      <c r="M7556" s="107">
        <v>0.3</v>
      </c>
    </row>
    <row r="7557" spans="1:13">
      <c r="A7557" s="57">
        <f>'Infographic data 1'!$D$9</f>
        <v>33721.475571120689</v>
      </c>
      <c r="B7557" s="54">
        <v>7556</v>
      </c>
      <c r="C7557" s="57">
        <v>32300.67557112069</v>
      </c>
      <c r="E7557" s="57">
        <v>46228.832906256001</v>
      </c>
      <c r="F7557" s="54">
        <v>7556</v>
      </c>
      <c r="G7557" s="57">
        <v>41233.832906256001</v>
      </c>
      <c r="I7557" s="57">
        <v>31791</v>
      </c>
      <c r="J7557" s="54">
        <v>7556</v>
      </c>
      <c r="K7557" s="57">
        <v>27184.5</v>
      </c>
      <c r="M7557" s="107">
        <v>0.3</v>
      </c>
    </row>
    <row r="7558" spans="1:13">
      <c r="A7558" s="57">
        <f>'Infographic data 1'!$D$9</f>
        <v>33721.475571120689</v>
      </c>
      <c r="B7558" s="54">
        <v>7557</v>
      </c>
      <c r="C7558" s="57">
        <v>32298.115571120688</v>
      </c>
      <c r="E7558" s="57">
        <v>46228.832906256001</v>
      </c>
      <c r="F7558" s="54">
        <v>7557</v>
      </c>
      <c r="G7558" s="57">
        <v>41224.832906256001</v>
      </c>
      <c r="I7558" s="57">
        <v>31791</v>
      </c>
      <c r="J7558" s="54">
        <v>7557</v>
      </c>
      <c r="K7558" s="57">
        <v>27176.2</v>
      </c>
      <c r="M7558" s="107">
        <v>0.3</v>
      </c>
    </row>
    <row r="7559" spans="1:13">
      <c r="A7559" s="57">
        <f>'Infographic data 1'!$D$9</f>
        <v>33721.475571120689</v>
      </c>
      <c r="B7559" s="54">
        <v>7558</v>
      </c>
      <c r="C7559" s="57">
        <v>32295.555571120691</v>
      </c>
      <c r="E7559" s="57">
        <v>46228.832906256001</v>
      </c>
      <c r="F7559" s="54">
        <v>7558</v>
      </c>
      <c r="G7559" s="57">
        <v>41215.832906256001</v>
      </c>
      <c r="I7559" s="57">
        <v>31791</v>
      </c>
      <c r="J7559" s="54">
        <v>7558</v>
      </c>
      <c r="K7559" s="57">
        <v>27167.9</v>
      </c>
      <c r="M7559" s="107">
        <v>0.3</v>
      </c>
    </row>
    <row r="7560" spans="1:13">
      <c r="A7560" s="57">
        <f>'Infographic data 1'!$D$9</f>
        <v>33721.475571120689</v>
      </c>
      <c r="B7560" s="54">
        <v>7559</v>
      </c>
      <c r="C7560" s="57">
        <v>32292.995571120689</v>
      </c>
      <c r="E7560" s="57">
        <v>46228.832906256001</v>
      </c>
      <c r="F7560" s="54">
        <v>7559</v>
      </c>
      <c r="G7560" s="57">
        <v>41206.832906256001</v>
      </c>
      <c r="I7560" s="57">
        <v>31791</v>
      </c>
      <c r="J7560" s="54">
        <v>7559</v>
      </c>
      <c r="K7560" s="57">
        <v>27159.599999999999</v>
      </c>
      <c r="M7560" s="107">
        <v>0.3</v>
      </c>
    </row>
    <row r="7561" spans="1:13">
      <c r="A7561" s="57">
        <f>'Infographic data 1'!$D$9</f>
        <v>33721.475571120689</v>
      </c>
      <c r="B7561" s="54">
        <v>7560</v>
      </c>
      <c r="C7561" s="57">
        <v>32290.435571120688</v>
      </c>
      <c r="E7561" s="57">
        <v>46228.832906256001</v>
      </c>
      <c r="F7561" s="54">
        <v>7560</v>
      </c>
      <c r="G7561" s="57">
        <v>41197.832906256001</v>
      </c>
      <c r="I7561" s="57">
        <v>31791</v>
      </c>
      <c r="J7561" s="54">
        <v>7560</v>
      </c>
      <c r="K7561" s="57">
        <v>27151.3</v>
      </c>
      <c r="M7561" s="107">
        <v>0.3</v>
      </c>
    </row>
    <row r="7562" spans="1:13">
      <c r="A7562" s="57">
        <f>'Infographic data 1'!$D$9</f>
        <v>33721.475571120689</v>
      </c>
      <c r="B7562" s="54">
        <v>7561</v>
      </c>
      <c r="C7562" s="57">
        <v>32287.87557112069</v>
      </c>
      <c r="E7562" s="57">
        <v>46228.832906256001</v>
      </c>
      <c r="F7562" s="54">
        <v>7561</v>
      </c>
      <c r="G7562" s="57">
        <v>41188.832906256001</v>
      </c>
      <c r="I7562" s="57">
        <v>31791</v>
      </c>
      <c r="J7562" s="54">
        <v>7561</v>
      </c>
      <c r="K7562" s="57">
        <v>27143</v>
      </c>
      <c r="M7562" s="107">
        <v>0.3</v>
      </c>
    </row>
    <row r="7563" spans="1:13">
      <c r="A7563" s="57">
        <f>'Infographic data 1'!$D$9</f>
        <v>33721.475571120689</v>
      </c>
      <c r="B7563" s="54">
        <v>7562</v>
      </c>
      <c r="C7563" s="57">
        <v>32285.315571120689</v>
      </c>
      <c r="E7563" s="57">
        <v>46228.832906256001</v>
      </c>
      <c r="F7563" s="54">
        <v>7562</v>
      </c>
      <c r="G7563" s="57">
        <v>41179.832906256001</v>
      </c>
      <c r="I7563" s="57">
        <v>31791</v>
      </c>
      <c r="J7563" s="54">
        <v>7562</v>
      </c>
      <c r="K7563" s="57">
        <v>27134.7</v>
      </c>
      <c r="M7563" s="107">
        <v>0.3</v>
      </c>
    </row>
    <row r="7564" spans="1:13">
      <c r="A7564" s="57">
        <f>'Infographic data 1'!$D$9</f>
        <v>33721.475571120689</v>
      </c>
      <c r="B7564" s="54">
        <v>7563</v>
      </c>
      <c r="C7564" s="57">
        <v>32282.755571120688</v>
      </c>
      <c r="E7564" s="57">
        <v>46228.832906256001</v>
      </c>
      <c r="F7564" s="54">
        <v>7563</v>
      </c>
      <c r="G7564" s="57">
        <v>41170.832906256001</v>
      </c>
      <c r="I7564" s="57">
        <v>31791</v>
      </c>
      <c r="J7564" s="54">
        <v>7563</v>
      </c>
      <c r="K7564" s="57">
        <v>27126.400000000001</v>
      </c>
      <c r="M7564" s="107">
        <v>0.3</v>
      </c>
    </row>
    <row r="7565" spans="1:13">
      <c r="A7565" s="57">
        <f>'Infographic data 1'!$D$9</f>
        <v>33721.475571120689</v>
      </c>
      <c r="B7565" s="54">
        <v>7564</v>
      </c>
      <c r="C7565" s="57">
        <v>32280.19557112069</v>
      </c>
      <c r="E7565" s="57">
        <v>46228.832906256001</v>
      </c>
      <c r="F7565" s="54">
        <v>7564</v>
      </c>
      <c r="G7565" s="57">
        <v>41161.832906256001</v>
      </c>
      <c r="I7565" s="57">
        <v>31791</v>
      </c>
      <c r="J7565" s="54">
        <v>7564</v>
      </c>
      <c r="K7565" s="57">
        <v>27118.1</v>
      </c>
      <c r="M7565" s="107">
        <v>0.3</v>
      </c>
    </row>
    <row r="7566" spans="1:13">
      <c r="A7566" s="57">
        <f>'Infographic data 1'!$D$9</f>
        <v>33721.475571120689</v>
      </c>
      <c r="B7566" s="54">
        <v>7565</v>
      </c>
      <c r="C7566" s="57">
        <v>32277.635571120689</v>
      </c>
      <c r="E7566" s="57">
        <v>46228.832906256001</v>
      </c>
      <c r="F7566" s="54">
        <v>7565</v>
      </c>
      <c r="G7566" s="57">
        <v>41152.832906256001</v>
      </c>
      <c r="I7566" s="57">
        <v>31791</v>
      </c>
      <c r="J7566" s="54">
        <v>7565</v>
      </c>
      <c r="K7566" s="57">
        <v>27109.8</v>
      </c>
      <c r="M7566" s="107">
        <v>0.3</v>
      </c>
    </row>
    <row r="7567" spans="1:13">
      <c r="A7567" s="57">
        <f>'Infographic data 1'!$D$9</f>
        <v>33721.475571120689</v>
      </c>
      <c r="B7567" s="54">
        <v>7566</v>
      </c>
      <c r="C7567" s="57">
        <v>32275.075571120688</v>
      </c>
      <c r="E7567" s="57">
        <v>46228.832906256001</v>
      </c>
      <c r="F7567" s="54">
        <v>7566</v>
      </c>
      <c r="G7567" s="57">
        <v>41143.832906256001</v>
      </c>
      <c r="I7567" s="57">
        <v>31791</v>
      </c>
      <c r="J7567" s="54">
        <v>7566</v>
      </c>
      <c r="K7567" s="57">
        <v>27101.5</v>
      </c>
      <c r="M7567" s="107">
        <v>0.3</v>
      </c>
    </row>
    <row r="7568" spans="1:13">
      <c r="A7568" s="57">
        <f>'Infographic data 1'!$D$9</f>
        <v>33721.475571120689</v>
      </c>
      <c r="B7568" s="54">
        <v>7567</v>
      </c>
      <c r="C7568" s="57">
        <v>32272.51557112069</v>
      </c>
      <c r="E7568" s="57">
        <v>46228.832906256001</v>
      </c>
      <c r="F7568" s="54">
        <v>7567</v>
      </c>
      <c r="G7568" s="57">
        <v>41134.832906256001</v>
      </c>
      <c r="I7568" s="57">
        <v>31791</v>
      </c>
      <c r="J7568" s="54">
        <v>7567</v>
      </c>
      <c r="K7568" s="57">
        <v>27093.200000000001</v>
      </c>
      <c r="M7568" s="107">
        <v>0.3</v>
      </c>
    </row>
    <row r="7569" spans="1:13">
      <c r="A7569" s="57">
        <f>'Infographic data 1'!$D$9</f>
        <v>33721.475571120689</v>
      </c>
      <c r="B7569" s="54">
        <v>7568</v>
      </c>
      <c r="C7569" s="57">
        <v>32269.955571120689</v>
      </c>
      <c r="E7569" s="57">
        <v>46228.832906256001</v>
      </c>
      <c r="F7569" s="54">
        <v>7568</v>
      </c>
      <c r="G7569" s="57">
        <v>41125.832906256001</v>
      </c>
      <c r="I7569" s="57">
        <v>31791</v>
      </c>
      <c r="J7569" s="54">
        <v>7568</v>
      </c>
      <c r="K7569" s="57">
        <v>27084.9</v>
      </c>
      <c r="M7569" s="107">
        <v>0.3</v>
      </c>
    </row>
    <row r="7570" spans="1:13">
      <c r="A7570" s="57">
        <f>'Infographic data 1'!$D$9</f>
        <v>33721.475571120689</v>
      </c>
      <c r="B7570" s="54">
        <v>7569</v>
      </c>
      <c r="C7570" s="57">
        <v>32267.395571120687</v>
      </c>
      <c r="E7570" s="57">
        <v>46228.832906256001</v>
      </c>
      <c r="F7570" s="54">
        <v>7569</v>
      </c>
      <c r="G7570" s="57">
        <v>41116.832906256001</v>
      </c>
      <c r="I7570" s="57">
        <v>31791</v>
      </c>
      <c r="J7570" s="54">
        <v>7569</v>
      </c>
      <c r="K7570" s="57">
        <v>27076.6</v>
      </c>
      <c r="M7570" s="107">
        <v>0.3</v>
      </c>
    </row>
    <row r="7571" spans="1:13">
      <c r="A7571" s="57">
        <f>'Infographic data 1'!$D$9</f>
        <v>33721.475571120689</v>
      </c>
      <c r="B7571" s="54">
        <v>7570</v>
      </c>
      <c r="C7571" s="57">
        <v>32264.83557112069</v>
      </c>
      <c r="E7571" s="57">
        <v>46228.832906256001</v>
      </c>
      <c r="F7571" s="54">
        <v>7570</v>
      </c>
      <c r="G7571" s="57">
        <v>41107.832906256001</v>
      </c>
      <c r="I7571" s="57">
        <v>31791</v>
      </c>
      <c r="J7571" s="54">
        <v>7570</v>
      </c>
      <c r="K7571" s="57">
        <v>27068.3</v>
      </c>
      <c r="M7571" s="107">
        <v>0.3</v>
      </c>
    </row>
    <row r="7572" spans="1:13">
      <c r="A7572" s="57">
        <f>'Infographic data 1'!$D$9</f>
        <v>33721.475571120689</v>
      </c>
      <c r="B7572" s="54">
        <v>7571</v>
      </c>
      <c r="C7572" s="57">
        <v>32262.275571120688</v>
      </c>
      <c r="E7572" s="57">
        <v>46228.832906256001</v>
      </c>
      <c r="F7572" s="54">
        <v>7571</v>
      </c>
      <c r="G7572" s="57">
        <v>41098.832906256001</v>
      </c>
      <c r="I7572" s="57">
        <v>31791</v>
      </c>
      <c r="J7572" s="54">
        <v>7571</v>
      </c>
      <c r="K7572" s="57">
        <v>27060</v>
      </c>
      <c r="M7572" s="107">
        <v>0.3</v>
      </c>
    </row>
    <row r="7573" spans="1:13">
      <c r="A7573" s="57">
        <f>'Infographic data 1'!$D$9</f>
        <v>33721.475571120689</v>
      </c>
      <c r="B7573" s="54">
        <v>7572</v>
      </c>
      <c r="C7573" s="57">
        <v>32259.715571120691</v>
      </c>
      <c r="E7573" s="57">
        <v>46228.832906256001</v>
      </c>
      <c r="F7573" s="54">
        <v>7572</v>
      </c>
      <c r="G7573" s="57">
        <v>41089.832906256001</v>
      </c>
      <c r="I7573" s="57">
        <v>31791</v>
      </c>
      <c r="J7573" s="54">
        <v>7572</v>
      </c>
      <c r="K7573" s="57">
        <v>27051.7</v>
      </c>
      <c r="M7573" s="107">
        <v>0.3</v>
      </c>
    </row>
    <row r="7574" spans="1:13">
      <c r="A7574" s="57">
        <f>'Infographic data 1'!$D$9</f>
        <v>33721.475571120689</v>
      </c>
      <c r="B7574" s="54">
        <v>7573</v>
      </c>
      <c r="C7574" s="57">
        <v>32257.155571120689</v>
      </c>
      <c r="E7574" s="57">
        <v>46228.832906256001</v>
      </c>
      <c r="F7574" s="54">
        <v>7573</v>
      </c>
      <c r="G7574" s="57">
        <v>41080.832906256001</v>
      </c>
      <c r="I7574" s="57">
        <v>31791</v>
      </c>
      <c r="J7574" s="54">
        <v>7573</v>
      </c>
      <c r="K7574" s="57">
        <v>27043.4</v>
      </c>
      <c r="M7574" s="107">
        <v>0.3</v>
      </c>
    </row>
    <row r="7575" spans="1:13">
      <c r="A7575" s="57">
        <f>'Infographic data 1'!$D$9</f>
        <v>33721.475571120689</v>
      </c>
      <c r="B7575" s="54">
        <v>7574</v>
      </c>
      <c r="C7575" s="57">
        <v>32254.595571120688</v>
      </c>
      <c r="E7575" s="57">
        <v>46228.832906256001</v>
      </c>
      <c r="F7575" s="54">
        <v>7574</v>
      </c>
      <c r="G7575" s="57">
        <v>41071.832906256001</v>
      </c>
      <c r="I7575" s="57">
        <v>31791</v>
      </c>
      <c r="J7575" s="54">
        <v>7574</v>
      </c>
      <c r="K7575" s="57">
        <v>27035.1</v>
      </c>
      <c r="M7575" s="107">
        <v>0.3</v>
      </c>
    </row>
    <row r="7576" spans="1:13">
      <c r="A7576" s="57">
        <f>'Infographic data 1'!$D$9</f>
        <v>33721.475571120689</v>
      </c>
      <c r="B7576" s="54">
        <v>7575</v>
      </c>
      <c r="C7576" s="57">
        <v>32252.03557112069</v>
      </c>
      <c r="E7576" s="57">
        <v>46228.832906256001</v>
      </c>
      <c r="F7576" s="54">
        <v>7575</v>
      </c>
      <c r="G7576" s="57">
        <v>41062.832906256001</v>
      </c>
      <c r="I7576" s="57">
        <v>31791</v>
      </c>
      <c r="J7576" s="54">
        <v>7575</v>
      </c>
      <c r="K7576" s="57">
        <v>27026.799999999999</v>
      </c>
      <c r="M7576" s="107">
        <v>0.3</v>
      </c>
    </row>
    <row r="7577" spans="1:13">
      <c r="A7577" s="57">
        <f>'Infographic data 1'!$D$9</f>
        <v>33721.475571120689</v>
      </c>
      <c r="B7577" s="54">
        <v>7576</v>
      </c>
      <c r="C7577" s="57">
        <v>32249.475571120689</v>
      </c>
      <c r="E7577" s="57">
        <v>46228.832906256001</v>
      </c>
      <c r="F7577" s="54">
        <v>7576</v>
      </c>
      <c r="G7577" s="57">
        <v>41053.832906256001</v>
      </c>
      <c r="I7577" s="57">
        <v>31791</v>
      </c>
      <c r="J7577" s="54">
        <v>7576</v>
      </c>
      <c r="K7577" s="57">
        <v>27018.5</v>
      </c>
      <c r="M7577" s="107">
        <v>0.3</v>
      </c>
    </row>
    <row r="7578" spans="1:13">
      <c r="A7578" s="57">
        <f>'Infographic data 1'!$D$9</f>
        <v>33721.475571120689</v>
      </c>
      <c r="B7578" s="54">
        <v>7577</v>
      </c>
      <c r="C7578" s="57">
        <v>32246.915571120688</v>
      </c>
      <c r="E7578" s="57">
        <v>46228.832906256001</v>
      </c>
      <c r="F7578" s="54">
        <v>7577</v>
      </c>
      <c r="G7578" s="57">
        <v>41044.832906256001</v>
      </c>
      <c r="I7578" s="57">
        <v>31791</v>
      </c>
      <c r="J7578" s="54">
        <v>7577</v>
      </c>
      <c r="K7578" s="57">
        <v>27010.2</v>
      </c>
      <c r="M7578" s="107">
        <v>0.3</v>
      </c>
    </row>
    <row r="7579" spans="1:13">
      <c r="A7579" s="57">
        <f>'Infographic data 1'!$D$9</f>
        <v>33721.475571120689</v>
      </c>
      <c r="B7579" s="54">
        <v>7578</v>
      </c>
      <c r="C7579" s="57">
        <v>32244.35557112069</v>
      </c>
      <c r="E7579" s="57">
        <v>46228.832906256001</v>
      </c>
      <c r="F7579" s="54">
        <v>7578</v>
      </c>
      <c r="G7579" s="57">
        <v>41035.832906256001</v>
      </c>
      <c r="I7579" s="57">
        <v>31791</v>
      </c>
      <c r="J7579" s="54">
        <v>7578</v>
      </c>
      <c r="K7579" s="57">
        <v>27001.9</v>
      </c>
      <c r="M7579" s="107">
        <v>0.3</v>
      </c>
    </row>
    <row r="7580" spans="1:13">
      <c r="A7580" s="57">
        <f>'Infographic data 1'!$D$9</f>
        <v>33721.475571120689</v>
      </c>
      <c r="B7580" s="54">
        <v>7579</v>
      </c>
      <c r="C7580" s="57">
        <v>32241.795571120689</v>
      </c>
      <c r="E7580" s="57">
        <v>46228.832906256001</v>
      </c>
      <c r="F7580" s="54">
        <v>7579</v>
      </c>
      <c r="G7580" s="57">
        <v>41026.832906256001</v>
      </c>
      <c r="I7580" s="57">
        <v>31791</v>
      </c>
      <c r="J7580" s="54">
        <v>7579</v>
      </c>
      <c r="K7580" s="57">
        <v>26993.599999999999</v>
      </c>
      <c r="M7580" s="107">
        <v>0.3</v>
      </c>
    </row>
    <row r="7581" spans="1:13">
      <c r="A7581" s="57">
        <f>'Infographic data 1'!$D$9</f>
        <v>33721.475571120689</v>
      </c>
      <c r="B7581" s="54">
        <v>7580</v>
      </c>
      <c r="C7581" s="57">
        <v>32239.235571120687</v>
      </c>
      <c r="E7581" s="57">
        <v>46228.832906256001</v>
      </c>
      <c r="F7581" s="54">
        <v>7580</v>
      </c>
      <c r="G7581" s="57">
        <v>41017.832906256001</v>
      </c>
      <c r="I7581" s="57">
        <v>31791</v>
      </c>
      <c r="J7581" s="54">
        <v>7580</v>
      </c>
      <c r="K7581" s="57">
        <v>26985.3</v>
      </c>
      <c r="M7581" s="107">
        <v>0.3</v>
      </c>
    </row>
    <row r="7582" spans="1:13">
      <c r="A7582" s="57">
        <f>'Infographic data 1'!$D$9</f>
        <v>33721.475571120689</v>
      </c>
      <c r="B7582" s="54">
        <v>7581</v>
      </c>
      <c r="C7582" s="57">
        <v>32236.67557112069</v>
      </c>
      <c r="E7582" s="57">
        <v>46228.832906256001</v>
      </c>
      <c r="F7582" s="54">
        <v>7581</v>
      </c>
      <c r="G7582" s="57">
        <v>41008.832906256001</v>
      </c>
      <c r="I7582" s="57">
        <v>31791</v>
      </c>
      <c r="J7582" s="54">
        <v>7581</v>
      </c>
      <c r="K7582" s="57">
        <v>26977</v>
      </c>
      <c r="M7582" s="107">
        <v>0.3</v>
      </c>
    </row>
    <row r="7583" spans="1:13">
      <c r="A7583" s="57">
        <f>'Infographic data 1'!$D$9</f>
        <v>33721.475571120689</v>
      </c>
      <c r="B7583" s="54">
        <v>7582</v>
      </c>
      <c r="C7583" s="57">
        <v>32234.115571120688</v>
      </c>
      <c r="E7583" s="57">
        <v>46228.832906256001</v>
      </c>
      <c r="F7583" s="54">
        <v>7582</v>
      </c>
      <c r="G7583" s="57">
        <v>40999.832906256001</v>
      </c>
      <c r="I7583" s="57">
        <v>31791</v>
      </c>
      <c r="J7583" s="54">
        <v>7582</v>
      </c>
      <c r="K7583" s="57">
        <v>26968.7</v>
      </c>
      <c r="M7583" s="107">
        <v>0.3</v>
      </c>
    </row>
    <row r="7584" spans="1:13">
      <c r="A7584" s="57">
        <f>'Infographic data 1'!$D$9</f>
        <v>33721.475571120689</v>
      </c>
      <c r="B7584" s="54">
        <v>7583</v>
      </c>
      <c r="C7584" s="57">
        <v>32231.555571120691</v>
      </c>
      <c r="E7584" s="57">
        <v>46228.832906256001</v>
      </c>
      <c r="F7584" s="54">
        <v>7583</v>
      </c>
      <c r="G7584" s="57">
        <v>40990.832906256001</v>
      </c>
      <c r="I7584" s="57">
        <v>31791</v>
      </c>
      <c r="J7584" s="54">
        <v>7583</v>
      </c>
      <c r="K7584" s="57">
        <v>26960.400000000001</v>
      </c>
      <c r="M7584" s="107">
        <v>0.3</v>
      </c>
    </row>
    <row r="7585" spans="1:13">
      <c r="A7585" s="57">
        <f>'Infographic data 1'!$D$9</f>
        <v>33721.475571120689</v>
      </c>
      <c r="B7585" s="54">
        <v>7584</v>
      </c>
      <c r="C7585" s="57">
        <v>32228.995571120689</v>
      </c>
      <c r="E7585" s="57">
        <v>46228.832906256001</v>
      </c>
      <c r="F7585" s="54">
        <v>7584</v>
      </c>
      <c r="G7585" s="57">
        <v>40981.832906256001</v>
      </c>
      <c r="I7585" s="57">
        <v>31791</v>
      </c>
      <c r="J7585" s="54">
        <v>7584</v>
      </c>
      <c r="K7585" s="57">
        <v>26952.1</v>
      </c>
      <c r="M7585" s="107">
        <v>0.3</v>
      </c>
    </row>
    <row r="7586" spans="1:13">
      <c r="A7586" s="57">
        <f>'Infographic data 1'!$D$9</f>
        <v>33721.475571120689</v>
      </c>
      <c r="B7586" s="54">
        <v>7585</v>
      </c>
      <c r="C7586" s="57">
        <v>32226.435571120688</v>
      </c>
      <c r="E7586" s="57">
        <v>46228.832906256001</v>
      </c>
      <c r="F7586" s="54">
        <v>7585</v>
      </c>
      <c r="G7586" s="57">
        <v>40972.832906256001</v>
      </c>
      <c r="I7586" s="57">
        <v>31791</v>
      </c>
      <c r="J7586" s="54">
        <v>7585</v>
      </c>
      <c r="K7586" s="57">
        <v>26943.8</v>
      </c>
      <c r="M7586" s="107">
        <v>0.3</v>
      </c>
    </row>
    <row r="7587" spans="1:13">
      <c r="A7587" s="57">
        <f>'Infographic data 1'!$D$9</f>
        <v>33721.475571120689</v>
      </c>
      <c r="B7587" s="54">
        <v>7586</v>
      </c>
      <c r="C7587" s="57">
        <v>32223.87557112069</v>
      </c>
      <c r="E7587" s="57">
        <v>46228.832906256001</v>
      </c>
      <c r="F7587" s="54">
        <v>7586</v>
      </c>
      <c r="G7587" s="57">
        <v>40963.832906256001</v>
      </c>
      <c r="I7587" s="57">
        <v>31791</v>
      </c>
      <c r="J7587" s="54">
        <v>7586</v>
      </c>
      <c r="K7587" s="57">
        <v>26935.5</v>
      </c>
      <c r="M7587" s="107">
        <v>0.3</v>
      </c>
    </row>
    <row r="7588" spans="1:13">
      <c r="A7588" s="57">
        <f>'Infographic data 1'!$D$9</f>
        <v>33721.475571120689</v>
      </c>
      <c r="B7588" s="54">
        <v>7587</v>
      </c>
      <c r="C7588" s="57">
        <v>32221.315571120689</v>
      </c>
      <c r="E7588" s="57">
        <v>46228.832906256001</v>
      </c>
      <c r="F7588" s="54">
        <v>7587</v>
      </c>
      <c r="G7588" s="57">
        <v>40954.832906256001</v>
      </c>
      <c r="I7588" s="57">
        <v>31791</v>
      </c>
      <c r="J7588" s="54">
        <v>7587</v>
      </c>
      <c r="K7588" s="57">
        <v>26927.200000000001</v>
      </c>
      <c r="M7588" s="107">
        <v>0.3</v>
      </c>
    </row>
    <row r="7589" spans="1:13">
      <c r="A7589" s="57">
        <f>'Infographic data 1'!$D$9</f>
        <v>33721.475571120689</v>
      </c>
      <c r="B7589" s="54">
        <v>7588</v>
      </c>
      <c r="C7589" s="57">
        <v>32218.755571120688</v>
      </c>
      <c r="E7589" s="57">
        <v>46228.832906256001</v>
      </c>
      <c r="F7589" s="54">
        <v>7588</v>
      </c>
      <c r="G7589" s="57">
        <v>40945.832906256001</v>
      </c>
      <c r="I7589" s="57">
        <v>31791</v>
      </c>
      <c r="J7589" s="54">
        <v>7588</v>
      </c>
      <c r="K7589" s="57">
        <v>26918.9</v>
      </c>
      <c r="M7589" s="107">
        <v>0.3</v>
      </c>
    </row>
    <row r="7590" spans="1:13">
      <c r="A7590" s="57">
        <f>'Infographic data 1'!$D$9</f>
        <v>33721.475571120689</v>
      </c>
      <c r="B7590" s="54">
        <v>7589</v>
      </c>
      <c r="C7590" s="57">
        <v>32216.19557112069</v>
      </c>
      <c r="E7590" s="57">
        <v>46228.832906256001</v>
      </c>
      <c r="F7590" s="54">
        <v>7589</v>
      </c>
      <c r="G7590" s="57">
        <v>40936.832906256001</v>
      </c>
      <c r="I7590" s="57">
        <v>31791</v>
      </c>
      <c r="J7590" s="54">
        <v>7589</v>
      </c>
      <c r="K7590" s="57">
        <v>26910.6</v>
      </c>
      <c r="M7590" s="107">
        <v>0.3</v>
      </c>
    </row>
    <row r="7591" spans="1:13">
      <c r="A7591" s="57">
        <f>'Infographic data 1'!$D$9</f>
        <v>33721.475571120689</v>
      </c>
      <c r="B7591" s="54">
        <v>7590</v>
      </c>
      <c r="C7591" s="57">
        <v>32213.635571120689</v>
      </c>
      <c r="E7591" s="57">
        <v>46228.832906256001</v>
      </c>
      <c r="F7591" s="54">
        <v>7590</v>
      </c>
      <c r="G7591" s="57">
        <v>40927.832906256001</v>
      </c>
      <c r="I7591" s="57">
        <v>31791</v>
      </c>
      <c r="J7591" s="54">
        <v>7590</v>
      </c>
      <c r="K7591" s="57">
        <v>26902.3</v>
      </c>
      <c r="M7591" s="107">
        <v>0.3</v>
      </c>
    </row>
    <row r="7592" spans="1:13">
      <c r="A7592" s="57">
        <f>'Infographic data 1'!$D$9</f>
        <v>33721.475571120689</v>
      </c>
      <c r="B7592" s="54">
        <v>7591</v>
      </c>
      <c r="C7592" s="57">
        <v>32211.075571120688</v>
      </c>
      <c r="E7592" s="57">
        <v>46228.832906256001</v>
      </c>
      <c r="F7592" s="54">
        <v>7591</v>
      </c>
      <c r="G7592" s="57">
        <v>40918.832906256001</v>
      </c>
      <c r="I7592" s="57">
        <v>31791</v>
      </c>
      <c r="J7592" s="54">
        <v>7591</v>
      </c>
      <c r="K7592" s="57">
        <v>26894</v>
      </c>
      <c r="M7592" s="107">
        <v>0.3</v>
      </c>
    </row>
    <row r="7593" spans="1:13">
      <c r="A7593" s="57">
        <f>'Infographic data 1'!$D$9</f>
        <v>33721.475571120689</v>
      </c>
      <c r="B7593" s="54">
        <v>7592</v>
      </c>
      <c r="C7593" s="57">
        <v>32208.51557112069</v>
      </c>
      <c r="E7593" s="57">
        <v>46228.832906256001</v>
      </c>
      <c r="F7593" s="54">
        <v>7592</v>
      </c>
      <c r="G7593" s="57">
        <v>40909.832906256001</v>
      </c>
      <c r="I7593" s="57">
        <v>31791</v>
      </c>
      <c r="J7593" s="54">
        <v>7592</v>
      </c>
      <c r="K7593" s="57">
        <v>26885.7</v>
      </c>
      <c r="M7593" s="107">
        <v>0.3</v>
      </c>
    </row>
    <row r="7594" spans="1:13">
      <c r="A7594" s="57">
        <f>'Infographic data 1'!$D$9</f>
        <v>33721.475571120689</v>
      </c>
      <c r="B7594" s="54">
        <v>7593</v>
      </c>
      <c r="C7594" s="57">
        <v>32205.955571120689</v>
      </c>
      <c r="E7594" s="57">
        <v>46228.832906256001</v>
      </c>
      <c r="F7594" s="54">
        <v>7593</v>
      </c>
      <c r="G7594" s="57">
        <v>40900.832906256001</v>
      </c>
      <c r="I7594" s="57">
        <v>31791</v>
      </c>
      <c r="J7594" s="54">
        <v>7593</v>
      </c>
      <c r="K7594" s="57">
        <v>26877.4</v>
      </c>
      <c r="M7594" s="107">
        <v>0.3</v>
      </c>
    </row>
    <row r="7595" spans="1:13">
      <c r="A7595" s="57">
        <f>'Infographic data 1'!$D$9</f>
        <v>33721.475571120689</v>
      </c>
      <c r="B7595" s="54">
        <v>7594</v>
      </c>
      <c r="C7595" s="57">
        <v>32203.395571120687</v>
      </c>
      <c r="E7595" s="57">
        <v>46228.832906256001</v>
      </c>
      <c r="F7595" s="54">
        <v>7594</v>
      </c>
      <c r="G7595" s="57">
        <v>40891.832906256001</v>
      </c>
      <c r="I7595" s="57">
        <v>31791</v>
      </c>
      <c r="J7595" s="54">
        <v>7594</v>
      </c>
      <c r="K7595" s="57">
        <v>26869.1</v>
      </c>
      <c r="M7595" s="107">
        <v>0.3</v>
      </c>
    </row>
    <row r="7596" spans="1:13">
      <c r="A7596" s="57">
        <f>'Infographic data 1'!$D$9</f>
        <v>33721.475571120689</v>
      </c>
      <c r="B7596" s="54">
        <v>7595</v>
      </c>
      <c r="C7596" s="57">
        <v>32200.83557112069</v>
      </c>
      <c r="E7596" s="57">
        <v>46228.832906256001</v>
      </c>
      <c r="F7596" s="54">
        <v>7595</v>
      </c>
      <c r="G7596" s="57">
        <v>40882.832906256001</v>
      </c>
      <c r="I7596" s="57">
        <v>31791</v>
      </c>
      <c r="J7596" s="54">
        <v>7595</v>
      </c>
      <c r="K7596" s="57">
        <v>26860.799999999999</v>
      </c>
      <c r="M7596" s="107">
        <v>0.3</v>
      </c>
    </row>
    <row r="7597" spans="1:13">
      <c r="A7597" s="57">
        <f>'Infographic data 1'!$D$9</f>
        <v>33721.475571120689</v>
      </c>
      <c r="B7597" s="54">
        <v>7596</v>
      </c>
      <c r="C7597" s="57">
        <v>32198.275571120688</v>
      </c>
      <c r="E7597" s="57">
        <v>46228.832906256001</v>
      </c>
      <c r="F7597" s="54">
        <v>7596</v>
      </c>
      <c r="G7597" s="57">
        <v>40873.832906256001</v>
      </c>
      <c r="I7597" s="57">
        <v>31791</v>
      </c>
      <c r="J7597" s="54">
        <v>7596</v>
      </c>
      <c r="K7597" s="57">
        <v>26852.5</v>
      </c>
      <c r="M7597" s="107">
        <v>0.3</v>
      </c>
    </row>
    <row r="7598" spans="1:13">
      <c r="A7598" s="57">
        <f>'Infographic data 1'!$D$9</f>
        <v>33721.475571120689</v>
      </c>
      <c r="B7598" s="54">
        <v>7597</v>
      </c>
      <c r="C7598" s="57">
        <v>32195.715571120691</v>
      </c>
      <c r="E7598" s="57">
        <v>46228.832906256001</v>
      </c>
      <c r="F7598" s="54">
        <v>7597</v>
      </c>
      <c r="G7598" s="57">
        <v>40864.832906256001</v>
      </c>
      <c r="I7598" s="57">
        <v>31791</v>
      </c>
      <c r="J7598" s="54">
        <v>7597</v>
      </c>
      <c r="K7598" s="57">
        <v>26844.2</v>
      </c>
      <c r="M7598" s="107">
        <v>0.3</v>
      </c>
    </row>
    <row r="7599" spans="1:13">
      <c r="A7599" s="57">
        <f>'Infographic data 1'!$D$9</f>
        <v>33721.475571120689</v>
      </c>
      <c r="B7599" s="54">
        <v>7598</v>
      </c>
      <c r="C7599" s="57">
        <v>32193.155571120689</v>
      </c>
      <c r="E7599" s="57">
        <v>46228.832906256001</v>
      </c>
      <c r="F7599" s="54">
        <v>7598</v>
      </c>
      <c r="G7599" s="57">
        <v>40855.832906256001</v>
      </c>
      <c r="I7599" s="57">
        <v>31791</v>
      </c>
      <c r="J7599" s="54">
        <v>7598</v>
      </c>
      <c r="K7599" s="57">
        <v>26835.9</v>
      </c>
      <c r="M7599" s="107">
        <v>0.3</v>
      </c>
    </row>
    <row r="7600" spans="1:13">
      <c r="A7600" s="57">
        <f>'Infographic data 1'!$D$9</f>
        <v>33721.475571120689</v>
      </c>
      <c r="B7600" s="54">
        <v>7599</v>
      </c>
      <c r="C7600" s="57">
        <v>32190.595571120688</v>
      </c>
      <c r="E7600" s="57">
        <v>46228.832906256001</v>
      </c>
      <c r="F7600" s="54">
        <v>7599</v>
      </c>
      <c r="G7600" s="57">
        <v>40846.832906256001</v>
      </c>
      <c r="I7600" s="57">
        <v>31791</v>
      </c>
      <c r="J7600" s="54">
        <v>7599</v>
      </c>
      <c r="K7600" s="57">
        <v>26827.599999999999</v>
      </c>
      <c r="M7600" s="107">
        <v>0.3</v>
      </c>
    </row>
    <row r="7601" spans="1:13">
      <c r="A7601" s="57">
        <f>'Infographic data 1'!$D$9</f>
        <v>33721.475571120689</v>
      </c>
      <c r="B7601" s="54">
        <v>7600</v>
      </c>
      <c r="C7601" s="57">
        <v>32188.03557112069</v>
      </c>
      <c r="E7601" s="57">
        <v>46228.832906256001</v>
      </c>
      <c r="F7601" s="54">
        <v>7600</v>
      </c>
      <c r="G7601" s="57">
        <v>40837.832906256001</v>
      </c>
      <c r="I7601" s="57">
        <v>31791</v>
      </c>
      <c r="J7601" s="54">
        <v>7600</v>
      </c>
      <c r="K7601" s="57">
        <v>26819.3</v>
      </c>
      <c r="M7601" s="107">
        <v>0.3</v>
      </c>
    </row>
    <row r="7602" spans="1:13">
      <c r="A7602" s="57">
        <f>'Infographic data 1'!$D$9</f>
        <v>33721.475571120689</v>
      </c>
      <c r="B7602" s="54">
        <v>7601</v>
      </c>
      <c r="C7602" s="57">
        <v>32185.475571120689</v>
      </c>
      <c r="E7602" s="57">
        <v>46228.832906256001</v>
      </c>
      <c r="F7602" s="54">
        <v>7601</v>
      </c>
      <c r="G7602" s="57">
        <v>40828.832906256001</v>
      </c>
      <c r="I7602" s="57">
        <v>31791</v>
      </c>
      <c r="J7602" s="54">
        <v>7601</v>
      </c>
      <c r="K7602" s="57">
        <v>26811</v>
      </c>
      <c r="M7602" s="107">
        <v>0.3</v>
      </c>
    </row>
    <row r="7603" spans="1:13">
      <c r="A7603" s="57">
        <f>'Infographic data 1'!$D$9</f>
        <v>33721.475571120689</v>
      </c>
      <c r="B7603" s="54">
        <v>7602</v>
      </c>
      <c r="C7603" s="57">
        <v>32182.915571120688</v>
      </c>
      <c r="E7603" s="57">
        <v>46228.832906256001</v>
      </c>
      <c r="F7603" s="54">
        <v>7602</v>
      </c>
      <c r="G7603" s="57">
        <v>40819.832906256001</v>
      </c>
      <c r="I7603" s="57">
        <v>31791</v>
      </c>
      <c r="J7603" s="54">
        <v>7602</v>
      </c>
      <c r="K7603" s="57">
        <v>26802.7</v>
      </c>
      <c r="M7603" s="107">
        <v>0.3</v>
      </c>
    </row>
    <row r="7604" spans="1:13">
      <c r="A7604" s="57">
        <f>'Infographic data 1'!$D$9</f>
        <v>33721.475571120689</v>
      </c>
      <c r="B7604" s="54">
        <v>7603</v>
      </c>
      <c r="C7604" s="57">
        <v>32180.35557112069</v>
      </c>
      <c r="E7604" s="57">
        <v>46228.832906256001</v>
      </c>
      <c r="F7604" s="54">
        <v>7603</v>
      </c>
      <c r="G7604" s="57">
        <v>40810.832906256001</v>
      </c>
      <c r="I7604" s="57">
        <v>31791</v>
      </c>
      <c r="J7604" s="54">
        <v>7603</v>
      </c>
      <c r="K7604" s="57">
        <v>26794.400000000001</v>
      </c>
      <c r="M7604" s="107">
        <v>0.3</v>
      </c>
    </row>
    <row r="7605" spans="1:13">
      <c r="A7605" s="57">
        <f>'Infographic data 1'!$D$9</f>
        <v>33721.475571120689</v>
      </c>
      <c r="B7605" s="54">
        <v>7604</v>
      </c>
      <c r="C7605" s="57">
        <v>32177.795571120689</v>
      </c>
      <c r="E7605" s="57">
        <v>46228.832906256001</v>
      </c>
      <c r="F7605" s="54">
        <v>7604</v>
      </c>
      <c r="G7605" s="57">
        <v>40801.832906256001</v>
      </c>
      <c r="I7605" s="57">
        <v>31791</v>
      </c>
      <c r="J7605" s="54">
        <v>7604</v>
      </c>
      <c r="K7605" s="57">
        <v>26786.1</v>
      </c>
      <c r="M7605" s="107">
        <v>0.3</v>
      </c>
    </row>
    <row r="7606" spans="1:13">
      <c r="A7606" s="57">
        <f>'Infographic data 1'!$D$9</f>
        <v>33721.475571120689</v>
      </c>
      <c r="B7606" s="54">
        <v>7605</v>
      </c>
      <c r="C7606" s="57">
        <v>32175.235571120687</v>
      </c>
      <c r="E7606" s="57">
        <v>46228.832906256001</v>
      </c>
      <c r="F7606" s="54">
        <v>7605</v>
      </c>
      <c r="G7606" s="57">
        <v>40792.832906256001</v>
      </c>
      <c r="I7606" s="57">
        <v>31791</v>
      </c>
      <c r="J7606" s="54">
        <v>7605</v>
      </c>
      <c r="K7606" s="57">
        <v>26777.8</v>
      </c>
      <c r="M7606" s="107">
        <v>0.3</v>
      </c>
    </row>
    <row r="7607" spans="1:13">
      <c r="A7607" s="57">
        <f>'Infographic data 1'!$D$9</f>
        <v>33721.475571120689</v>
      </c>
      <c r="B7607" s="54">
        <v>7606</v>
      </c>
      <c r="C7607" s="57">
        <v>32172.67557112069</v>
      </c>
      <c r="E7607" s="57">
        <v>46228.832906256001</v>
      </c>
      <c r="F7607" s="54">
        <v>7606</v>
      </c>
      <c r="G7607" s="57">
        <v>40783.832906256001</v>
      </c>
      <c r="I7607" s="57">
        <v>31791</v>
      </c>
      <c r="J7607" s="54">
        <v>7606</v>
      </c>
      <c r="K7607" s="57">
        <v>26769.5</v>
      </c>
      <c r="M7607" s="107">
        <v>0.3</v>
      </c>
    </row>
    <row r="7608" spans="1:13">
      <c r="A7608" s="57">
        <f>'Infographic data 1'!$D$9</f>
        <v>33721.475571120689</v>
      </c>
      <c r="B7608" s="54">
        <v>7607</v>
      </c>
      <c r="C7608" s="57">
        <v>32170.115571120688</v>
      </c>
      <c r="E7608" s="57">
        <v>46228.832906256001</v>
      </c>
      <c r="F7608" s="54">
        <v>7607</v>
      </c>
      <c r="G7608" s="57">
        <v>40774.832906256001</v>
      </c>
      <c r="I7608" s="57">
        <v>31791</v>
      </c>
      <c r="J7608" s="54">
        <v>7607</v>
      </c>
      <c r="K7608" s="57">
        <v>26761.200000000001</v>
      </c>
      <c r="M7608" s="107">
        <v>0.3</v>
      </c>
    </row>
    <row r="7609" spans="1:13">
      <c r="A7609" s="57">
        <f>'Infographic data 1'!$D$9</f>
        <v>33721.475571120689</v>
      </c>
      <c r="B7609" s="54">
        <v>7608</v>
      </c>
      <c r="C7609" s="57">
        <v>32167.555571120691</v>
      </c>
      <c r="E7609" s="57">
        <v>46228.832906256001</v>
      </c>
      <c r="F7609" s="54">
        <v>7608</v>
      </c>
      <c r="G7609" s="57">
        <v>40765.832906256001</v>
      </c>
      <c r="I7609" s="57">
        <v>31791</v>
      </c>
      <c r="J7609" s="54">
        <v>7608</v>
      </c>
      <c r="K7609" s="57">
        <v>26752.9</v>
      </c>
      <c r="M7609" s="107">
        <v>0.3</v>
      </c>
    </row>
    <row r="7610" spans="1:13">
      <c r="A7610" s="57">
        <f>'Infographic data 1'!$D$9</f>
        <v>33721.475571120689</v>
      </c>
      <c r="B7610" s="54">
        <v>7609</v>
      </c>
      <c r="C7610" s="57">
        <v>32164.995571120689</v>
      </c>
      <c r="E7610" s="57">
        <v>46228.832906256001</v>
      </c>
      <c r="F7610" s="54">
        <v>7609</v>
      </c>
      <c r="G7610" s="57">
        <v>40756.832906256001</v>
      </c>
      <c r="I7610" s="57">
        <v>31791</v>
      </c>
      <c r="J7610" s="54">
        <v>7609</v>
      </c>
      <c r="K7610" s="57">
        <v>26744.6</v>
      </c>
      <c r="M7610" s="107">
        <v>0.3</v>
      </c>
    </row>
    <row r="7611" spans="1:13">
      <c r="A7611" s="57">
        <f>'Infographic data 1'!$D$9</f>
        <v>33721.475571120689</v>
      </c>
      <c r="B7611" s="54">
        <v>7610</v>
      </c>
      <c r="C7611" s="57">
        <v>32162.435571120688</v>
      </c>
      <c r="E7611" s="57">
        <v>46228.832906256001</v>
      </c>
      <c r="F7611" s="54">
        <v>7610</v>
      </c>
      <c r="G7611" s="57">
        <v>40747.832906256001</v>
      </c>
      <c r="I7611" s="57">
        <v>31791</v>
      </c>
      <c r="J7611" s="54">
        <v>7610</v>
      </c>
      <c r="K7611" s="57">
        <v>26736.3</v>
      </c>
      <c r="M7611" s="107">
        <v>0.3</v>
      </c>
    </row>
    <row r="7612" spans="1:13">
      <c r="A7612" s="57">
        <f>'Infographic data 1'!$D$9</f>
        <v>33721.475571120689</v>
      </c>
      <c r="B7612" s="54">
        <v>7611</v>
      </c>
      <c r="C7612" s="57">
        <v>32159.87557112069</v>
      </c>
      <c r="E7612" s="57">
        <v>46228.832906256001</v>
      </c>
      <c r="F7612" s="54">
        <v>7611</v>
      </c>
      <c r="G7612" s="57">
        <v>40738.832906256001</v>
      </c>
      <c r="I7612" s="57">
        <v>31791</v>
      </c>
      <c r="J7612" s="54">
        <v>7611</v>
      </c>
      <c r="K7612" s="57">
        <v>26728</v>
      </c>
      <c r="M7612" s="107">
        <v>0.3</v>
      </c>
    </row>
    <row r="7613" spans="1:13">
      <c r="A7613" s="57">
        <f>'Infographic data 1'!$D$9</f>
        <v>33721.475571120689</v>
      </c>
      <c r="B7613" s="54">
        <v>7612</v>
      </c>
      <c r="C7613" s="57">
        <v>32157.315571120689</v>
      </c>
      <c r="E7613" s="57">
        <v>46228.832906256001</v>
      </c>
      <c r="F7613" s="54">
        <v>7612</v>
      </c>
      <c r="G7613" s="57">
        <v>40729.832906256001</v>
      </c>
      <c r="I7613" s="57">
        <v>31791</v>
      </c>
      <c r="J7613" s="54">
        <v>7612</v>
      </c>
      <c r="K7613" s="57">
        <v>26719.7</v>
      </c>
      <c r="M7613" s="107">
        <v>0.3</v>
      </c>
    </row>
    <row r="7614" spans="1:13">
      <c r="A7614" s="57">
        <f>'Infographic data 1'!$D$9</f>
        <v>33721.475571120689</v>
      </c>
      <c r="B7614" s="54">
        <v>7613</v>
      </c>
      <c r="C7614" s="57">
        <v>32154.755571120688</v>
      </c>
      <c r="E7614" s="57">
        <v>46228.832906256001</v>
      </c>
      <c r="F7614" s="54">
        <v>7613</v>
      </c>
      <c r="G7614" s="57">
        <v>40720.832906256001</v>
      </c>
      <c r="I7614" s="57">
        <v>31791</v>
      </c>
      <c r="J7614" s="54">
        <v>7613</v>
      </c>
      <c r="K7614" s="57">
        <v>26711.4</v>
      </c>
      <c r="M7614" s="107">
        <v>0.3</v>
      </c>
    </row>
    <row r="7615" spans="1:13">
      <c r="A7615" s="57">
        <f>'Infographic data 1'!$D$9</f>
        <v>33721.475571120689</v>
      </c>
      <c r="B7615" s="54">
        <v>7614</v>
      </c>
      <c r="C7615" s="57">
        <v>32152.19557112069</v>
      </c>
      <c r="E7615" s="57">
        <v>46228.832906256001</v>
      </c>
      <c r="F7615" s="54">
        <v>7614</v>
      </c>
      <c r="G7615" s="57">
        <v>40711.832906256001</v>
      </c>
      <c r="I7615" s="57">
        <v>31791</v>
      </c>
      <c r="J7615" s="54">
        <v>7614</v>
      </c>
      <c r="K7615" s="57">
        <v>26703.1</v>
      </c>
      <c r="M7615" s="107">
        <v>0.3</v>
      </c>
    </row>
    <row r="7616" spans="1:13">
      <c r="A7616" s="57">
        <f>'Infographic data 1'!$D$9</f>
        <v>33721.475571120689</v>
      </c>
      <c r="B7616" s="54">
        <v>7615</v>
      </c>
      <c r="C7616" s="57">
        <v>32149.635571120689</v>
      </c>
      <c r="E7616" s="57">
        <v>46228.832906256001</v>
      </c>
      <c r="F7616" s="54">
        <v>7615</v>
      </c>
      <c r="G7616" s="57">
        <v>40702.832906256001</v>
      </c>
      <c r="I7616" s="57">
        <v>31791</v>
      </c>
      <c r="J7616" s="54">
        <v>7615</v>
      </c>
      <c r="K7616" s="57">
        <v>26694.799999999999</v>
      </c>
      <c r="M7616" s="107">
        <v>0.3</v>
      </c>
    </row>
    <row r="7617" spans="1:13">
      <c r="A7617" s="57">
        <f>'Infographic data 1'!$D$9</f>
        <v>33721.475571120689</v>
      </c>
      <c r="B7617" s="54">
        <v>7616</v>
      </c>
      <c r="C7617" s="57">
        <v>32147.075571120688</v>
      </c>
      <c r="E7617" s="57">
        <v>46228.832906256001</v>
      </c>
      <c r="F7617" s="54">
        <v>7616</v>
      </c>
      <c r="G7617" s="57">
        <v>40693.832906256001</v>
      </c>
      <c r="I7617" s="57">
        <v>31791</v>
      </c>
      <c r="J7617" s="54">
        <v>7616</v>
      </c>
      <c r="K7617" s="57">
        <v>26686.5</v>
      </c>
      <c r="M7617" s="107">
        <v>0.3</v>
      </c>
    </row>
    <row r="7618" spans="1:13">
      <c r="A7618" s="57">
        <f>'Infographic data 1'!$D$9</f>
        <v>33721.475571120689</v>
      </c>
      <c r="B7618" s="54">
        <v>7617</v>
      </c>
      <c r="C7618" s="57">
        <v>32144.51557112069</v>
      </c>
      <c r="E7618" s="57">
        <v>46228.832906256001</v>
      </c>
      <c r="F7618" s="54">
        <v>7617</v>
      </c>
      <c r="G7618" s="57">
        <v>40684.832906256001</v>
      </c>
      <c r="I7618" s="57">
        <v>31791</v>
      </c>
      <c r="J7618" s="54">
        <v>7617</v>
      </c>
      <c r="K7618" s="57">
        <v>26678.2</v>
      </c>
      <c r="M7618" s="107">
        <v>0.3</v>
      </c>
    </row>
    <row r="7619" spans="1:13">
      <c r="A7619" s="57">
        <f>'Infographic data 1'!$D$9</f>
        <v>33721.475571120689</v>
      </c>
      <c r="B7619" s="54">
        <v>7618</v>
      </c>
      <c r="C7619" s="57">
        <v>32141.955571120689</v>
      </c>
      <c r="E7619" s="57">
        <v>46228.832906256001</v>
      </c>
      <c r="F7619" s="54">
        <v>7618</v>
      </c>
      <c r="G7619" s="57">
        <v>40675.832906256001</v>
      </c>
      <c r="I7619" s="57">
        <v>31791</v>
      </c>
      <c r="J7619" s="54">
        <v>7618</v>
      </c>
      <c r="K7619" s="57">
        <v>26669.9</v>
      </c>
      <c r="M7619" s="107">
        <v>0.3</v>
      </c>
    </row>
    <row r="7620" spans="1:13">
      <c r="A7620" s="57">
        <f>'Infographic data 1'!$D$9</f>
        <v>33721.475571120689</v>
      </c>
      <c r="B7620" s="54">
        <v>7619</v>
      </c>
      <c r="C7620" s="57">
        <v>32139.395571120687</v>
      </c>
      <c r="E7620" s="57">
        <v>46228.832906256001</v>
      </c>
      <c r="F7620" s="54">
        <v>7619</v>
      </c>
      <c r="G7620" s="57">
        <v>40666.832906256001</v>
      </c>
      <c r="I7620" s="57">
        <v>31791</v>
      </c>
      <c r="J7620" s="54">
        <v>7619</v>
      </c>
      <c r="K7620" s="57">
        <v>26661.599999999999</v>
      </c>
      <c r="M7620" s="107">
        <v>0.3</v>
      </c>
    </row>
    <row r="7621" spans="1:13">
      <c r="A7621" s="57">
        <f>'Infographic data 1'!$D$9</f>
        <v>33721.475571120689</v>
      </c>
      <c r="B7621" s="54">
        <v>7620</v>
      </c>
      <c r="C7621" s="57">
        <v>32136.83557112069</v>
      </c>
      <c r="E7621" s="57">
        <v>46228.832906256001</v>
      </c>
      <c r="F7621" s="54">
        <v>7620</v>
      </c>
      <c r="G7621" s="57">
        <v>40657.832906256001</v>
      </c>
      <c r="I7621" s="57">
        <v>31791</v>
      </c>
      <c r="J7621" s="54">
        <v>7620</v>
      </c>
      <c r="K7621" s="57">
        <v>26653.3</v>
      </c>
      <c r="M7621" s="107">
        <v>0.3</v>
      </c>
    </row>
    <row r="7622" spans="1:13">
      <c r="A7622" s="57">
        <f>'Infographic data 1'!$D$9</f>
        <v>33721.475571120689</v>
      </c>
      <c r="B7622" s="54">
        <v>7621</v>
      </c>
      <c r="C7622" s="57">
        <v>32134.275571120688</v>
      </c>
      <c r="E7622" s="57">
        <v>46228.832906256001</v>
      </c>
      <c r="F7622" s="54">
        <v>7621</v>
      </c>
      <c r="G7622" s="57">
        <v>40648.832906256001</v>
      </c>
      <c r="I7622" s="57">
        <v>31791</v>
      </c>
      <c r="J7622" s="54">
        <v>7621</v>
      </c>
      <c r="K7622" s="57">
        <v>26645</v>
      </c>
      <c r="M7622" s="107">
        <v>0.3</v>
      </c>
    </row>
    <row r="7623" spans="1:13">
      <c r="A7623" s="57">
        <f>'Infographic data 1'!$D$9</f>
        <v>33721.475571120689</v>
      </c>
      <c r="B7623" s="54">
        <v>7622</v>
      </c>
      <c r="C7623" s="57">
        <v>32131.715571120691</v>
      </c>
      <c r="E7623" s="57">
        <v>46228.832906256001</v>
      </c>
      <c r="F7623" s="54">
        <v>7622</v>
      </c>
      <c r="G7623" s="57">
        <v>40639.832906256001</v>
      </c>
      <c r="I7623" s="57">
        <v>31791</v>
      </c>
      <c r="J7623" s="54">
        <v>7622</v>
      </c>
      <c r="K7623" s="57">
        <v>26636.7</v>
      </c>
      <c r="M7623" s="107">
        <v>0.3</v>
      </c>
    </row>
    <row r="7624" spans="1:13">
      <c r="A7624" s="57">
        <f>'Infographic data 1'!$D$9</f>
        <v>33721.475571120689</v>
      </c>
      <c r="B7624" s="54">
        <v>7623</v>
      </c>
      <c r="C7624" s="57">
        <v>32129.155571120689</v>
      </c>
      <c r="E7624" s="57">
        <v>46228.832906256001</v>
      </c>
      <c r="F7624" s="54">
        <v>7623</v>
      </c>
      <c r="G7624" s="57">
        <v>40630.832906256001</v>
      </c>
      <c r="I7624" s="57">
        <v>31791</v>
      </c>
      <c r="J7624" s="54">
        <v>7623</v>
      </c>
      <c r="K7624" s="57">
        <v>26628.400000000001</v>
      </c>
      <c r="M7624" s="107">
        <v>0.3</v>
      </c>
    </row>
    <row r="7625" spans="1:13">
      <c r="A7625" s="57">
        <f>'Infographic data 1'!$D$9</f>
        <v>33721.475571120689</v>
      </c>
      <c r="B7625" s="54">
        <v>7624</v>
      </c>
      <c r="C7625" s="57">
        <v>32126.595571120688</v>
      </c>
      <c r="E7625" s="57">
        <v>46228.832906256001</v>
      </c>
      <c r="F7625" s="54">
        <v>7624</v>
      </c>
      <c r="G7625" s="57">
        <v>40621.832906256001</v>
      </c>
      <c r="I7625" s="57">
        <v>31791</v>
      </c>
      <c r="J7625" s="54">
        <v>7624</v>
      </c>
      <c r="K7625" s="57">
        <v>26620.1</v>
      </c>
      <c r="M7625" s="107">
        <v>0.3</v>
      </c>
    </row>
    <row r="7626" spans="1:13">
      <c r="A7626" s="57">
        <f>'Infographic data 1'!$D$9</f>
        <v>33721.475571120689</v>
      </c>
      <c r="B7626" s="54">
        <v>7625</v>
      </c>
      <c r="C7626" s="57">
        <v>32124.03557112069</v>
      </c>
      <c r="E7626" s="57">
        <v>46228.832906256001</v>
      </c>
      <c r="F7626" s="54">
        <v>7625</v>
      </c>
      <c r="G7626" s="57">
        <v>40612.832906256001</v>
      </c>
      <c r="I7626" s="57">
        <v>31791</v>
      </c>
      <c r="J7626" s="54">
        <v>7625</v>
      </c>
      <c r="K7626" s="57">
        <v>26611.8</v>
      </c>
      <c r="M7626" s="107">
        <v>0.3</v>
      </c>
    </row>
    <row r="7627" spans="1:13">
      <c r="A7627" s="57">
        <f>'Infographic data 1'!$D$9</f>
        <v>33721.475571120689</v>
      </c>
      <c r="B7627" s="54">
        <v>7626</v>
      </c>
      <c r="C7627" s="57">
        <v>32121.475571120689</v>
      </c>
      <c r="E7627" s="57">
        <v>46228.832906256001</v>
      </c>
      <c r="F7627" s="54">
        <v>7626</v>
      </c>
      <c r="G7627" s="57">
        <v>40603.832906256001</v>
      </c>
      <c r="I7627" s="57">
        <v>31791</v>
      </c>
      <c r="J7627" s="54">
        <v>7626</v>
      </c>
      <c r="K7627" s="57">
        <v>26603.5</v>
      </c>
      <c r="M7627" s="107">
        <v>0.3</v>
      </c>
    </row>
    <row r="7628" spans="1:13">
      <c r="A7628" s="57">
        <f>'Infographic data 1'!$D$9</f>
        <v>33721.475571120689</v>
      </c>
      <c r="B7628" s="54">
        <v>7627</v>
      </c>
      <c r="C7628" s="57">
        <v>32118.915571120688</v>
      </c>
      <c r="E7628" s="57">
        <v>46228.832906256001</v>
      </c>
      <c r="F7628" s="54">
        <v>7627</v>
      </c>
      <c r="G7628" s="57">
        <v>40594.832906256001</v>
      </c>
      <c r="I7628" s="57">
        <v>31791</v>
      </c>
      <c r="J7628" s="54">
        <v>7627</v>
      </c>
      <c r="K7628" s="57">
        <v>26595.200000000001</v>
      </c>
      <c r="M7628" s="107">
        <v>0.3</v>
      </c>
    </row>
    <row r="7629" spans="1:13">
      <c r="A7629" s="57">
        <f>'Infographic data 1'!$D$9</f>
        <v>33721.475571120689</v>
      </c>
      <c r="B7629" s="54">
        <v>7628</v>
      </c>
      <c r="C7629" s="57">
        <v>32116.35557112069</v>
      </c>
      <c r="E7629" s="57">
        <v>46228.832906256001</v>
      </c>
      <c r="F7629" s="54">
        <v>7628</v>
      </c>
      <c r="G7629" s="57">
        <v>40585.832906256001</v>
      </c>
      <c r="I7629" s="57">
        <v>31791</v>
      </c>
      <c r="J7629" s="54">
        <v>7628</v>
      </c>
      <c r="K7629" s="57">
        <v>26586.9</v>
      </c>
      <c r="M7629" s="107">
        <v>0.3</v>
      </c>
    </row>
    <row r="7630" spans="1:13">
      <c r="A7630" s="57">
        <f>'Infographic data 1'!$D$9</f>
        <v>33721.475571120689</v>
      </c>
      <c r="B7630" s="54">
        <v>7629</v>
      </c>
      <c r="C7630" s="57">
        <v>32113.795571120689</v>
      </c>
      <c r="E7630" s="57">
        <v>46228.832906256001</v>
      </c>
      <c r="F7630" s="54">
        <v>7629</v>
      </c>
      <c r="G7630" s="57">
        <v>40576.832906256001</v>
      </c>
      <c r="I7630" s="57">
        <v>31791</v>
      </c>
      <c r="J7630" s="54">
        <v>7629</v>
      </c>
      <c r="K7630" s="57">
        <v>26578.6</v>
      </c>
      <c r="M7630" s="107">
        <v>0.3</v>
      </c>
    </row>
    <row r="7631" spans="1:13">
      <c r="A7631" s="57">
        <f>'Infographic data 1'!$D$9</f>
        <v>33721.475571120689</v>
      </c>
      <c r="B7631" s="54">
        <v>7630</v>
      </c>
      <c r="C7631" s="57">
        <v>32111.235571120687</v>
      </c>
      <c r="E7631" s="57">
        <v>46228.832906256001</v>
      </c>
      <c r="F7631" s="54">
        <v>7630</v>
      </c>
      <c r="G7631" s="57">
        <v>40567.832906256001</v>
      </c>
      <c r="I7631" s="57">
        <v>31791</v>
      </c>
      <c r="J7631" s="54">
        <v>7630</v>
      </c>
      <c r="K7631" s="57">
        <v>26570.3</v>
      </c>
      <c r="M7631" s="107">
        <v>0.3</v>
      </c>
    </row>
    <row r="7632" spans="1:13">
      <c r="A7632" s="57">
        <f>'Infographic data 1'!$D$9</f>
        <v>33721.475571120689</v>
      </c>
      <c r="B7632" s="54">
        <v>7631</v>
      </c>
      <c r="C7632" s="57">
        <v>32108.67557112069</v>
      </c>
      <c r="E7632" s="57">
        <v>46228.832906256001</v>
      </c>
      <c r="F7632" s="54">
        <v>7631</v>
      </c>
      <c r="G7632" s="57">
        <v>40558.832906256001</v>
      </c>
      <c r="I7632" s="57">
        <v>31791</v>
      </c>
      <c r="J7632" s="54">
        <v>7631</v>
      </c>
      <c r="K7632" s="57">
        <v>26562</v>
      </c>
      <c r="M7632" s="107">
        <v>0.3</v>
      </c>
    </row>
    <row r="7633" spans="1:13">
      <c r="A7633" s="57">
        <f>'Infographic data 1'!$D$9</f>
        <v>33721.475571120689</v>
      </c>
      <c r="B7633" s="54">
        <v>7632</v>
      </c>
      <c r="C7633" s="57">
        <v>32106.115571120688</v>
      </c>
      <c r="E7633" s="57">
        <v>46228.832906256001</v>
      </c>
      <c r="F7633" s="54">
        <v>7632</v>
      </c>
      <c r="G7633" s="57">
        <v>40549.832906256001</v>
      </c>
      <c r="I7633" s="57">
        <v>31791</v>
      </c>
      <c r="J7633" s="54">
        <v>7632</v>
      </c>
      <c r="K7633" s="57">
        <v>26553.7</v>
      </c>
      <c r="M7633" s="107">
        <v>0.3</v>
      </c>
    </row>
    <row r="7634" spans="1:13">
      <c r="A7634" s="57">
        <f>'Infographic data 1'!$D$9</f>
        <v>33721.475571120689</v>
      </c>
      <c r="B7634" s="54">
        <v>7633</v>
      </c>
      <c r="C7634" s="57">
        <v>32103.555571120691</v>
      </c>
      <c r="E7634" s="57">
        <v>46228.832906256001</v>
      </c>
      <c r="F7634" s="54">
        <v>7633</v>
      </c>
      <c r="G7634" s="57">
        <v>40540.832906256001</v>
      </c>
      <c r="I7634" s="57">
        <v>31791</v>
      </c>
      <c r="J7634" s="54">
        <v>7633</v>
      </c>
      <c r="K7634" s="57">
        <v>26545.4</v>
      </c>
      <c r="M7634" s="107">
        <v>0.3</v>
      </c>
    </row>
    <row r="7635" spans="1:13">
      <c r="A7635" s="57">
        <f>'Infographic data 1'!$D$9</f>
        <v>33721.475571120689</v>
      </c>
      <c r="B7635" s="54">
        <v>7634</v>
      </c>
      <c r="C7635" s="57">
        <v>32100.995571120689</v>
      </c>
      <c r="E7635" s="57">
        <v>46228.832906256001</v>
      </c>
      <c r="F7635" s="54">
        <v>7634</v>
      </c>
      <c r="G7635" s="57">
        <v>40531.832906256001</v>
      </c>
      <c r="I7635" s="57">
        <v>31791</v>
      </c>
      <c r="J7635" s="54">
        <v>7634</v>
      </c>
      <c r="K7635" s="57">
        <v>26537.1</v>
      </c>
      <c r="M7635" s="107">
        <v>0.3</v>
      </c>
    </row>
    <row r="7636" spans="1:13">
      <c r="A7636" s="57">
        <f>'Infographic data 1'!$D$9</f>
        <v>33721.475571120689</v>
      </c>
      <c r="B7636" s="54">
        <v>7635</v>
      </c>
      <c r="C7636" s="57">
        <v>32098.435571120688</v>
      </c>
      <c r="E7636" s="57">
        <v>46228.832906256001</v>
      </c>
      <c r="F7636" s="54">
        <v>7635</v>
      </c>
      <c r="G7636" s="57">
        <v>40522.832906256001</v>
      </c>
      <c r="I7636" s="57">
        <v>31791</v>
      </c>
      <c r="J7636" s="54">
        <v>7635</v>
      </c>
      <c r="K7636" s="57">
        <v>26528.799999999999</v>
      </c>
      <c r="M7636" s="107">
        <v>0.3</v>
      </c>
    </row>
    <row r="7637" spans="1:13">
      <c r="A7637" s="57">
        <f>'Infographic data 1'!$D$9</f>
        <v>33721.475571120689</v>
      </c>
      <c r="B7637" s="54">
        <v>7636</v>
      </c>
      <c r="C7637" s="57">
        <v>32095.87557112069</v>
      </c>
      <c r="E7637" s="57">
        <v>46228.832906256001</v>
      </c>
      <c r="F7637" s="54">
        <v>7636</v>
      </c>
      <c r="G7637" s="57">
        <v>40513.832906256001</v>
      </c>
      <c r="I7637" s="57">
        <v>31791</v>
      </c>
      <c r="J7637" s="54">
        <v>7636</v>
      </c>
      <c r="K7637" s="57">
        <v>26520.5</v>
      </c>
      <c r="M7637" s="107">
        <v>0.3</v>
      </c>
    </row>
    <row r="7638" spans="1:13">
      <c r="A7638" s="57">
        <f>'Infographic data 1'!$D$9</f>
        <v>33721.475571120689</v>
      </c>
      <c r="B7638" s="54">
        <v>7637</v>
      </c>
      <c r="C7638" s="57">
        <v>32093.315571120689</v>
      </c>
      <c r="E7638" s="57">
        <v>46228.832906256001</v>
      </c>
      <c r="F7638" s="54">
        <v>7637</v>
      </c>
      <c r="G7638" s="57">
        <v>40504.832906256001</v>
      </c>
      <c r="I7638" s="57">
        <v>31791</v>
      </c>
      <c r="J7638" s="54">
        <v>7637</v>
      </c>
      <c r="K7638" s="57">
        <v>26512.2</v>
      </c>
      <c r="M7638" s="107">
        <v>0.3</v>
      </c>
    </row>
    <row r="7639" spans="1:13">
      <c r="A7639" s="57">
        <f>'Infographic data 1'!$D$9</f>
        <v>33721.475571120689</v>
      </c>
      <c r="B7639" s="54">
        <v>7638</v>
      </c>
      <c r="C7639" s="57">
        <v>32090.755571120688</v>
      </c>
      <c r="E7639" s="57">
        <v>46228.832906256001</v>
      </c>
      <c r="F7639" s="54">
        <v>7638</v>
      </c>
      <c r="G7639" s="57">
        <v>40495.832906256001</v>
      </c>
      <c r="I7639" s="57">
        <v>31791</v>
      </c>
      <c r="J7639" s="54">
        <v>7638</v>
      </c>
      <c r="K7639" s="57">
        <v>26503.9</v>
      </c>
      <c r="M7639" s="107">
        <v>0.3</v>
      </c>
    </row>
    <row r="7640" spans="1:13">
      <c r="A7640" s="57">
        <f>'Infographic data 1'!$D$9</f>
        <v>33721.475571120689</v>
      </c>
      <c r="B7640" s="54">
        <v>7639</v>
      </c>
      <c r="C7640" s="57">
        <v>32088.19557112069</v>
      </c>
      <c r="E7640" s="57">
        <v>46228.832906256001</v>
      </c>
      <c r="F7640" s="54">
        <v>7639</v>
      </c>
      <c r="G7640" s="57">
        <v>40486.832906256001</v>
      </c>
      <c r="I7640" s="57">
        <v>31791</v>
      </c>
      <c r="J7640" s="54">
        <v>7639</v>
      </c>
      <c r="K7640" s="57">
        <v>26495.599999999999</v>
      </c>
      <c r="M7640" s="107">
        <v>0.3</v>
      </c>
    </row>
    <row r="7641" spans="1:13">
      <c r="A7641" s="57">
        <f>'Infographic data 1'!$D$9</f>
        <v>33721.475571120689</v>
      </c>
      <c r="B7641" s="54">
        <v>7640</v>
      </c>
      <c r="C7641" s="57">
        <v>32085.635571120689</v>
      </c>
      <c r="E7641" s="57">
        <v>46228.832906256001</v>
      </c>
      <c r="F7641" s="54">
        <v>7640</v>
      </c>
      <c r="G7641" s="57">
        <v>40477.832906256001</v>
      </c>
      <c r="I7641" s="57">
        <v>31791</v>
      </c>
      <c r="J7641" s="54">
        <v>7640</v>
      </c>
      <c r="K7641" s="57">
        <v>26487.3</v>
      </c>
      <c r="M7641" s="107">
        <v>0.3</v>
      </c>
    </row>
    <row r="7642" spans="1:13">
      <c r="A7642" s="57">
        <f>'Infographic data 1'!$D$9</f>
        <v>33721.475571120689</v>
      </c>
      <c r="B7642" s="54">
        <v>7641</v>
      </c>
      <c r="C7642" s="57">
        <v>32083.075571120688</v>
      </c>
      <c r="E7642" s="57">
        <v>46228.832906256001</v>
      </c>
      <c r="F7642" s="54">
        <v>7641</v>
      </c>
      <c r="G7642" s="57">
        <v>40468.832906256001</v>
      </c>
      <c r="I7642" s="57">
        <v>31791</v>
      </c>
      <c r="J7642" s="54">
        <v>7641</v>
      </c>
      <c r="K7642" s="57">
        <v>26479</v>
      </c>
      <c r="M7642" s="107">
        <v>0.3</v>
      </c>
    </row>
    <row r="7643" spans="1:13">
      <c r="A7643" s="57">
        <f>'Infographic data 1'!$D$9</f>
        <v>33721.475571120689</v>
      </c>
      <c r="B7643" s="54">
        <v>7642</v>
      </c>
      <c r="C7643" s="57">
        <v>32080.51557112069</v>
      </c>
      <c r="E7643" s="57">
        <v>46228.832906256001</v>
      </c>
      <c r="F7643" s="54">
        <v>7642</v>
      </c>
      <c r="G7643" s="57">
        <v>40459.832906256001</v>
      </c>
      <c r="I7643" s="57">
        <v>31791</v>
      </c>
      <c r="J7643" s="54">
        <v>7642</v>
      </c>
      <c r="K7643" s="57">
        <v>26470.7</v>
      </c>
      <c r="M7643" s="107">
        <v>0.3</v>
      </c>
    </row>
    <row r="7644" spans="1:13">
      <c r="A7644" s="57">
        <f>'Infographic data 1'!$D$9</f>
        <v>33721.475571120689</v>
      </c>
      <c r="B7644" s="54">
        <v>7643</v>
      </c>
      <c r="C7644" s="57">
        <v>32077.955571120689</v>
      </c>
      <c r="E7644" s="57">
        <v>46228.832906256001</v>
      </c>
      <c r="F7644" s="54">
        <v>7643</v>
      </c>
      <c r="G7644" s="57">
        <v>40450.832906256001</v>
      </c>
      <c r="I7644" s="57">
        <v>31791</v>
      </c>
      <c r="J7644" s="54">
        <v>7643</v>
      </c>
      <c r="K7644" s="57">
        <v>26462.400000000001</v>
      </c>
      <c r="M7644" s="107">
        <v>0.3</v>
      </c>
    </row>
    <row r="7645" spans="1:13">
      <c r="A7645" s="57">
        <f>'Infographic data 1'!$D$9</f>
        <v>33721.475571120689</v>
      </c>
      <c r="B7645" s="54">
        <v>7644</v>
      </c>
      <c r="C7645" s="57">
        <v>32075.395571120687</v>
      </c>
      <c r="E7645" s="57">
        <v>46228.832906256001</v>
      </c>
      <c r="F7645" s="54">
        <v>7644</v>
      </c>
      <c r="G7645" s="57">
        <v>40441.832906256001</v>
      </c>
      <c r="I7645" s="57">
        <v>31791</v>
      </c>
      <c r="J7645" s="54">
        <v>7644</v>
      </c>
      <c r="K7645" s="57">
        <v>26454.1</v>
      </c>
      <c r="M7645" s="107">
        <v>0.3</v>
      </c>
    </row>
    <row r="7646" spans="1:13">
      <c r="A7646" s="57">
        <f>'Infographic data 1'!$D$9</f>
        <v>33721.475571120689</v>
      </c>
      <c r="B7646" s="54">
        <v>7645</v>
      </c>
      <c r="C7646" s="57">
        <v>32072.83557112069</v>
      </c>
      <c r="E7646" s="57">
        <v>46228.832906256001</v>
      </c>
      <c r="F7646" s="54">
        <v>7645</v>
      </c>
      <c r="G7646" s="57">
        <v>40432.832906256001</v>
      </c>
      <c r="I7646" s="57">
        <v>31791</v>
      </c>
      <c r="J7646" s="54">
        <v>7645</v>
      </c>
      <c r="K7646" s="57">
        <v>26445.8</v>
      </c>
      <c r="M7646" s="107">
        <v>0.3</v>
      </c>
    </row>
    <row r="7647" spans="1:13">
      <c r="A7647" s="57">
        <f>'Infographic data 1'!$D$9</f>
        <v>33721.475571120689</v>
      </c>
      <c r="B7647" s="54">
        <v>7646</v>
      </c>
      <c r="C7647" s="57">
        <v>32070.275571120688</v>
      </c>
      <c r="E7647" s="57">
        <v>46228.832906256001</v>
      </c>
      <c r="F7647" s="54">
        <v>7646</v>
      </c>
      <c r="G7647" s="57">
        <v>40423.832906256001</v>
      </c>
      <c r="I7647" s="57">
        <v>31791</v>
      </c>
      <c r="J7647" s="54">
        <v>7646</v>
      </c>
      <c r="K7647" s="57">
        <v>26437.5</v>
      </c>
      <c r="M7647" s="107">
        <v>0.3</v>
      </c>
    </row>
    <row r="7648" spans="1:13">
      <c r="A7648" s="57">
        <f>'Infographic data 1'!$D$9</f>
        <v>33721.475571120689</v>
      </c>
      <c r="B7648" s="54">
        <v>7647</v>
      </c>
      <c r="C7648" s="57">
        <v>32067.715571120691</v>
      </c>
      <c r="E7648" s="57">
        <v>46228.832906256001</v>
      </c>
      <c r="F7648" s="54">
        <v>7647</v>
      </c>
      <c r="G7648" s="57">
        <v>40414.832906256001</v>
      </c>
      <c r="I7648" s="57">
        <v>31791</v>
      </c>
      <c r="J7648" s="54">
        <v>7647</v>
      </c>
      <c r="K7648" s="57">
        <v>26429.200000000001</v>
      </c>
      <c r="M7648" s="107">
        <v>0.3</v>
      </c>
    </row>
    <row r="7649" spans="1:13">
      <c r="A7649" s="57">
        <f>'Infographic data 1'!$D$9</f>
        <v>33721.475571120689</v>
      </c>
      <c r="B7649" s="54">
        <v>7648</v>
      </c>
      <c r="C7649" s="57">
        <v>32065.155571120689</v>
      </c>
      <c r="E7649" s="57">
        <v>46228.832906256001</v>
      </c>
      <c r="F7649" s="54">
        <v>7648</v>
      </c>
      <c r="G7649" s="57">
        <v>40405.832906256001</v>
      </c>
      <c r="I7649" s="57">
        <v>31791</v>
      </c>
      <c r="J7649" s="54">
        <v>7648</v>
      </c>
      <c r="K7649" s="57">
        <v>26420.9</v>
      </c>
      <c r="M7649" s="107">
        <v>0.3</v>
      </c>
    </row>
    <row r="7650" spans="1:13">
      <c r="A7650" s="57">
        <f>'Infographic data 1'!$D$9</f>
        <v>33721.475571120689</v>
      </c>
      <c r="B7650" s="54">
        <v>7649</v>
      </c>
      <c r="C7650" s="57">
        <v>32062.595571120688</v>
      </c>
      <c r="E7650" s="57">
        <v>46228.832906256001</v>
      </c>
      <c r="F7650" s="54">
        <v>7649</v>
      </c>
      <c r="G7650" s="57">
        <v>40396.832906256001</v>
      </c>
      <c r="I7650" s="57">
        <v>31791</v>
      </c>
      <c r="J7650" s="54">
        <v>7649</v>
      </c>
      <c r="K7650" s="57">
        <v>26412.6</v>
      </c>
      <c r="M7650" s="107">
        <v>0.3</v>
      </c>
    </row>
    <row r="7651" spans="1:13">
      <c r="A7651" s="57">
        <f>'Infographic data 1'!$D$9</f>
        <v>33721.475571120689</v>
      </c>
      <c r="B7651" s="54">
        <v>7650</v>
      </c>
      <c r="C7651" s="57">
        <v>32060.03557112069</v>
      </c>
      <c r="E7651" s="57">
        <v>46228.832906256001</v>
      </c>
      <c r="F7651" s="54">
        <v>7650</v>
      </c>
      <c r="G7651" s="57">
        <v>40387.832906256001</v>
      </c>
      <c r="I7651" s="57">
        <v>31791</v>
      </c>
      <c r="J7651" s="54">
        <v>7650</v>
      </c>
      <c r="K7651" s="57">
        <v>26404.3</v>
      </c>
      <c r="M7651" s="107">
        <v>0.3</v>
      </c>
    </row>
    <row r="7652" spans="1:13">
      <c r="A7652" s="57">
        <f>'Infographic data 1'!$D$9</f>
        <v>33721.475571120689</v>
      </c>
      <c r="B7652" s="54">
        <v>7651</v>
      </c>
      <c r="C7652" s="57">
        <v>32057.475571120689</v>
      </c>
      <c r="E7652" s="57">
        <v>46228.832906256001</v>
      </c>
      <c r="F7652" s="54">
        <v>7651</v>
      </c>
      <c r="G7652" s="57">
        <v>40378.832906256001</v>
      </c>
      <c r="I7652" s="57">
        <v>31791</v>
      </c>
      <c r="J7652" s="54">
        <v>7651</v>
      </c>
      <c r="K7652" s="57">
        <v>26396</v>
      </c>
      <c r="M7652" s="107">
        <v>0.3</v>
      </c>
    </row>
    <row r="7653" spans="1:13">
      <c r="A7653" s="57">
        <f>'Infographic data 1'!$D$9</f>
        <v>33721.475571120689</v>
      </c>
      <c r="B7653" s="54">
        <v>7652</v>
      </c>
      <c r="C7653" s="57">
        <v>32054.915571120688</v>
      </c>
      <c r="E7653" s="57">
        <v>46228.832906256001</v>
      </c>
      <c r="F7653" s="54">
        <v>7652</v>
      </c>
      <c r="G7653" s="57">
        <v>40369.832906256001</v>
      </c>
      <c r="I7653" s="57">
        <v>31791</v>
      </c>
      <c r="J7653" s="54">
        <v>7652</v>
      </c>
      <c r="K7653" s="57">
        <v>26387.7</v>
      </c>
      <c r="M7653" s="107">
        <v>0.3</v>
      </c>
    </row>
    <row r="7654" spans="1:13">
      <c r="A7654" s="57">
        <f>'Infographic data 1'!$D$9</f>
        <v>33721.475571120689</v>
      </c>
      <c r="B7654" s="54">
        <v>7653</v>
      </c>
      <c r="C7654" s="57">
        <v>32052.35557112069</v>
      </c>
      <c r="E7654" s="57">
        <v>46228.832906256001</v>
      </c>
      <c r="F7654" s="54">
        <v>7653</v>
      </c>
      <c r="G7654" s="57">
        <v>40360.832906256001</v>
      </c>
      <c r="I7654" s="57">
        <v>31791</v>
      </c>
      <c r="J7654" s="54">
        <v>7653</v>
      </c>
      <c r="K7654" s="57">
        <v>26379.4</v>
      </c>
      <c r="M7654" s="107">
        <v>0.3</v>
      </c>
    </row>
    <row r="7655" spans="1:13">
      <c r="A7655" s="57">
        <f>'Infographic data 1'!$D$9</f>
        <v>33721.475571120689</v>
      </c>
      <c r="B7655" s="54">
        <v>7654</v>
      </c>
      <c r="C7655" s="57">
        <v>32049.795571120689</v>
      </c>
      <c r="E7655" s="57">
        <v>46228.832906256001</v>
      </c>
      <c r="F7655" s="54">
        <v>7654</v>
      </c>
      <c r="G7655" s="57">
        <v>40351.832906256001</v>
      </c>
      <c r="I7655" s="57">
        <v>31791</v>
      </c>
      <c r="J7655" s="54">
        <v>7654</v>
      </c>
      <c r="K7655" s="57">
        <v>26371.1</v>
      </c>
      <c r="M7655" s="107">
        <v>0.3</v>
      </c>
    </row>
    <row r="7656" spans="1:13">
      <c r="A7656" s="57">
        <f>'Infographic data 1'!$D$9</f>
        <v>33721.475571120689</v>
      </c>
      <c r="B7656" s="54">
        <v>7655</v>
      </c>
      <c r="C7656" s="57">
        <v>32047.235571120687</v>
      </c>
      <c r="E7656" s="57">
        <v>46228.832906256001</v>
      </c>
      <c r="F7656" s="54">
        <v>7655</v>
      </c>
      <c r="G7656" s="57">
        <v>40342.832906256001</v>
      </c>
      <c r="I7656" s="57">
        <v>31791</v>
      </c>
      <c r="J7656" s="54">
        <v>7655</v>
      </c>
      <c r="K7656" s="57">
        <v>26362.799999999999</v>
      </c>
      <c r="M7656" s="107">
        <v>0.3</v>
      </c>
    </row>
    <row r="7657" spans="1:13">
      <c r="A7657" s="57">
        <f>'Infographic data 1'!$D$9</f>
        <v>33721.475571120689</v>
      </c>
      <c r="B7657" s="54">
        <v>7656</v>
      </c>
      <c r="C7657" s="57">
        <v>32044.67557112069</v>
      </c>
      <c r="E7657" s="57">
        <v>46228.832906256001</v>
      </c>
      <c r="F7657" s="54">
        <v>7656</v>
      </c>
      <c r="G7657" s="57">
        <v>40333.832906256001</v>
      </c>
      <c r="I7657" s="57">
        <v>31791</v>
      </c>
      <c r="J7657" s="54">
        <v>7656</v>
      </c>
      <c r="K7657" s="57">
        <v>26354.5</v>
      </c>
      <c r="M7657" s="107">
        <v>0.3</v>
      </c>
    </row>
    <row r="7658" spans="1:13">
      <c r="A7658" s="57">
        <f>'Infographic data 1'!$D$9</f>
        <v>33721.475571120689</v>
      </c>
      <c r="B7658" s="54">
        <v>7657</v>
      </c>
      <c r="C7658" s="57">
        <v>32042.115571120688</v>
      </c>
      <c r="E7658" s="57">
        <v>46228.832906256001</v>
      </c>
      <c r="F7658" s="54">
        <v>7657</v>
      </c>
      <c r="G7658" s="57">
        <v>40324.832906256001</v>
      </c>
      <c r="I7658" s="57">
        <v>31791</v>
      </c>
      <c r="J7658" s="54">
        <v>7657</v>
      </c>
      <c r="K7658" s="57">
        <v>26346.2</v>
      </c>
      <c r="M7658" s="107">
        <v>0.3</v>
      </c>
    </row>
    <row r="7659" spans="1:13">
      <c r="A7659" s="57">
        <f>'Infographic data 1'!$D$9</f>
        <v>33721.475571120689</v>
      </c>
      <c r="B7659" s="54">
        <v>7658</v>
      </c>
      <c r="C7659" s="57">
        <v>32039.555571120691</v>
      </c>
      <c r="E7659" s="57">
        <v>46228.832906256001</v>
      </c>
      <c r="F7659" s="54">
        <v>7658</v>
      </c>
      <c r="G7659" s="57">
        <v>40315.832906256001</v>
      </c>
      <c r="I7659" s="57">
        <v>31791</v>
      </c>
      <c r="J7659" s="54">
        <v>7658</v>
      </c>
      <c r="K7659" s="57">
        <v>26337.9</v>
      </c>
      <c r="M7659" s="107">
        <v>0.3</v>
      </c>
    </row>
    <row r="7660" spans="1:13">
      <c r="A7660" s="57">
        <f>'Infographic data 1'!$D$9</f>
        <v>33721.475571120689</v>
      </c>
      <c r="B7660" s="54">
        <v>7659</v>
      </c>
      <c r="C7660" s="57">
        <v>32036.995571120689</v>
      </c>
      <c r="E7660" s="57">
        <v>46228.832906256001</v>
      </c>
      <c r="F7660" s="54">
        <v>7659</v>
      </c>
      <c r="G7660" s="57">
        <v>40306.832906256001</v>
      </c>
      <c r="I7660" s="57">
        <v>31791</v>
      </c>
      <c r="J7660" s="54">
        <v>7659</v>
      </c>
      <c r="K7660" s="57">
        <v>26329.599999999999</v>
      </c>
      <c r="M7660" s="107">
        <v>0.3</v>
      </c>
    </row>
    <row r="7661" spans="1:13">
      <c r="A7661" s="57">
        <f>'Infographic data 1'!$D$9</f>
        <v>33721.475571120689</v>
      </c>
      <c r="B7661" s="54">
        <v>7660</v>
      </c>
      <c r="C7661" s="57">
        <v>32034.435571120688</v>
      </c>
      <c r="E7661" s="57">
        <v>46228.832906256001</v>
      </c>
      <c r="F7661" s="54">
        <v>7660</v>
      </c>
      <c r="G7661" s="57">
        <v>40297.832906256001</v>
      </c>
      <c r="I7661" s="57">
        <v>31791</v>
      </c>
      <c r="J7661" s="54">
        <v>7660</v>
      </c>
      <c r="K7661" s="57">
        <v>26321.3</v>
      </c>
      <c r="M7661" s="107">
        <v>0.3</v>
      </c>
    </row>
    <row r="7662" spans="1:13">
      <c r="A7662" s="57">
        <f>'Infographic data 1'!$D$9</f>
        <v>33721.475571120689</v>
      </c>
      <c r="B7662" s="54">
        <v>7661</v>
      </c>
      <c r="C7662" s="57">
        <v>32031.87557112069</v>
      </c>
      <c r="E7662" s="57">
        <v>46228.832906256001</v>
      </c>
      <c r="F7662" s="54">
        <v>7661</v>
      </c>
      <c r="G7662" s="57">
        <v>40288.832906256001</v>
      </c>
      <c r="I7662" s="57">
        <v>31791</v>
      </c>
      <c r="J7662" s="54">
        <v>7661</v>
      </c>
      <c r="K7662" s="57">
        <v>26313</v>
      </c>
      <c r="M7662" s="107">
        <v>0.3</v>
      </c>
    </row>
    <row r="7663" spans="1:13">
      <c r="A7663" s="57">
        <f>'Infographic data 1'!$D$9</f>
        <v>33721.475571120689</v>
      </c>
      <c r="B7663" s="54">
        <v>7662</v>
      </c>
      <c r="C7663" s="57">
        <v>32029.315571120689</v>
      </c>
      <c r="E7663" s="57">
        <v>46228.832906256001</v>
      </c>
      <c r="F7663" s="54">
        <v>7662</v>
      </c>
      <c r="G7663" s="57">
        <v>40279.832906256001</v>
      </c>
      <c r="I7663" s="57">
        <v>31791</v>
      </c>
      <c r="J7663" s="54">
        <v>7662</v>
      </c>
      <c r="K7663" s="57">
        <v>26304.7</v>
      </c>
      <c r="M7663" s="107">
        <v>0.3</v>
      </c>
    </row>
    <row r="7664" spans="1:13">
      <c r="A7664" s="57">
        <f>'Infographic data 1'!$D$9</f>
        <v>33721.475571120689</v>
      </c>
      <c r="B7664" s="54">
        <v>7663</v>
      </c>
      <c r="C7664" s="57">
        <v>32026.755571120688</v>
      </c>
      <c r="E7664" s="57">
        <v>46228.832906256001</v>
      </c>
      <c r="F7664" s="54">
        <v>7663</v>
      </c>
      <c r="G7664" s="57">
        <v>40270.832906256001</v>
      </c>
      <c r="I7664" s="57">
        <v>31791</v>
      </c>
      <c r="J7664" s="54">
        <v>7663</v>
      </c>
      <c r="K7664" s="57">
        <v>26296.400000000001</v>
      </c>
      <c r="M7664" s="107">
        <v>0.3</v>
      </c>
    </row>
    <row r="7665" spans="1:13">
      <c r="A7665" s="57">
        <f>'Infographic data 1'!$D$9</f>
        <v>33721.475571120689</v>
      </c>
      <c r="B7665" s="54">
        <v>7664</v>
      </c>
      <c r="C7665" s="57">
        <v>32024.19557112069</v>
      </c>
      <c r="E7665" s="57">
        <v>46228.832906256001</v>
      </c>
      <c r="F7665" s="54">
        <v>7664</v>
      </c>
      <c r="G7665" s="57">
        <v>40261.832906256001</v>
      </c>
      <c r="I7665" s="57">
        <v>31791</v>
      </c>
      <c r="J7665" s="54">
        <v>7664</v>
      </c>
      <c r="K7665" s="57">
        <v>26288.1</v>
      </c>
      <c r="M7665" s="107">
        <v>0.3</v>
      </c>
    </row>
    <row r="7666" spans="1:13">
      <c r="A7666" s="57">
        <f>'Infographic data 1'!$D$9</f>
        <v>33721.475571120689</v>
      </c>
      <c r="B7666" s="54">
        <v>7665</v>
      </c>
      <c r="C7666" s="57">
        <v>32021.635571120689</v>
      </c>
      <c r="E7666" s="57">
        <v>46228.832906256001</v>
      </c>
      <c r="F7666" s="54">
        <v>7665</v>
      </c>
      <c r="G7666" s="57">
        <v>40252.832906256001</v>
      </c>
      <c r="I7666" s="57">
        <v>31791</v>
      </c>
      <c r="J7666" s="54">
        <v>7665</v>
      </c>
      <c r="K7666" s="57">
        <v>26279.8</v>
      </c>
      <c r="M7666" s="107">
        <v>0.3</v>
      </c>
    </row>
    <row r="7667" spans="1:13">
      <c r="A7667" s="57">
        <f>'Infographic data 1'!$D$9</f>
        <v>33721.475571120689</v>
      </c>
      <c r="B7667" s="54">
        <v>7666</v>
      </c>
      <c r="C7667" s="57">
        <v>32019.075571120688</v>
      </c>
      <c r="E7667" s="57">
        <v>46228.832906256001</v>
      </c>
      <c r="F7667" s="54">
        <v>7666</v>
      </c>
      <c r="G7667" s="57">
        <v>40243.832906256001</v>
      </c>
      <c r="I7667" s="57">
        <v>31791</v>
      </c>
      <c r="J7667" s="54">
        <v>7666</v>
      </c>
      <c r="K7667" s="57">
        <v>26271.5</v>
      </c>
      <c r="M7667" s="107">
        <v>0.3</v>
      </c>
    </row>
    <row r="7668" spans="1:13">
      <c r="A7668" s="57">
        <f>'Infographic data 1'!$D$9</f>
        <v>33721.475571120689</v>
      </c>
      <c r="B7668" s="54">
        <v>7667</v>
      </c>
      <c r="C7668" s="57">
        <v>32016.51557112069</v>
      </c>
      <c r="E7668" s="57">
        <v>46228.832906256001</v>
      </c>
      <c r="F7668" s="54">
        <v>7667</v>
      </c>
      <c r="G7668" s="57">
        <v>40234.832906256001</v>
      </c>
      <c r="I7668" s="57">
        <v>31791</v>
      </c>
      <c r="J7668" s="54">
        <v>7667</v>
      </c>
      <c r="K7668" s="57">
        <v>26263.200000000001</v>
      </c>
      <c r="M7668" s="107">
        <v>0.3</v>
      </c>
    </row>
    <row r="7669" spans="1:13">
      <c r="A7669" s="57">
        <f>'Infographic data 1'!$D$9</f>
        <v>33721.475571120689</v>
      </c>
      <c r="B7669" s="54">
        <v>7668</v>
      </c>
      <c r="C7669" s="57">
        <v>32013.955571120689</v>
      </c>
      <c r="E7669" s="57">
        <v>46228.832906256001</v>
      </c>
      <c r="F7669" s="54">
        <v>7668</v>
      </c>
      <c r="G7669" s="57">
        <v>40225.832906256001</v>
      </c>
      <c r="I7669" s="57">
        <v>31791</v>
      </c>
      <c r="J7669" s="54">
        <v>7668</v>
      </c>
      <c r="K7669" s="57">
        <v>26254.9</v>
      </c>
      <c r="M7669" s="107">
        <v>0.3</v>
      </c>
    </row>
    <row r="7670" spans="1:13">
      <c r="A7670" s="57">
        <f>'Infographic data 1'!$D$9</f>
        <v>33721.475571120689</v>
      </c>
      <c r="B7670" s="54">
        <v>7669</v>
      </c>
      <c r="C7670" s="57">
        <v>32011.395571120687</v>
      </c>
      <c r="E7670" s="57">
        <v>46228.832906256001</v>
      </c>
      <c r="F7670" s="54">
        <v>7669</v>
      </c>
      <c r="G7670" s="57">
        <v>40216.832906256001</v>
      </c>
      <c r="I7670" s="57">
        <v>31791</v>
      </c>
      <c r="J7670" s="54">
        <v>7669</v>
      </c>
      <c r="K7670" s="57">
        <v>26246.6</v>
      </c>
      <c r="M7670" s="107">
        <v>0.3</v>
      </c>
    </row>
    <row r="7671" spans="1:13">
      <c r="A7671" s="57">
        <f>'Infographic data 1'!$D$9</f>
        <v>33721.475571120689</v>
      </c>
      <c r="B7671" s="54">
        <v>7670</v>
      </c>
      <c r="C7671" s="57">
        <v>32008.83557112069</v>
      </c>
      <c r="E7671" s="57">
        <v>46228.832906256001</v>
      </c>
      <c r="F7671" s="54">
        <v>7670</v>
      </c>
      <c r="G7671" s="57">
        <v>40207.832906256001</v>
      </c>
      <c r="I7671" s="57">
        <v>31791</v>
      </c>
      <c r="J7671" s="54">
        <v>7670</v>
      </c>
      <c r="K7671" s="57">
        <v>26238.3</v>
      </c>
      <c r="M7671" s="107">
        <v>0.3</v>
      </c>
    </row>
    <row r="7672" spans="1:13">
      <c r="A7672" s="57">
        <f>'Infographic data 1'!$D$9</f>
        <v>33721.475571120689</v>
      </c>
      <c r="B7672" s="54">
        <v>7671</v>
      </c>
      <c r="C7672" s="57">
        <v>32006.275571120688</v>
      </c>
      <c r="E7672" s="57">
        <v>46228.832906256001</v>
      </c>
      <c r="F7672" s="54">
        <v>7671</v>
      </c>
      <c r="G7672" s="57">
        <v>40198.832906256001</v>
      </c>
      <c r="I7672" s="57">
        <v>31791</v>
      </c>
      <c r="J7672" s="54">
        <v>7671</v>
      </c>
      <c r="K7672" s="57">
        <v>26230</v>
      </c>
      <c r="M7672" s="107">
        <v>0.3</v>
      </c>
    </row>
    <row r="7673" spans="1:13">
      <c r="A7673" s="57">
        <f>'Infographic data 1'!$D$9</f>
        <v>33721.475571120689</v>
      </c>
      <c r="B7673" s="54">
        <v>7672</v>
      </c>
      <c r="C7673" s="57">
        <v>32003.715571120691</v>
      </c>
      <c r="E7673" s="57">
        <v>46228.832906256001</v>
      </c>
      <c r="F7673" s="54">
        <v>7672</v>
      </c>
      <c r="G7673" s="57">
        <v>40189.832906256001</v>
      </c>
      <c r="I7673" s="57">
        <v>31791</v>
      </c>
      <c r="J7673" s="54">
        <v>7672</v>
      </c>
      <c r="K7673" s="57">
        <v>26221.7</v>
      </c>
      <c r="M7673" s="107">
        <v>0.3</v>
      </c>
    </row>
    <row r="7674" spans="1:13">
      <c r="A7674" s="57">
        <f>'Infographic data 1'!$D$9</f>
        <v>33721.475571120689</v>
      </c>
      <c r="B7674" s="54">
        <v>7673</v>
      </c>
      <c r="C7674" s="57">
        <v>32001.155571120689</v>
      </c>
      <c r="E7674" s="57">
        <v>46228.832906256001</v>
      </c>
      <c r="F7674" s="54">
        <v>7673</v>
      </c>
      <c r="G7674" s="57">
        <v>40180.832906256001</v>
      </c>
      <c r="I7674" s="57">
        <v>31791</v>
      </c>
      <c r="J7674" s="54">
        <v>7673</v>
      </c>
      <c r="K7674" s="57">
        <v>26213.4</v>
      </c>
      <c r="M7674" s="107">
        <v>0.3</v>
      </c>
    </row>
    <row r="7675" spans="1:13">
      <c r="A7675" s="57">
        <f>'Infographic data 1'!$D$9</f>
        <v>33721.475571120689</v>
      </c>
      <c r="B7675" s="54">
        <v>7674</v>
      </c>
      <c r="C7675" s="57">
        <v>31998.595571120688</v>
      </c>
      <c r="E7675" s="57">
        <v>46228.832906256001</v>
      </c>
      <c r="F7675" s="54">
        <v>7674</v>
      </c>
      <c r="G7675" s="57">
        <v>40171.832906256001</v>
      </c>
      <c r="I7675" s="57">
        <v>31791</v>
      </c>
      <c r="J7675" s="54">
        <v>7674</v>
      </c>
      <c r="K7675" s="57">
        <v>26205.1</v>
      </c>
      <c r="M7675" s="107">
        <v>0.3</v>
      </c>
    </row>
    <row r="7676" spans="1:13">
      <c r="A7676" s="57">
        <f>'Infographic data 1'!$D$9</f>
        <v>33721.475571120689</v>
      </c>
      <c r="B7676" s="54">
        <v>7675</v>
      </c>
      <c r="C7676" s="57">
        <v>31996.03557112069</v>
      </c>
      <c r="E7676" s="57">
        <v>46228.832906256001</v>
      </c>
      <c r="F7676" s="54">
        <v>7675</v>
      </c>
      <c r="G7676" s="57">
        <v>40162.832906256001</v>
      </c>
      <c r="I7676" s="57">
        <v>31791</v>
      </c>
      <c r="J7676" s="54">
        <v>7675</v>
      </c>
      <c r="K7676" s="57">
        <v>26196.799999999999</v>
      </c>
      <c r="M7676" s="107">
        <v>0.3</v>
      </c>
    </row>
    <row r="7677" spans="1:13">
      <c r="A7677" s="57">
        <f>'Infographic data 1'!$D$9</f>
        <v>33721.475571120689</v>
      </c>
      <c r="B7677" s="54">
        <v>7676</v>
      </c>
      <c r="C7677" s="57">
        <v>31993.475571120689</v>
      </c>
      <c r="E7677" s="57">
        <v>46228.832906256001</v>
      </c>
      <c r="F7677" s="54">
        <v>7676</v>
      </c>
      <c r="G7677" s="57">
        <v>40153.832906256001</v>
      </c>
      <c r="I7677" s="57">
        <v>31791</v>
      </c>
      <c r="J7677" s="54">
        <v>7676</v>
      </c>
      <c r="K7677" s="57">
        <v>26188.5</v>
      </c>
      <c r="M7677" s="107">
        <v>0.3</v>
      </c>
    </row>
    <row r="7678" spans="1:13">
      <c r="A7678" s="57">
        <f>'Infographic data 1'!$D$9</f>
        <v>33721.475571120689</v>
      </c>
      <c r="B7678" s="54">
        <v>7677</v>
      </c>
      <c r="C7678" s="57">
        <v>31990.915571120688</v>
      </c>
      <c r="E7678" s="57">
        <v>46228.832906256001</v>
      </c>
      <c r="F7678" s="54">
        <v>7677</v>
      </c>
      <c r="G7678" s="57">
        <v>40144.832906256001</v>
      </c>
      <c r="I7678" s="57">
        <v>31791</v>
      </c>
      <c r="J7678" s="54">
        <v>7677</v>
      </c>
      <c r="K7678" s="57">
        <v>26180.2</v>
      </c>
      <c r="M7678" s="107">
        <v>0.3</v>
      </c>
    </row>
    <row r="7679" spans="1:13">
      <c r="A7679" s="57">
        <f>'Infographic data 1'!$D$9</f>
        <v>33721.475571120689</v>
      </c>
      <c r="B7679" s="54">
        <v>7678</v>
      </c>
      <c r="C7679" s="57">
        <v>31988.35557112069</v>
      </c>
      <c r="E7679" s="57">
        <v>46228.832906256001</v>
      </c>
      <c r="F7679" s="54">
        <v>7678</v>
      </c>
      <c r="G7679" s="57">
        <v>40135.832906256001</v>
      </c>
      <c r="I7679" s="57">
        <v>31791</v>
      </c>
      <c r="J7679" s="54">
        <v>7678</v>
      </c>
      <c r="K7679" s="57">
        <v>26171.9</v>
      </c>
      <c r="M7679" s="107">
        <v>0.3</v>
      </c>
    </row>
    <row r="7680" spans="1:13">
      <c r="A7680" s="57">
        <f>'Infographic data 1'!$D$9</f>
        <v>33721.475571120689</v>
      </c>
      <c r="B7680" s="54">
        <v>7679</v>
      </c>
      <c r="C7680" s="57">
        <v>31985.795571120689</v>
      </c>
      <c r="E7680" s="57">
        <v>46228.832906256001</v>
      </c>
      <c r="F7680" s="54">
        <v>7679</v>
      </c>
      <c r="G7680" s="57">
        <v>40126.832906256001</v>
      </c>
      <c r="I7680" s="57">
        <v>31791</v>
      </c>
      <c r="J7680" s="54">
        <v>7679</v>
      </c>
      <c r="K7680" s="57">
        <v>26163.599999999999</v>
      </c>
      <c r="M7680" s="107">
        <v>0.3</v>
      </c>
    </row>
    <row r="7681" spans="1:13">
      <c r="A7681" s="57">
        <f>'Infographic data 1'!$D$9</f>
        <v>33721.475571120689</v>
      </c>
      <c r="B7681" s="54">
        <v>7680</v>
      </c>
      <c r="C7681" s="57">
        <v>31983.235571120687</v>
      </c>
      <c r="E7681" s="57">
        <v>46228.832906256001</v>
      </c>
      <c r="F7681" s="54">
        <v>7680</v>
      </c>
      <c r="G7681" s="57">
        <v>40117.832906256001</v>
      </c>
      <c r="I7681" s="57">
        <v>31791</v>
      </c>
      <c r="J7681" s="54">
        <v>7680</v>
      </c>
      <c r="K7681" s="57">
        <v>26155.3</v>
      </c>
      <c r="M7681" s="107">
        <v>0.3</v>
      </c>
    </row>
    <row r="7682" spans="1:13">
      <c r="A7682" s="57">
        <f>'Infographic data 1'!$D$9</f>
        <v>33721.475571120689</v>
      </c>
      <c r="B7682" s="54">
        <v>7681</v>
      </c>
      <c r="C7682" s="57">
        <v>31980.67557112069</v>
      </c>
      <c r="E7682" s="57">
        <v>46228.832906256001</v>
      </c>
      <c r="F7682" s="54">
        <v>7681</v>
      </c>
      <c r="G7682" s="57">
        <v>40108.832906256001</v>
      </c>
      <c r="I7682" s="57">
        <v>31791</v>
      </c>
      <c r="J7682" s="54">
        <v>7681</v>
      </c>
      <c r="K7682" s="57">
        <v>26147</v>
      </c>
      <c r="M7682" s="107">
        <v>0.3</v>
      </c>
    </row>
    <row r="7683" spans="1:13">
      <c r="A7683" s="57">
        <f>'Infographic data 1'!$D$9</f>
        <v>33721.475571120689</v>
      </c>
      <c r="B7683" s="54">
        <v>7682</v>
      </c>
      <c r="C7683" s="57">
        <v>31978.115571120688</v>
      </c>
      <c r="E7683" s="57">
        <v>46228.832906256001</v>
      </c>
      <c r="F7683" s="54">
        <v>7682</v>
      </c>
      <c r="G7683" s="57">
        <v>40099.832906256001</v>
      </c>
      <c r="I7683" s="57">
        <v>31791</v>
      </c>
      <c r="J7683" s="54">
        <v>7682</v>
      </c>
      <c r="K7683" s="57">
        <v>26138.7</v>
      </c>
      <c r="M7683" s="107">
        <v>0.3</v>
      </c>
    </row>
    <row r="7684" spans="1:13">
      <c r="A7684" s="57">
        <f>'Infographic data 1'!$D$9</f>
        <v>33721.475571120689</v>
      </c>
      <c r="B7684" s="54">
        <v>7683</v>
      </c>
      <c r="C7684" s="57">
        <v>31975.555571120691</v>
      </c>
      <c r="E7684" s="57">
        <v>46228.832906256001</v>
      </c>
      <c r="F7684" s="54">
        <v>7683</v>
      </c>
      <c r="G7684" s="57">
        <v>40090.832906256001</v>
      </c>
      <c r="I7684" s="57">
        <v>31791</v>
      </c>
      <c r="J7684" s="54">
        <v>7683</v>
      </c>
      <c r="K7684" s="57">
        <v>26130.400000000001</v>
      </c>
      <c r="M7684" s="107">
        <v>0.3</v>
      </c>
    </row>
    <row r="7685" spans="1:13">
      <c r="A7685" s="57">
        <f>'Infographic data 1'!$D$9</f>
        <v>33721.475571120689</v>
      </c>
      <c r="B7685" s="54">
        <v>7684</v>
      </c>
      <c r="C7685" s="57">
        <v>31972.995571120689</v>
      </c>
      <c r="E7685" s="57">
        <v>46228.832906256001</v>
      </c>
      <c r="F7685" s="54">
        <v>7684</v>
      </c>
      <c r="G7685" s="57">
        <v>40081.832906256001</v>
      </c>
      <c r="I7685" s="57">
        <v>31791</v>
      </c>
      <c r="J7685" s="54">
        <v>7684</v>
      </c>
      <c r="K7685" s="57">
        <v>26122.1</v>
      </c>
      <c r="M7685" s="107">
        <v>0.3</v>
      </c>
    </row>
    <row r="7686" spans="1:13">
      <c r="A7686" s="57">
        <f>'Infographic data 1'!$D$9</f>
        <v>33721.475571120689</v>
      </c>
      <c r="B7686" s="54">
        <v>7685</v>
      </c>
      <c r="C7686" s="57">
        <v>31970.435571120688</v>
      </c>
      <c r="E7686" s="57">
        <v>46228.832906256001</v>
      </c>
      <c r="F7686" s="54">
        <v>7685</v>
      </c>
      <c r="G7686" s="57">
        <v>40072.832906256001</v>
      </c>
      <c r="I7686" s="57">
        <v>31791</v>
      </c>
      <c r="J7686" s="54">
        <v>7685</v>
      </c>
      <c r="K7686" s="57">
        <v>26113.8</v>
      </c>
      <c r="M7686" s="107">
        <v>0.3</v>
      </c>
    </row>
    <row r="7687" spans="1:13">
      <c r="A7687" s="57">
        <f>'Infographic data 1'!$D$9</f>
        <v>33721.475571120689</v>
      </c>
      <c r="B7687" s="54">
        <v>7686</v>
      </c>
      <c r="C7687" s="57">
        <v>31967.87557112069</v>
      </c>
      <c r="E7687" s="57">
        <v>46228.832906256001</v>
      </c>
      <c r="F7687" s="54">
        <v>7686</v>
      </c>
      <c r="G7687" s="57">
        <v>40063.832906256001</v>
      </c>
      <c r="I7687" s="57">
        <v>31791</v>
      </c>
      <c r="J7687" s="54">
        <v>7686</v>
      </c>
      <c r="K7687" s="57">
        <v>26105.5</v>
      </c>
      <c r="M7687" s="107">
        <v>0.3</v>
      </c>
    </row>
    <row r="7688" spans="1:13">
      <c r="A7688" s="57">
        <f>'Infographic data 1'!$D$9</f>
        <v>33721.475571120689</v>
      </c>
      <c r="B7688" s="54">
        <v>7687</v>
      </c>
      <c r="C7688" s="57">
        <v>31965.315571120689</v>
      </c>
      <c r="E7688" s="57">
        <v>46228.832906256001</v>
      </c>
      <c r="F7688" s="54">
        <v>7687</v>
      </c>
      <c r="G7688" s="57">
        <v>40054.832906256001</v>
      </c>
      <c r="I7688" s="57">
        <v>31791</v>
      </c>
      <c r="J7688" s="54">
        <v>7687</v>
      </c>
      <c r="K7688" s="57">
        <v>26097.200000000001</v>
      </c>
      <c r="M7688" s="107">
        <v>0.3</v>
      </c>
    </row>
    <row r="7689" spans="1:13">
      <c r="A7689" s="57">
        <f>'Infographic data 1'!$D$9</f>
        <v>33721.475571120689</v>
      </c>
      <c r="B7689" s="54">
        <v>7688</v>
      </c>
      <c r="C7689" s="57">
        <v>31962.755571120688</v>
      </c>
      <c r="E7689" s="57">
        <v>46228.832906256001</v>
      </c>
      <c r="F7689" s="54">
        <v>7688</v>
      </c>
      <c r="G7689" s="57">
        <v>40045.832906256001</v>
      </c>
      <c r="I7689" s="57">
        <v>31791</v>
      </c>
      <c r="J7689" s="54">
        <v>7688</v>
      </c>
      <c r="K7689" s="57">
        <v>26088.9</v>
      </c>
      <c r="M7689" s="107">
        <v>0.3</v>
      </c>
    </row>
    <row r="7690" spans="1:13">
      <c r="A7690" s="57">
        <f>'Infographic data 1'!$D$9</f>
        <v>33721.475571120689</v>
      </c>
      <c r="B7690" s="54">
        <v>7689</v>
      </c>
      <c r="C7690" s="57">
        <v>31960.19557112069</v>
      </c>
      <c r="E7690" s="57">
        <v>46228.832906256001</v>
      </c>
      <c r="F7690" s="54">
        <v>7689</v>
      </c>
      <c r="G7690" s="57">
        <v>40036.832906256001</v>
      </c>
      <c r="I7690" s="57">
        <v>31791</v>
      </c>
      <c r="J7690" s="54">
        <v>7689</v>
      </c>
      <c r="K7690" s="57">
        <v>26080.6</v>
      </c>
      <c r="M7690" s="107">
        <v>0.3</v>
      </c>
    </row>
    <row r="7691" spans="1:13">
      <c r="A7691" s="57">
        <f>'Infographic data 1'!$D$9</f>
        <v>33721.475571120689</v>
      </c>
      <c r="B7691" s="54">
        <v>7690</v>
      </c>
      <c r="C7691" s="57">
        <v>31957.635571120689</v>
      </c>
      <c r="E7691" s="57">
        <v>46228.832906256001</v>
      </c>
      <c r="F7691" s="54">
        <v>7690</v>
      </c>
      <c r="G7691" s="57">
        <v>40027.832906256001</v>
      </c>
      <c r="I7691" s="57">
        <v>31791</v>
      </c>
      <c r="J7691" s="54">
        <v>7690</v>
      </c>
      <c r="K7691" s="57">
        <v>26072.3</v>
      </c>
      <c r="M7691" s="107">
        <v>0.3</v>
      </c>
    </row>
    <row r="7692" spans="1:13">
      <c r="A7692" s="57">
        <f>'Infographic data 1'!$D$9</f>
        <v>33721.475571120689</v>
      </c>
      <c r="B7692" s="54">
        <v>7691</v>
      </c>
      <c r="C7692" s="57">
        <v>31955.075571120688</v>
      </c>
      <c r="E7692" s="57">
        <v>46228.832906256001</v>
      </c>
      <c r="F7692" s="54">
        <v>7691</v>
      </c>
      <c r="G7692" s="57">
        <v>40018.832906256001</v>
      </c>
      <c r="I7692" s="57">
        <v>31791</v>
      </c>
      <c r="J7692" s="54">
        <v>7691</v>
      </c>
      <c r="K7692" s="57">
        <v>26064</v>
      </c>
      <c r="M7692" s="107">
        <v>0.3</v>
      </c>
    </row>
    <row r="7693" spans="1:13">
      <c r="A7693" s="57">
        <f>'Infographic data 1'!$D$9</f>
        <v>33721.475571120689</v>
      </c>
      <c r="B7693" s="54">
        <v>7692</v>
      </c>
      <c r="C7693" s="57">
        <v>31952.51557112069</v>
      </c>
      <c r="E7693" s="57">
        <v>46228.832906256001</v>
      </c>
      <c r="F7693" s="54">
        <v>7692</v>
      </c>
      <c r="G7693" s="57">
        <v>40009.832906256001</v>
      </c>
      <c r="I7693" s="57">
        <v>31791</v>
      </c>
      <c r="J7693" s="54">
        <v>7692</v>
      </c>
      <c r="K7693" s="57">
        <v>26055.7</v>
      </c>
      <c r="M7693" s="107">
        <v>0.3</v>
      </c>
    </row>
    <row r="7694" spans="1:13">
      <c r="A7694" s="57">
        <f>'Infographic data 1'!$D$9</f>
        <v>33721.475571120689</v>
      </c>
      <c r="B7694" s="54">
        <v>7693</v>
      </c>
      <c r="C7694" s="57">
        <v>31949.955571120689</v>
      </c>
      <c r="E7694" s="57">
        <v>46228.832906256001</v>
      </c>
      <c r="F7694" s="54">
        <v>7693</v>
      </c>
      <c r="G7694" s="57">
        <v>40000.832906256001</v>
      </c>
      <c r="I7694" s="57">
        <v>31791</v>
      </c>
      <c r="J7694" s="54">
        <v>7693</v>
      </c>
      <c r="K7694" s="57">
        <v>26047.4</v>
      </c>
      <c r="M7694" s="107">
        <v>0.3</v>
      </c>
    </row>
    <row r="7695" spans="1:13">
      <c r="A7695" s="57">
        <f>'Infographic data 1'!$D$9</f>
        <v>33721.475571120689</v>
      </c>
      <c r="B7695" s="54">
        <v>7694</v>
      </c>
      <c r="C7695" s="57">
        <v>31947.395571120687</v>
      </c>
      <c r="E7695" s="57">
        <v>46228.832906256001</v>
      </c>
      <c r="F7695" s="54">
        <v>7694</v>
      </c>
      <c r="G7695" s="57">
        <v>39991.832906256001</v>
      </c>
      <c r="I7695" s="57">
        <v>31791</v>
      </c>
      <c r="J7695" s="54">
        <v>7694</v>
      </c>
      <c r="K7695" s="57">
        <v>26039.1</v>
      </c>
      <c r="M7695" s="107">
        <v>0.3</v>
      </c>
    </row>
    <row r="7696" spans="1:13">
      <c r="A7696" s="57">
        <f>'Infographic data 1'!$D$9</f>
        <v>33721.475571120689</v>
      </c>
      <c r="B7696" s="54">
        <v>7695</v>
      </c>
      <c r="C7696" s="57">
        <v>31944.83557112069</v>
      </c>
      <c r="E7696" s="57">
        <v>46228.832906256001</v>
      </c>
      <c r="F7696" s="54">
        <v>7695</v>
      </c>
      <c r="G7696" s="57">
        <v>39982.832906256001</v>
      </c>
      <c r="I7696" s="57">
        <v>31791</v>
      </c>
      <c r="J7696" s="54">
        <v>7695</v>
      </c>
      <c r="K7696" s="57">
        <v>26030.799999999999</v>
      </c>
      <c r="M7696" s="107">
        <v>0.3</v>
      </c>
    </row>
    <row r="7697" spans="1:13">
      <c r="A7697" s="57">
        <f>'Infographic data 1'!$D$9</f>
        <v>33721.475571120689</v>
      </c>
      <c r="B7697" s="54">
        <v>7696</v>
      </c>
      <c r="C7697" s="57">
        <v>31942.275571120688</v>
      </c>
      <c r="E7697" s="57">
        <v>46228.832906256001</v>
      </c>
      <c r="F7697" s="54">
        <v>7696</v>
      </c>
      <c r="G7697" s="57">
        <v>39973.832906256001</v>
      </c>
      <c r="I7697" s="57">
        <v>31791</v>
      </c>
      <c r="J7697" s="54">
        <v>7696</v>
      </c>
      <c r="K7697" s="57">
        <v>26022.5</v>
      </c>
      <c r="M7697" s="107">
        <v>0.3</v>
      </c>
    </row>
    <row r="7698" spans="1:13">
      <c r="A7698" s="57">
        <f>'Infographic data 1'!$D$9</f>
        <v>33721.475571120689</v>
      </c>
      <c r="B7698" s="54">
        <v>7697</v>
      </c>
      <c r="C7698" s="57">
        <v>31939.715571120691</v>
      </c>
      <c r="E7698" s="57">
        <v>46228.832906256001</v>
      </c>
      <c r="F7698" s="54">
        <v>7697</v>
      </c>
      <c r="G7698" s="57">
        <v>39964.832906256001</v>
      </c>
      <c r="I7698" s="57">
        <v>31791</v>
      </c>
      <c r="J7698" s="54">
        <v>7697</v>
      </c>
      <c r="K7698" s="57">
        <v>26014.2</v>
      </c>
      <c r="M7698" s="107">
        <v>0.3</v>
      </c>
    </row>
    <row r="7699" spans="1:13">
      <c r="A7699" s="57">
        <f>'Infographic data 1'!$D$9</f>
        <v>33721.475571120689</v>
      </c>
      <c r="B7699" s="54">
        <v>7698</v>
      </c>
      <c r="C7699" s="57">
        <v>31937.155571120689</v>
      </c>
      <c r="E7699" s="57">
        <v>46228.832906256001</v>
      </c>
      <c r="F7699" s="54">
        <v>7698</v>
      </c>
      <c r="G7699" s="57">
        <v>39955.832906256001</v>
      </c>
      <c r="I7699" s="57">
        <v>31791</v>
      </c>
      <c r="J7699" s="54">
        <v>7698</v>
      </c>
      <c r="K7699" s="57">
        <v>26005.9</v>
      </c>
      <c r="M7699" s="107">
        <v>0.3</v>
      </c>
    </row>
    <row r="7700" spans="1:13">
      <c r="A7700" s="57">
        <f>'Infographic data 1'!$D$9</f>
        <v>33721.475571120689</v>
      </c>
      <c r="B7700" s="54">
        <v>7699</v>
      </c>
      <c r="C7700" s="57">
        <v>31934.595571120688</v>
      </c>
      <c r="E7700" s="57">
        <v>46228.832906256001</v>
      </c>
      <c r="F7700" s="54">
        <v>7699</v>
      </c>
      <c r="G7700" s="57">
        <v>39946.832906256001</v>
      </c>
      <c r="I7700" s="57">
        <v>31791</v>
      </c>
      <c r="J7700" s="54">
        <v>7699</v>
      </c>
      <c r="K7700" s="57">
        <v>25997.599999999999</v>
      </c>
      <c r="M7700" s="107">
        <v>0.3</v>
      </c>
    </row>
    <row r="7701" spans="1:13">
      <c r="A7701" s="57">
        <f>'Infographic data 1'!$D$9</f>
        <v>33721.475571120689</v>
      </c>
      <c r="B7701" s="54">
        <v>7700</v>
      </c>
      <c r="C7701" s="57">
        <v>31932.03557112069</v>
      </c>
      <c r="E7701" s="57">
        <v>46228.832906256001</v>
      </c>
      <c r="F7701" s="54">
        <v>7700</v>
      </c>
      <c r="G7701" s="57">
        <v>39937.832906256001</v>
      </c>
      <c r="I7701" s="57">
        <v>31791</v>
      </c>
      <c r="J7701" s="54">
        <v>7700</v>
      </c>
      <c r="K7701" s="57">
        <v>25989.3</v>
      </c>
      <c r="M7701" s="107">
        <v>0.3</v>
      </c>
    </row>
    <row r="7702" spans="1:13">
      <c r="A7702" s="57">
        <f>'Infographic data 1'!$D$9</f>
        <v>33721.475571120689</v>
      </c>
      <c r="B7702" s="54">
        <v>7701</v>
      </c>
      <c r="C7702" s="57">
        <v>31929.475571120689</v>
      </c>
      <c r="E7702" s="57">
        <v>46228.832906256001</v>
      </c>
      <c r="F7702" s="54">
        <v>7701</v>
      </c>
      <c r="G7702" s="57">
        <v>39928.832906256001</v>
      </c>
      <c r="I7702" s="57">
        <v>31791</v>
      </c>
      <c r="J7702" s="54">
        <v>7701</v>
      </c>
      <c r="K7702" s="57">
        <v>25981</v>
      </c>
      <c r="M7702" s="107">
        <v>0.3</v>
      </c>
    </row>
    <row r="7703" spans="1:13">
      <c r="A7703" s="57">
        <f>'Infographic data 1'!$D$9</f>
        <v>33721.475571120689</v>
      </c>
      <c r="B7703" s="54">
        <v>7702</v>
      </c>
      <c r="C7703" s="57">
        <v>31926.915571120688</v>
      </c>
      <c r="E7703" s="57">
        <v>46228.832906256001</v>
      </c>
      <c r="F7703" s="54">
        <v>7702</v>
      </c>
      <c r="G7703" s="57">
        <v>39919.832906256001</v>
      </c>
      <c r="I7703" s="57">
        <v>31791</v>
      </c>
      <c r="J7703" s="54">
        <v>7702</v>
      </c>
      <c r="K7703" s="57">
        <v>25972.7</v>
      </c>
      <c r="M7703" s="107">
        <v>0.3</v>
      </c>
    </row>
    <row r="7704" spans="1:13">
      <c r="A7704" s="57">
        <f>'Infographic data 1'!$D$9</f>
        <v>33721.475571120689</v>
      </c>
      <c r="B7704" s="54">
        <v>7703</v>
      </c>
      <c r="C7704" s="57">
        <v>31924.35557112069</v>
      </c>
      <c r="E7704" s="57">
        <v>46228.832906256001</v>
      </c>
      <c r="F7704" s="54">
        <v>7703</v>
      </c>
      <c r="G7704" s="57">
        <v>39910.832906256001</v>
      </c>
      <c r="I7704" s="57">
        <v>31791</v>
      </c>
      <c r="J7704" s="54">
        <v>7703</v>
      </c>
      <c r="K7704" s="57">
        <v>25964.400000000001</v>
      </c>
      <c r="M7704" s="107">
        <v>0.3</v>
      </c>
    </row>
    <row r="7705" spans="1:13">
      <c r="A7705" s="57">
        <f>'Infographic data 1'!$D$9</f>
        <v>33721.475571120689</v>
      </c>
      <c r="B7705" s="54">
        <v>7704</v>
      </c>
      <c r="C7705" s="57">
        <v>31921.795571120689</v>
      </c>
      <c r="E7705" s="57">
        <v>46228.832906256001</v>
      </c>
      <c r="F7705" s="54">
        <v>7704</v>
      </c>
      <c r="G7705" s="57">
        <v>39901.832906256001</v>
      </c>
      <c r="I7705" s="57">
        <v>31791</v>
      </c>
      <c r="J7705" s="54">
        <v>7704</v>
      </c>
      <c r="K7705" s="57">
        <v>25956.1</v>
      </c>
      <c r="M7705" s="107">
        <v>0.3</v>
      </c>
    </row>
    <row r="7706" spans="1:13">
      <c r="A7706" s="57">
        <f>'Infographic data 1'!$D$9</f>
        <v>33721.475571120689</v>
      </c>
      <c r="B7706" s="54">
        <v>7705</v>
      </c>
      <c r="C7706" s="57">
        <v>31919.235571120687</v>
      </c>
      <c r="E7706" s="57">
        <v>46228.832906256001</v>
      </c>
      <c r="F7706" s="54">
        <v>7705</v>
      </c>
      <c r="G7706" s="57">
        <v>39892.832906256001</v>
      </c>
      <c r="I7706" s="57">
        <v>31791</v>
      </c>
      <c r="J7706" s="54">
        <v>7705</v>
      </c>
      <c r="K7706" s="57">
        <v>25947.8</v>
      </c>
      <c r="M7706" s="107">
        <v>0.3</v>
      </c>
    </row>
    <row r="7707" spans="1:13">
      <c r="A7707" s="57">
        <f>'Infographic data 1'!$D$9</f>
        <v>33721.475571120689</v>
      </c>
      <c r="B7707" s="54">
        <v>7706</v>
      </c>
      <c r="C7707" s="57">
        <v>31916.67557112069</v>
      </c>
      <c r="E7707" s="57">
        <v>46228.832906256001</v>
      </c>
      <c r="F7707" s="54">
        <v>7706</v>
      </c>
      <c r="G7707" s="57">
        <v>39883.832906256001</v>
      </c>
      <c r="I7707" s="57">
        <v>31791</v>
      </c>
      <c r="J7707" s="54">
        <v>7706</v>
      </c>
      <c r="K7707" s="57">
        <v>25939.5</v>
      </c>
      <c r="M7707" s="107">
        <v>0.3</v>
      </c>
    </row>
    <row r="7708" spans="1:13">
      <c r="A7708" s="57">
        <f>'Infographic data 1'!$D$9</f>
        <v>33721.475571120689</v>
      </c>
      <c r="B7708" s="54">
        <v>7707</v>
      </c>
      <c r="C7708" s="57">
        <v>31914.115571120688</v>
      </c>
      <c r="E7708" s="57">
        <v>46228.832906256001</v>
      </c>
      <c r="F7708" s="54">
        <v>7707</v>
      </c>
      <c r="G7708" s="57">
        <v>39874.832906256001</v>
      </c>
      <c r="I7708" s="57">
        <v>31791</v>
      </c>
      <c r="J7708" s="54">
        <v>7707</v>
      </c>
      <c r="K7708" s="57">
        <v>25931.200000000001</v>
      </c>
      <c r="M7708" s="107">
        <v>0.3</v>
      </c>
    </row>
    <row r="7709" spans="1:13">
      <c r="A7709" s="57">
        <f>'Infographic data 1'!$D$9</f>
        <v>33721.475571120689</v>
      </c>
      <c r="B7709" s="54">
        <v>7708</v>
      </c>
      <c r="C7709" s="57">
        <v>31911.555571120691</v>
      </c>
      <c r="E7709" s="57">
        <v>46228.832906256001</v>
      </c>
      <c r="F7709" s="54">
        <v>7708</v>
      </c>
      <c r="G7709" s="57">
        <v>39865.832906256001</v>
      </c>
      <c r="I7709" s="57">
        <v>31791</v>
      </c>
      <c r="J7709" s="54">
        <v>7708</v>
      </c>
      <c r="K7709" s="57">
        <v>25922.9</v>
      </c>
      <c r="M7709" s="107">
        <v>0.3</v>
      </c>
    </row>
    <row r="7710" spans="1:13">
      <c r="A7710" s="57">
        <f>'Infographic data 1'!$D$9</f>
        <v>33721.475571120689</v>
      </c>
      <c r="B7710" s="54">
        <v>7709</v>
      </c>
      <c r="C7710" s="57">
        <v>31908.995571120689</v>
      </c>
      <c r="E7710" s="57">
        <v>46228.832906256001</v>
      </c>
      <c r="F7710" s="54">
        <v>7709</v>
      </c>
      <c r="G7710" s="57">
        <v>39856.832906256001</v>
      </c>
      <c r="I7710" s="57">
        <v>31791</v>
      </c>
      <c r="J7710" s="54">
        <v>7709</v>
      </c>
      <c r="K7710" s="57">
        <v>25914.6</v>
      </c>
      <c r="M7710" s="107">
        <v>0.3</v>
      </c>
    </row>
    <row r="7711" spans="1:13">
      <c r="A7711" s="57">
        <f>'Infographic data 1'!$D$9</f>
        <v>33721.475571120689</v>
      </c>
      <c r="B7711" s="54">
        <v>7710</v>
      </c>
      <c r="C7711" s="57">
        <v>31906.435571120688</v>
      </c>
      <c r="E7711" s="57">
        <v>46228.832906256001</v>
      </c>
      <c r="F7711" s="54">
        <v>7710</v>
      </c>
      <c r="G7711" s="57">
        <v>39847.832906256001</v>
      </c>
      <c r="I7711" s="57">
        <v>31791</v>
      </c>
      <c r="J7711" s="54">
        <v>7710</v>
      </c>
      <c r="K7711" s="57">
        <v>25906.3</v>
      </c>
      <c r="M7711" s="107">
        <v>0.3</v>
      </c>
    </row>
    <row r="7712" spans="1:13">
      <c r="A7712" s="57">
        <f>'Infographic data 1'!$D$9</f>
        <v>33721.475571120689</v>
      </c>
      <c r="B7712" s="54">
        <v>7711</v>
      </c>
      <c r="C7712" s="57">
        <v>31903.87557112069</v>
      </c>
      <c r="E7712" s="57">
        <v>46228.832906256001</v>
      </c>
      <c r="F7712" s="54">
        <v>7711</v>
      </c>
      <c r="G7712" s="57">
        <v>39838.832906256001</v>
      </c>
      <c r="I7712" s="57">
        <v>31791</v>
      </c>
      <c r="J7712" s="54">
        <v>7711</v>
      </c>
      <c r="K7712" s="57">
        <v>25898</v>
      </c>
      <c r="M7712" s="107">
        <v>0.3</v>
      </c>
    </row>
    <row r="7713" spans="1:13">
      <c r="A7713" s="57">
        <f>'Infographic data 1'!$D$9</f>
        <v>33721.475571120689</v>
      </c>
      <c r="B7713" s="54">
        <v>7712</v>
      </c>
      <c r="C7713" s="57">
        <v>31901.315571120689</v>
      </c>
      <c r="E7713" s="57">
        <v>46228.832906256001</v>
      </c>
      <c r="F7713" s="54">
        <v>7712</v>
      </c>
      <c r="G7713" s="57">
        <v>39829.832906256001</v>
      </c>
      <c r="I7713" s="57">
        <v>31791</v>
      </c>
      <c r="J7713" s="54">
        <v>7712</v>
      </c>
      <c r="K7713" s="57">
        <v>25889.7</v>
      </c>
      <c r="M7713" s="107">
        <v>0.3</v>
      </c>
    </row>
    <row r="7714" spans="1:13">
      <c r="A7714" s="57">
        <f>'Infographic data 1'!$D$9</f>
        <v>33721.475571120689</v>
      </c>
      <c r="B7714" s="54">
        <v>7713</v>
      </c>
      <c r="C7714" s="57">
        <v>31898.755571120688</v>
      </c>
      <c r="E7714" s="57">
        <v>46228.832906256001</v>
      </c>
      <c r="F7714" s="54">
        <v>7713</v>
      </c>
      <c r="G7714" s="57">
        <v>39820.832906256001</v>
      </c>
      <c r="I7714" s="57">
        <v>31791</v>
      </c>
      <c r="J7714" s="54">
        <v>7713</v>
      </c>
      <c r="K7714" s="57">
        <v>25881.4</v>
      </c>
      <c r="M7714" s="107">
        <v>0.3</v>
      </c>
    </row>
    <row r="7715" spans="1:13">
      <c r="A7715" s="57">
        <f>'Infographic data 1'!$D$9</f>
        <v>33721.475571120689</v>
      </c>
      <c r="B7715" s="54">
        <v>7714</v>
      </c>
      <c r="C7715" s="57">
        <v>31896.19557112069</v>
      </c>
      <c r="E7715" s="57">
        <v>46228.832906256001</v>
      </c>
      <c r="F7715" s="54">
        <v>7714</v>
      </c>
      <c r="G7715" s="57">
        <v>39811.832906256001</v>
      </c>
      <c r="I7715" s="57">
        <v>31791</v>
      </c>
      <c r="J7715" s="54">
        <v>7714</v>
      </c>
      <c r="K7715" s="57">
        <v>25873.1</v>
      </c>
      <c r="M7715" s="107">
        <v>0.3</v>
      </c>
    </row>
    <row r="7716" spans="1:13">
      <c r="A7716" s="57">
        <f>'Infographic data 1'!$D$9</f>
        <v>33721.475571120689</v>
      </c>
      <c r="B7716" s="54">
        <v>7715</v>
      </c>
      <c r="C7716" s="57">
        <v>31893.635571120689</v>
      </c>
      <c r="E7716" s="57">
        <v>46228.832906256001</v>
      </c>
      <c r="F7716" s="54">
        <v>7715</v>
      </c>
      <c r="G7716" s="57">
        <v>39802.832906256001</v>
      </c>
      <c r="I7716" s="57">
        <v>31791</v>
      </c>
      <c r="J7716" s="54">
        <v>7715</v>
      </c>
      <c r="K7716" s="57">
        <v>25864.799999999999</v>
      </c>
      <c r="M7716" s="107">
        <v>0.3</v>
      </c>
    </row>
    <row r="7717" spans="1:13">
      <c r="A7717" s="57">
        <f>'Infographic data 1'!$D$9</f>
        <v>33721.475571120689</v>
      </c>
      <c r="B7717" s="54">
        <v>7716</v>
      </c>
      <c r="C7717" s="57">
        <v>31891.075571120688</v>
      </c>
      <c r="E7717" s="57">
        <v>46228.832906256001</v>
      </c>
      <c r="F7717" s="54">
        <v>7716</v>
      </c>
      <c r="G7717" s="57">
        <v>39793.832906256001</v>
      </c>
      <c r="I7717" s="57">
        <v>31791</v>
      </c>
      <c r="J7717" s="54">
        <v>7716</v>
      </c>
      <c r="K7717" s="57">
        <v>25856.5</v>
      </c>
      <c r="M7717" s="107">
        <v>0.3</v>
      </c>
    </row>
    <row r="7718" spans="1:13">
      <c r="A7718" s="57">
        <f>'Infographic data 1'!$D$9</f>
        <v>33721.475571120689</v>
      </c>
      <c r="B7718" s="54">
        <v>7717</v>
      </c>
      <c r="C7718" s="57">
        <v>31888.51557112069</v>
      </c>
      <c r="E7718" s="57">
        <v>46228.832906256001</v>
      </c>
      <c r="F7718" s="54">
        <v>7717</v>
      </c>
      <c r="G7718" s="57">
        <v>39784.832906256001</v>
      </c>
      <c r="I7718" s="57">
        <v>31791</v>
      </c>
      <c r="J7718" s="54">
        <v>7717</v>
      </c>
      <c r="K7718" s="57">
        <v>25848.2</v>
      </c>
      <c r="M7718" s="107">
        <v>0.3</v>
      </c>
    </row>
    <row r="7719" spans="1:13">
      <c r="A7719" s="57">
        <f>'Infographic data 1'!$D$9</f>
        <v>33721.475571120689</v>
      </c>
      <c r="B7719" s="54">
        <v>7718</v>
      </c>
      <c r="C7719" s="57">
        <v>31885.955571120689</v>
      </c>
      <c r="E7719" s="57">
        <v>46228.832906256001</v>
      </c>
      <c r="F7719" s="54">
        <v>7718</v>
      </c>
      <c r="G7719" s="57">
        <v>39775.832906256001</v>
      </c>
      <c r="I7719" s="57">
        <v>31791</v>
      </c>
      <c r="J7719" s="54">
        <v>7718</v>
      </c>
      <c r="K7719" s="57">
        <v>25839.9</v>
      </c>
      <c r="M7719" s="107">
        <v>0.3</v>
      </c>
    </row>
    <row r="7720" spans="1:13">
      <c r="A7720" s="57">
        <f>'Infographic data 1'!$D$9</f>
        <v>33721.475571120689</v>
      </c>
      <c r="B7720" s="54">
        <v>7719</v>
      </c>
      <c r="C7720" s="57">
        <v>31883.395571120687</v>
      </c>
      <c r="E7720" s="57">
        <v>46228.832906256001</v>
      </c>
      <c r="F7720" s="54">
        <v>7719</v>
      </c>
      <c r="G7720" s="57">
        <v>39766.832906256001</v>
      </c>
      <c r="I7720" s="57">
        <v>31791</v>
      </c>
      <c r="J7720" s="54">
        <v>7719</v>
      </c>
      <c r="K7720" s="57">
        <v>25831.599999999999</v>
      </c>
      <c r="M7720" s="107">
        <v>0.3</v>
      </c>
    </row>
    <row r="7721" spans="1:13">
      <c r="A7721" s="57">
        <f>'Infographic data 1'!$D$9</f>
        <v>33721.475571120689</v>
      </c>
      <c r="B7721" s="54">
        <v>7720</v>
      </c>
      <c r="C7721" s="57">
        <v>31880.83557112069</v>
      </c>
      <c r="E7721" s="57">
        <v>46228.832906256001</v>
      </c>
      <c r="F7721" s="54">
        <v>7720</v>
      </c>
      <c r="G7721" s="57">
        <v>39757.832906256001</v>
      </c>
      <c r="I7721" s="57">
        <v>31791</v>
      </c>
      <c r="J7721" s="54">
        <v>7720</v>
      </c>
      <c r="K7721" s="57">
        <v>25823.3</v>
      </c>
      <c r="M7721" s="107">
        <v>0.3</v>
      </c>
    </row>
    <row r="7722" spans="1:13">
      <c r="A7722" s="57">
        <f>'Infographic data 1'!$D$9</f>
        <v>33721.475571120689</v>
      </c>
      <c r="B7722" s="54">
        <v>7721</v>
      </c>
      <c r="C7722" s="57">
        <v>31878.275571120688</v>
      </c>
      <c r="E7722" s="57">
        <v>46228.832906256001</v>
      </c>
      <c r="F7722" s="54">
        <v>7721</v>
      </c>
      <c r="G7722" s="57">
        <v>39748.832906256001</v>
      </c>
      <c r="I7722" s="57">
        <v>31791</v>
      </c>
      <c r="J7722" s="54">
        <v>7721</v>
      </c>
      <c r="K7722" s="57">
        <v>25815</v>
      </c>
      <c r="M7722" s="107">
        <v>0.3</v>
      </c>
    </row>
    <row r="7723" spans="1:13">
      <c r="A7723" s="57">
        <f>'Infographic data 1'!$D$9</f>
        <v>33721.475571120689</v>
      </c>
      <c r="B7723" s="54">
        <v>7722</v>
      </c>
      <c r="C7723" s="57">
        <v>31875.715571120691</v>
      </c>
      <c r="E7723" s="57">
        <v>46228.832906256001</v>
      </c>
      <c r="F7723" s="54">
        <v>7722</v>
      </c>
      <c r="G7723" s="57">
        <v>39739.832906256001</v>
      </c>
      <c r="I7723" s="57">
        <v>31791</v>
      </c>
      <c r="J7723" s="54">
        <v>7722</v>
      </c>
      <c r="K7723" s="57">
        <v>25806.7</v>
      </c>
      <c r="M7723" s="107">
        <v>0.3</v>
      </c>
    </row>
    <row r="7724" spans="1:13">
      <c r="A7724" s="57">
        <f>'Infographic data 1'!$D$9</f>
        <v>33721.475571120689</v>
      </c>
      <c r="B7724" s="54">
        <v>7723</v>
      </c>
      <c r="C7724" s="57">
        <v>31873.155571120689</v>
      </c>
      <c r="E7724" s="57">
        <v>46228.832906256001</v>
      </c>
      <c r="F7724" s="54">
        <v>7723</v>
      </c>
      <c r="G7724" s="57">
        <v>39730.832906256001</v>
      </c>
      <c r="I7724" s="57">
        <v>31791</v>
      </c>
      <c r="J7724" s="54">
        <v>7723</v>
      </c>
      <c r="K7724" s="57">
        <v>25798.400000000001</v>
      </c>
      <c r="M7724" s="107">
        <v>0.3</v>
      </c>
    </row>
    <row r="7725" spans="1:13">
      <c r="A7725" s="57">
        <f>'Infographic data 1'!$D$9</f>
        <v>33721.475571120689</v>
      </c>
      <c r="B7725" s="54">
        <v>7724</v>
      </c>
      <c r="C7725" s="57">
        <v>31870.595571120688</v>
      </c>
      <c r="E7725" s="57">
        <v>46228.832906256001</v>
      </c>
      <c r="F7725" s="54">
        <v>7724</v>
      </c>
      <c r="G7725" s="57">
        <v>39721.832906256001</v>
      </c>
      <c r="I7725" s="57">
        <v>31791</v>
      </c>
      <c r="J7725" s="54">
        <v>7724</v>
      </c>
      <c r="K7725" s="57">
        <v>25790.1</v>
      </c>
      <c r="M7725" s="107">
        <v>0.3</v>
      </c>
    </row>
    <row r="7726" spans="1:13">
      <c r="A7726" s="57">
        <f>'Infographic data 1'!$D$9</f>
        <v>33721.475571120689</v>
      </c>
      <c r="B7726" s="54">
        <v>7725</v>
      </c>
      <c r="C7726" s="57">
        <v>31868.03557112069</v>
      </c>
      <c r="E7726" s="57">
        <v>46228.832906256001</v>
      </c>
      <c r="F7726" s="54">
        <v>7725</v>
      </c>
      <c r="G7726" s="57">
        <v>39712.832906256001</v>
      </c>
      <c r="I7726" s="57">
        <v>31791</v>
      </c>
      <c r="J7726" s="54">
        <v>7725</v>
      </c>
      <c r="K7726" s="57">
        <v>25781.8</v>
      </c>
      <c r="M7726" s="107">
        <v>0.3</v>
      </c>
    </row>
    <row r="7727" spans="1:13">
      <c r="A7727" s="57">
        <f>'Infographic data 1'!$D$9</f>
        <v>33721.475571120689</v>
      </c>
      <c r="B7727" s="54">
        <v>7726</v>
      </c>
      <c r="C7727" s="57">
        <v>31865.475571120689</v>
      </c>
      <c r="E7727" s="57">
        <v>46228.832906256001</v>
      </c>
      <c r="F7727" s="54">
        <v>7726</v>
      </c>
      <c r="G7727" s="57">
        <v>39703.832906256001</v>
      </c>
      <c r="I7727" s="57">
        <v>31791</v>
      </c>
      <c r="J7727" s="54">
        <v>7726</v>
      </c>
      <c r="K7727" s="57">
        <v>25773.5</v>
      </c>
      <c r="M7727" s="107">
        <v>0.3</v>
      </c>
    </row>
    <row r="7728" spans="1:13">
      <c r="A7728" s="57">
        <f>'Infographic data 1'!$D$9</f>
        <v>33721.475571120689</v>
      </c>
      <c r="B7728" s="54">
        <v>7727</v>
      </c>
      <c r="C7728" s="57">
        <v>31862.915571120688</v>
      </c>
      <c r="E7728" s="57">
        <v>46228.832906256001</v>
      </c>
      <c r="F7728" s="54">
        <v>7727</v>
      </c>
      <c r="G7728" s="57">
        <v>39694.832906256001</v>
      </c>
      <c r="I7728" s="57">
        <v>31791</v>
      </c>
      <c r="J7728" s="54">
        <v>7727</v>
      </c>
      <c r="K7728" s="57">
        <v>25765.200000000001</v>
      </c>
      <c r="M7728" s="107">
        <v>0.3</v>
      </c>
    </row>
    <row r="7729" spans="1:13">
      <c r="A7729" s="57">
        <f>'Infographic data 1'!$D$9</f>
        <v>33721.475571120689</v>
      </c>
      <c r="B7729" s="54">
        <v>7728</v>
      </c>
      <c r="C7729" s="57">
        <v>31860.35557112069</v>
      </c>
      <c r="E7729" s="57">
        <v>46228.832906256001</v>
      </c>
      <c r="F7729" s="54">
        <v>7728</v>
      </c>
      <c r="G7729" s="57">
        <v>39685.832906256001</v>
      </c>
      <c r="I7729" s="57">
        <v>31791</v>
      </c>
      <c r="J7729" s="54">
        <v>7728</v>
      </c>
      <c r="K7729" s="57">
        <v>25756.9</v>
      </c>
      <c r="M7729" s="107">
        <v>0.3</v>
      </c>
    </row>
    <row r="7730" spans="1:13">
      <c r="A7730" s="57">
        <f>'Infographic data 1'!$D$9</f>
        <v>33721.475571120689</v>
      </c>
      <c r="B7730" s="54">
        <v>7729</v>
      </c>
      <c r="C7730" s="57">
        <v>31857.795571120689</v>
      </c>
      <c r="E7730" s="57">
        <v>46228.832906256001</v>
      </c>
      <c r="F7730" s="54">
        <v>7729</v>
      </c>
      <c r="G7730" s="57">
        <v>39676.832906256001</v>
      </c>
      <c r="I7730" s="57">
        <v>31791</v>
      </c>
      <c r="J7730" s="54">
        <v>7729</v>
      </c>
      <c r="K7730" s="57">
        <v>25748.6</v>
      </c>
      <c r="M7730" s="107">
        <v>0.3</v>
      </c>
    </row>
    <row r="7731" spans="1:13">
      <c r="A7731" s="57">
        <f>'Infographic data 1'!$D$9</f>
        <v>33721.475571120689</v>
      </c>
      <c r="B7731" s="54">
        <v>7730</v>
      </c>
      <c r="C7731" s="57">
        <v>31855.235571120687</v>
      </c>
      <c r="E7731" s="57">
        <v>46228.832906256001</v>
      </c>
      <c r="F7731" s="54">
        <v>7730</v>
      </c>
      <c r="G7731" s="57">
        <v>39667.832906256001</v>
      </c>
      <c r="I7731" s="57">
        <v>31791</v>
      </c>
      <c r="J7731" s="54">
        <v>7730</v>
      </c>
      <c r="K7731" s="57">
        <v>25740.3</v>
      </c>
      <c r="M7731" s="107">
        <v>0.3</v>
      </c>
    </row>
    <row r="7732" spans="1:13">
      <c r="A7732" s="57">
        <f>'Infographic data 1'!$D$9</f>
        <v>33721.475571120689</v>
      </c>
      <c r="B7732" s="54">
        <v>7731</v>
      </c>
      <c r="C7732" s="57">
        <v>31852.67557112069</v>
      </c>
      <c r="E7732" s="57">
        <v>46228.832906256001</v>
      </c>
      <c r="F7732" s="54">
        <v>7731</v>
      </c>
      <c r="G7732" s="57">
        <v>39658.832906256001</v>
      </c>
      <c r="I7732" s="57">
        <v>31791</v>
      </c>
      <c r="J7732" s="54">
        <v>7731</v>
      </c>
      <c r="K7732" s="57">
        <v>25732</v>
      </c>
      <c r="M7732" s="107">
        <v>0.3</v>
      </c>
    </row>
    <row r="7733" spans="1:13">
      <c r="A7733" s="57">
        <f>'Infographic data 1'!$D$9</f>
        <v>33721.475571120689</v>
      </c>
      <c r="B7733" s="54">
        <v>7732</v>
      </c>
      <c r="C7733" s="57">
        <v>31850.115571120688</v>
      </c>
      <c r="E7733" s="57">
        <v>46228.832906256001</v>
      </c>
      <c r="F7733" s="54">
        <v>7732</v>
      </c>
      <c r="G7733" s="57">
        <v>39649.832906256001</v>
      </c>
      <c r="I7733" s="57">
        <v>31791</v>
      </c>
      <c r="J7733" s="54">
        <v>7732</v>
      </c>
      <c r="K7733" s="57">
        <v>25723.7</v>
      </c>
      <c r="M7733" s="107">
        <v>0.3</v>
      </c>
    </row>
    <row r="7734" spans="1:13">
      <c r="A7734" s="57">
        <f>'Infographic data 1'!$D$9</f>
        <v>33721.475571120689</v>
      </c>
      <c r="B7734" s="54">
        <v>7733</v>
      </c>
      <c r="C7734" s="57">
        <v>31847.555571120691</v>
      </c>
      <c r="E7734" s="57">
        <v>46228.832906256001</v>
      </c>
      <c r="F7734" s="54">
        <v>7733</v>
      </c>
      <c r="G7734" s="57">
        <v>39640.832906256001</v>
      </c>
      <c r="I7734" s="57">
        <v>31791</v>
      </c>
      <c r="J7734" s="54">
        <v>7733</v>
      </c>
      <c r="K7734" s="57">
        <v>25715.4</v>
      </c>
      <c r="M7734" s="107">
        <v>0.3</v>
      </c>
    </row>
    <row r="7735" spans="1:13">
      <c r="A7735" s="57">
        <f>'Infographic data 1'!$D$9</f>
        <v>33721.475571120689</v>
      </c>
      <c r="B7735" s="54">
        <v>7734</v>
      </c>
      <c r="C7735" s="57">
        <v>31844.995571120689</v>
      </c>
      <c r="E7735" s="57">
        <v>46228.832906256001</v>
      </c>
      <c r="F7735" s="54">
        <v>7734</v>
      </c>
      <c r="G7735" s="57">
        <v>39631.832906256001</v>
      </c>
      <c r="I7735" s="57">
        <v>31791</v>
      </c>
      <c r="J7735" s="54">
        <v>7734</v>
      </c>
      <c r="K7735" s="57">
        <v>25707.1</v>
      </c>
      <c r="M7735" s="107">
        <v>0.3</v>
      </c>
    </row>
    <row r="7736" spans="1:13">
      <c r="A7736" s="57">
        <f>'Infographic data 1'!$D$9</f>
        <v>33721.475571120689</v>
      </c>
      <c r="B7736" s="54">
        <v>7735</v>
      </c>
      <c r="C7736" s="57">
        <v>31842.435571120688</v>
      </c>
      <c r="E7736" s="57">
        <v>46228.832906256001</v>
      </c>
      <c r="F7736" s="54">
        <v>7735</v>
      </c>
      <c r="G7736" s="57">
        <v>39622.832906256001</v>
      </c>
      <c r="I7736" s="57">
        <v>31791</v>
      </c>
      <c r="J7736" s="54">
        <v>7735</v>
      </c>
      <c r="K7736" s="57">
        <v>25698.799999999999</v>
      </c>
      <c r="M7736" s="107">
        <v>0.3</v>
      </c>
    </row>
    <row r="7737" spans="1:13">
      <c r="A7737" s="57">
        <f>'Infographic data 1'!$D$9</f>
        <v>33721.475571120689</v>
      </c>
      <c r="B7737" s="54">
        <v>7736</v>
      </c>
      <c r="C7737" s="57">
        <v>31839.87557112069</v>
      </c>
      <c r="E7737" s="57">
        <v>46228.832906256001</v>
      </c>
      <c r="F7737" s="54">
        <v>7736</v>
      </c>
      <c r="G7737" s="57">
        <v>39613.832906256001</v>
      </c>
      <c r="I7737" s="57">
        <v>31791</v>
      </c>
      <c r="J7737" s="54">
        <v>7736</v>
      </c>
      <c r="K7737" s="57">
        <v>25690.5</v>
      </c>
      <c r="M7737" s="107">
        <v>0.3</v>
      </c>
    </row>
    <row r="7738" spans="1:13">
      <c r="A7738" s="57">
        <f>'Infographic data 1'!$D$9</f>
        <v>33721.475571120689</v>
      </c>
      <c r="B7738" s="54">
        <v>7737</v>
      </c>
      <c r="C7738" s="57">
        <v>31837.315571120689</v>
      </c>
      <c r="E7738" s="57">
        <v>46228.832906256001</v>
      </c>
      <c r="F7738" s="54">
        <v>7737</v>
      </c>
      <c r="G7738" s="57">
        <v>39604.832906256001</v>
      </c>
      <c r="I7738" s="57">
        <v>31791</v>
      </c>
      <c r="J7738" s="54">
        <v>7737</v>
      </c>
      <c r="K7738" s="57">
        <v>25682.2</v>
      </c>
      <c r="M7738" s="107">
        <v>0.3</v>
      </c>
    </row>
    <row r="7739" spans="1:13">
      <c r="A7739" s="57">
        <f>'Infographic data 1'!$D$9</f>
        <v>33721.475571120689</v>
      </c>
      <c r="B7739" s="54">
        <v>7738</v>
      </c>
      <c r="C7739" s="57">
        <v>31834.755571120688</v>
      </c>
      <c r="E7739" s="57">
        <v>46228.832906256001</v>
      </c>
      <c r="F7739" s="54">
        <v>7738</v>
      </c>
      <c r="G7739" s="57">
        <v>39595.832906256001</v>
      </c>
      <c r="I7739" s="57">
        <v>31791</v>
      </c>
      <c r="J7739" s="54">
        <v>7738</v>
      </c>
      <c r="K7739" s="57">
        <v>25673.9</v>
      </c>
      <c r="M7739" s="107">
        <v>0.3</v>
      </c>
    </row>
    <row r="7740" spans="1:13">
      <c r="A7740" s="57">
        <f>'Infographic data 1'!$D$9</f>
        <v>33721.475571120689</v>
      </c>
      <c r="B7740" s="54">
        <v>7739</v>
      </c>
      <c r="C7740" s="57">
        <v>31832.19557112069</v>
      </c>
      <c r="E7740" s="57">
        <v>46228.832906256001</v>
      </c>
      <c r="F7740" s="54">
        <v>7739</v>
      </c>
      <c r="G7740" s="57">
        <v>39586.832906256001</v>
      </c>
      <c r="I7740" s="57">
        <v>31791</v>
      </c>
      <c r="J7740" s="54">
        <v>7739</v>
      </c>
      <c r="K7740" s="57">
        <v>25665.599999999999</v>
      </c>
      <c r="M7740" s="107">
        <v>0.3</v>
      </c>
    </row>
    <row r="7741" spans="1:13">
      <c r="A7741" s="57">
        <f>'Infographic data 1'!$D$9</f>
        <v>33721.475571120689</v>
      </c>
      <c r="B7741" s="54">
        <v>7740</v>
      </c>
      <c r="C7741" s="57">
        <v>31829.635571120689</v>
      </c>
      <c r="E7741" s="57">
        <v>46228.832906256001</v>
      </c>
      <c r="F7741" s="54">
        <v>7740</v>
      </c>
      <c r="G7741" s="57">
        <v>39577.832906256001</v>
      </c>
      <c r="I7741" s="57">
        <v>31791</v>
      </c>
      <c r="J7741" s="54">
        <v>7740</v>
      </c>
      <c r="K7741" s="57">
        <v>25657.3</v>
      </c>
      <c r="M7741" s="107">
        <v>0.3</v>
      </c>
    </row>
    <row r="7742" spans="1:13">
      <c r="A7742" s="57">
        <f>'Infographic data 1'!$D$9</f>
        <v>33721.475571120689</v>
      </c>
      <c r="B7742" s="54">
        <v>7741</v>
      </c>
      <c r="C7742" s="57">
        <v>31827.075571120688</v>
      </c>
      <c r="E7742" s="57">
        <v>46228.832906256001</v>
      </c>
      <c r="F7742" s="54">
        <v>7741</v>
      </c>
      <c r="G7742" s="57">
        <v>39568.832906256001</v>
      </c>
      <c r="I7742" s="57">
        <v>31791</v>
      </c>
      <c r="J7742" s="54">
        <v>7741</v>
      </c>
      <c r="K7742" s="57">
        <v>25649</v>
      </c>
      <c r="M7742" s="107">
        <v>0.3</v>
      </c>
    </row>
    <row r="7743" spans="1:13">
      <c r="A7743" s="57">
        <f>'Infographic data 1'!$D$9</f>
        <v>33721.475571120689</v>
      </c>
      <c r="B7743" s="54">
        <v>7742</v>
      </c>
      <c r="C7743" s="57">
        <v>31824.51557112069</v>
      </c>
      <c r="E7743" s="57">
        <v>46228.832906256001</v>
      </c>
      <c r="F7743" s="54">
        <v>7742</v>
      </c>
      <c r="G7743" s="57">
        <v>39559.832906256001</v>
      </c>
      <c r="I7743" s="57">
        <v>31791</v>
      </c>
      <c r="J7743" s="54">
        <v>7742</v>
      </c>
      <c r="K7743" s="57">
        <v>25640.7</v>
      </c>
      <c r="M7743" s="107">
        <v>0.3</v>
      </c>
    </row>
    <row r="7744" spans="1:13">
      <c r="A7744" s="57">
        <f>'Infographic data 1'!$D$9</f>
        <v>33721.475571120689</v>
      </c>
      <c r="B7744" s="54">
        <v>7743</v>
      </c>
      <c r="C7744" s="57">
        <v>31821.955571120689</v>
      </c>
      <c r="E7744" s="57">
        <v>46228.832906256001</v>
      </c>
      <c r="F7744" s="54">
        <v>7743</v>
      </c>
      <c r="G7744" s="57">
        <v>39550.832906256001</v>
      </c>
      <c r="I7744" s="57">
        <v>31791</v>
      </c>
      <c r="J7744" s="54">
        <v>7743</v>
      </c>
      <c r="K7744" s="57">
        <v>25632.400000000001</v>
      </c>
      <c r="M7744" s="107">
        <v>0.3</v>
      </c>
    </row>
    <row r="7745" spans="1:13">
      <c r="A7745" s="57">
        <f>'Infographic data 1'!$D$9</f>
        <v>33721.475571120689</v>
      </c>
      <c r="B7745" s="54">
        <v>7744</v>
      </c>
      <c r="C7745" s="57">
        <v>31819.395571120687</v>
      </c>
      <c r="E7745" s="57">
        <v>46228.832906256001</v>
      </c>
      <c r="F7745" s="54">
        <v>7744</v>
      </c>
      <c r="G7745" s="57">
        <v>39541.832906256001</v>
      </c>
      <c r="I7745" s="57">
        <v>31791</v>
      </c>
      <c r="J7745" s="54">
        <v>7744</v>
      </c>
      <c r="K7745" s="57">
        <v>25624.1</v>
      </c>
      <c r="M7745" s="107">
        <v>0.3</v>
      </c>
    </row>
    <row r="7746" spans="1:13">
      <c r="A7746" s="57">
        <f>'Infographic data 1'!$D$9</f>
        <v>33721.475571120689</v>
      </c>
      <c r="B7746" s="54">
        <v>7745</v>
      </c>
      <c r="C7746" s="57">
        <v>31816.83557112069</v>
      </c>
      <c r="E7746" s="57">
        <v>46228.832906256001</v>
      </c>
      <c r="F7746" s="54">
        <v>7745</v>
      </c>
      <c r="G7746" s="57">
        <v>39532.832906256001</v>
      </c>
      <c r="I7746" s="57">
        <v>31791</v>
      </c>
      <c r="J7746" s="54">
        <v>7745</v>
      </c>
      <c r="K7746" s="57">
        <v>25615.8</v>
      </c>
      <c r="M7746" s="107">
        <v>0.3</v>
      </c>
    </row>
    <row r="7747" spans="1:13">
      <c r="A7747" s="57">
        <f>'Infographic data 1'!$D$9</f>
        <v>33721.475571120689</v>
      </c>
      <c r="B7747" s="54">
        <v>7746</v>
      </c>
      <c r="C7747" s="57">
        <v>31814.275571120688</v>
      </c>
      <c r="E7747" s="57">
        <v>46228.832906256001</v>
      </c>
      <c r="F7747" s="54">
        <v>7746</v>
      </c>
      <c r="G7747" s="57">
        <v>39523.832906256001</v>
      </c>
      <c r="I7747" s="57">
        <v>31791</v>
      </c>
      <c r="J7747" s="54">
        <v>7746</v>
      </c>
      <c r="K7747" s="57">
        <v>25607.5</v>
      </c>
      <c r="M7747" s="107">
        <v>0.3</v>
      </c>
    </row>
    <row r="7748" spans="1:13">
      <c r="A7748" s="57">
        <f>'Infographic data 1'!$D$9</f>
        <v>33721.475571120689</v>
      </c>
      <c r="B7748" s="54">
        <v>7747</v>
      </c>
      <c r="C7748" s="57">
        <v>31811.715571120691</v>
      </c>
      <c r="E7748" s="57">
        <v>46228.832906256001</v>
      </c>
      <c r="F7748" s="54">
        <v>7747</v>
      </c>
      <c r="G7748" s="57">
        <v>39514.832906256001</v>
      </c>
      <c r="I7748" s="57">
        <v>31791</v>
      </c>
      <c r="J7748" s="54">
        <v>7747</v>
      </c>
      <c r="K7748" s="57">
        <v>25599.200000000001</v>
      </c>
      <c r="M7748" s="107">
        <v>0.3</v>
      </c>
    </row>
    <row r="7749" spans="1:13">
      <c r="A7749" s="57">
        <f>'Infographic data 1'!$D$9</f>
        <v>33721.475571120689</v>
      </c>
      <c r="B7749" s="54">
        <v>7748</v>
      </c>
      <c r="C7749" s="57">
        <v>31809.155571120689</v>
      </c>
      <c r="E7749" s="57">
        <v>46228.832906256001</v>
      </c>
      <c r="F7749" s="54">
        <v>7748</v>
      </c>
      <c r="G7749" s="57">
        <v>39505.832906256001</v>
      </c>
      <c r="I7749" s="57">
        <v>31791</v>
      </c>
      <c r="J7749" s="54">
        <v>7748</v>
      </c>
      <c r="K7749" s="57">
        <v>25590.9</v>
      </c>
      <c r="M7749" s="107">
        <v>0.3</v>
      </c>
    </row>
    <row r="7750" spans="1:13">
      <c r="A7750" s="57">
        <f>'Infographic data 1'!$D$9</f>
        <v>33721.475571120689</v>
      </c>
      <c r="B7750" s="54">
        <v>7749</v>
      </c>
      <c r="C7750" s="57">
        <v>31806.595571120688</v>
      </c>
      <c r="E7750" s="57">
        <v>46228.832906256001</v>
      </c>
      <c r="F7750" s="54">
        <v>7749</v>
      </c>
      <c r="G7750" s="57">
        <v>39496.832906256001</v>
      </c>
      <c r="I7750" s="57">
        <v>31791</v>
      </c>
      <c r="J7750" s="54">
        <v>7749</v>
      </c>
      <c r="K7750" s="57">
        <v>25582.6</v>
      </c>
      <c r="M7750" s="107">
        <v>0.3</v>
      </c>
    </row>
    <row r="7751" spans="1:13">
      <c r="A7751" s="57">
        <f>'Infographic data 1'!$D$9</f>
        <v>33721.475571120689</v>
      </c>
      <c r="B7751" s="54">
        <v>7750</v>
      </c>
      <c r="C7751" s="57">
        <v>31804.03557112069</v>
      </c>
      <c r="E7751" s="57">
        <v>46228.832906256001</v>
      </c>
      <c r="F7751" s="54">
        <v>7750</v>
      </c>
      <c r="G7751" s="57">
        <v>39487.832906256001</v>
      </c>
      <c r="I7751" s="57">
        <v>31791</v>
      </c>
      <c r="J7751" s="54">
        <v>7750</v>
      </c>
      <c r="K7751" s="57">
        <v>25574.3</v>
      </c>
      <c r="M7751" s="107">
        <v>0.3</v>
      </c>
    </row>
    <row r="7752" spans="1:13">
      <c r="A7752" s="57">
        <f>'Infographic data 1'!$D$9</f>
        <v>33721.475571120689</v>
      </c>
      <c r="B7752" s="54">
        <v>7751</v>
      </c>
      <c r="C7752" s="57">
        <v>31801.475571120689</v>
      </c>
      <c r="E7752" s="57">
        <v>46228.832906256001</v>
      </c>
      <c r="F7752" s="54">
        <v>7751</v>
      </c>
      <c r="G7752" s="57">
        <v>39478.832906256001</v>
      </c>
      <c r="I7752" s="57">
        <v>31791</v>
      </c>
      <c r="J7752" s="54">
        <v>7751</v>
      </c>
      <c r="K7752" s="57">
        <v>25566</v>
      </c>
      <c r="M7752" s="107">
        <v>0.3</v>
      </c>
    </row>
    <row r="7753" spans="1:13">
      <c r="A7753" s="57">
        <f>'Infographic data 1'!$D$9</f>
        <v>33721.475571120689</v>
      </c>
      <c r="B7753" s="54">
        <v>7752</v>
      </c>
      <c r="C7753" s="57">
        <v>31798.915571120688</v>
      </c>
      <c r="E7753" s="57">
        <v>46228.832906256001</v>
      </c>
      <c r="F7753" s="54">
        <v>7752</v>
      </c>
      <c r="G7753" s="57">
        <v>39469.832906256001</v>
      </c>
      <c r="I7753" s="57">
        <v>31791</v>
      </c>
      <c r="J7753" s="54">
        <v>7752</v>
      </c>
      <c r="K7753" s="57">
        <v>25557.7</v>
      </c>
      <c r="M7753" s="107">
        <v>0.3</v>
      </c>
    </row>
    <row r="7754" spans="1:13">
      <c r="A7754" s="57">
        <f>'Infographic data 1'!$D$9</f>
        <v>33721.475571120689</v>
      </c>
      <c r="B7754" s="54">
        <v>7753</v>
      </c>
      <c r="C7754" s="57">
        <v>31796.35557112069</v>
      </c>
      <c r="E7754" s="57">
        <v>46228.832906256001</v>
      </c>
      <c r="F7754" s="54">
        <v>7753</v>
      </c>
      <c r="G7754" s="57">
        <v>39460.832906256001</v>
      </c>
      <c r="I7754" s="57">
        <v>31791</v>
      </c>
      <c r="J7754" s="54">
        <v>7753</v>
      </c>
      <c r="K7754" s="57">
        <v>25549.4</v>
      </c>
      <c r="M7754" s="107">
        <v>0.3</v>
      </c>
    </row>
    <row r="7755" spans="1:13">
      <c r="A7755" s="57">
        <f>'Infographic data 1'!$D$9</f>
        <v>33721.475571120689</v>
      </c>
      <c r="B7755" s="54">
        <v>7754</v>
      </c>
      <c r="C7755" s="57">
        <v>31793.795571120689</v>
      </c>
      <c r="E7755" s="57">
        <v>46228.832906256001</v>
      </c>
      <c r="F7755" s="54">
        <v>7754</v>
      </c>
      <c r="G7755" s="57">
        <v>39451.832906256001</v>
      </c>
      <c r="I7755" s="57">
        <v>31791</v>
      </c>
      <c r="J7755" s="54">
        <v>7754</v>
      </c>
      <c r="K7755" s="57">
        <v>25541.1</v>
      </c>
      <c r="M7755" s="107">
        <v>0.3</v>
      </c>
    </row>
    <row r="7756" spans="1:13">
      <c r="A7756" s="57">
        <f>'Infographic data 1'!$D$9</f>
        <v>33721.475571120689</v>
      </c>
      <c r="B7756" s="54">
        <v>7755</v>
      </c>
      <c r="C7756" s="57">
        <v>31791.235571120687</v>
      </c>
      <c r="E7756" s="57">
        <v>46228.832906256001</v>
      </c>
      <c r="F7756" s="54">
        <v>7755</v>
      </c>
      <c r="G7756" s="57">
        <v>39442.832906256001</v>
      </c>
      <c r="I7756" s="57">
        <v>31791</v>
      </c>
      <c r="J7756" s="54">
        <v>7755</v>
      </c>
      <c r="K7756" s="57">
        <v>25532.799999999999</v>
      </c>
      <c r="M7756" s="107">
        <v>0.3</v>
      </c>
    </row>
    <row r="7757" spans="1:13">
      <c r="A7757" s="57">
        <f>'Infographic data 1'!$D$9</f>
        <v>33721.475571120689</v>
      </c>
      <c r="B7757" s="54">
        <v>7756</v>
      </c>
      <c r="C7757" s="57">
        <v>31788.67557112069</v>
      </c>
      <c r="E7757" s="57">
        <v>46228.832906256001</v>
      </c>
      <c r="F7757" s="54">
        <v>7756</v>
      </c>
      <c r="G7757" s="57">
        <v>39433.832906256001</v>
      </c>
      <c r="I7757" s="57">
        <v>31791</v>
      </c>
      <c r="J7757" s="54">
        <v>7756</v>
      </c>
      <c r="K7757" s="57">
        <v>25524.5</v>
      </c>
      <c r="M7757" s="107">
        <v>0.3</v>
      </c>
    </row>
    <row r="7758" spans="1:13">
      <c r="A7758" s="57">
        <f>'Infographic data 1'!$D$9</f>
        <v>33721.475571120689</v>
      </c>
      <c r="B7758" s="54">
        <v>7757</v>
      </c>
      <c r="C7758" s="57">
        <v>31786.115571120688</v>
      </c>
      <c r="E7758" s="57">
        <v>46228.832906256001</v>
      </c>
      <c r="F7758" s="54">
        <v>7757</v>
      </c>
      <c r="G7758" s="57">
        <v>39424.832906256001</v>
      </c>
      <c r="I7758" s="57">
        <v>31791</v>
      </c>
      <c r="J7758" s="54">
        <v>7757</v>
      </c>
      <c r="K7758" s="57">
        <v>25516.2</v>
      </c>
      <c r="M7758" s="107">
        <v>0.3</v>
      </c>
    </row>
    <row r="7759" spans="1:13">
      <c r="A7759" s="57">
        <f>'Infographic data 1'!$D$9</f>
        <v>33721.475571120689</v>
      </c>
      <c r="B7759" s="54">
        <v>7758</v>
      </c>
      <c r="C7759" s="57">
        <v>31783.555571120691</v>
      </c>
      <c r="E7759" s="57">
        <v>46228.832906256001</v>
      </c>
      <c r="F7759" s="54">
        <v>7758</v>
      </c>
      <c r="G7759" s="57">
        <v>39415.832906256001</v>
      </c>
      <c r="I7759" s="57">
        <v>31791</v>
      </c>
      <c r="J7759" s="54">
        <v>7758</v>
      </c>
      <c r="K7759" s="57">
        <v>25507.9</v>
      </c>
      <c r="M7759" s="107">
        <v>0.3</v>
      </c>
    </row>
    <row r="7760" spans="1:13">
      <c r="A7760" s="57">
        <f>'Infographic data 1'!$D$9</f>
        <v>33721.475571120689</v>
      </c>
      <c r="B7760" s="54">
        <v>7759</v>
      </c>
      <c r="C7760" s="57">
        <v>31780.995571120689</v>
      </c>
      <c r="E7760" s="57">
        <v>46228.832906256001</v>
      </c>
      <c r="F7760" s="54">
        <v>7759</v>
      </c>
      <c r="G7760" s="57">
        <v>39406.832906256001</v>
      </c>
      <c r="I7760" s="57">
        <v>31791</v>
      </c>
      <c r="J7760" s="54">
        <v>7759</v>
      </c>
      <c r="K7760" s="57">
        <v>25499.599999999999</v>
      </c>
      <c r="M7760" s="107">
        <v>0.3</v>
      </c>
    </row>
    <row r="7761" spans="1:13">
      <c r="A7761" s="57">
        <f>'Infographic data 1'!$D$9</f>
        <v>33721.475571120689</v>
      </c>
      <c r="B7761" s="54">
        <v>7760</v>
      </c>
      <c r="C7761" s="57">
        <v>31778.435571120688</v>
      </c>
      <c r="E7761" s="57">
        <v>46228.832906256001</v>
      </c>
      <c r="F7761" s="54">
        <v>7760</v>
      </c>
      <c r="G7761" s="57">
        <v>39397.832906256001</v>
      </c>
      <c r="I7761" s="57">
        <v>31791</v>
      </c>
      <c r="J7761" s="54">
        <v>7760</v>
      </c>
      <c r="K7761" s="57">
        <v>25491.3</v>
      </c>
      <c r="M7761" s="107">
        <v>0.3</v>
      </c>
    </row>
    <row r="7762" spans="1:13">
      <c r="A7762" s="57">
        <f>'Infographic data 1'!$D$9</f>
        <v>33721.475571120689</v>
      </c>
      <c r="B7762" s="54">
        <v>7761</v>
      </c>
      <c r="C7762" s="57">
        <v>31775.87557112069</v>
      </c>
      <c r="E7762" s="57">
        <v>46228.832906256001</v>
      </c>
      <c r="F7762" s="54">
        <v>7761</v>
      </c>
      <c r="G7762" s="57">
        <v>39388.832906256001</v>
      </c>
      <c r="I7762" s="57">
        <v>31791</v>
      </c>
      <c r="J7762" s="54">
        <v>7761</v>
      </c>
      <c r="K7762" s="57">
        <v>25483</v>
      </c>
      <c r="M7762" s="107">
        <v>0.3</v>
      </c>
    </row>
    <row r="7763" spans="1:13">
      <c r="A7763" s="57">
        <f>'Infographic data 1'!$D$9</f>
        <v>33721.475571120689</v>
      </c>
      <c r="B7763" s="54">
        <v>7762</v>
      </c>
      <c r="C7763" s="57">
        <v>31773.315571120689</v>
      </c>
      <c r="E7763" s="57">
        <v>46228.832906256001</v>
      </c>
      <c r="F7763" s="54">
        <v>7762</v>
      </c>
      <c r="G7763" s="57">
        <v>39379.832906256001</v>
      </c>
      <c r="I7763" s="57">
        <v>31791</v>
      </c>
      <c r="J7763" s="54">
        <v>7762</v>
      </c>
      <c r="K7763" s="57">
        <v>25474.7</v>
      </c>
      <c r="M7763" s="107">
        <v>0.3</v>
      </c>
    </row>
    <row r="7764" spans="1:13">
      <c r="A7764" s="57">
        <f>'Infographic data 1'!$D$9</f>
        <v>33721.475571120689</v>
      </c>
      <c r="B7764" s="54">
        <v>7763</v>
      </c>
      <c r="C7764" s="57">
        <v>31770.755571120688</v>
      </c>
      <c r="E7764" s="57">
        <v>46228.832906256001</v>
      </c>
      <c r="F7764" s="54">
        <v>7763</v>
      </c>
      <c r="G7764" s="57">
        <v>39370.832906256001</v>
      </c>
      <c r="I7764" s="57">
        <v>31791</v>
      </c>
      <c r="J7764" s="54">
        <v>7763</v>
      </c>
      <c r="K7764" s="57">
        <v>25466.400000000001</v>
      </c>
      <c r="M7764" s="107">
        <v>0.3</v>
      </c>
    </row>
    <row r="7765" spans="1:13">
      <c r="A7765" s="57">
        <f>'Infographic data 1'!$D$9</f>
        <v>33721.475571120689</v>
      </c>
      <c r="B7765" s="54">
        <v>7764</v>
      </c>
      <c r="C7765" s="57">
        <v>31768.19557112069</v>
      </c>
      <c r="E7765" s="57">
        <v>46228.832906256001</v>
      </c>
      <c r="F7765" s="54">
        <v>7764</v>
      </c>
      <c r="G7765" s="57">
        <v>39361.832906256001</v>
      </c>
      <c r="I7765" s="57">
        <v>31791</v>
      </c>
      <c r="J7765" s="54">
        <v>7764</v>
      </c>
      <c r="K7765" s="57">
        <v>25458.1</v>
      </c>
      <c r="M7765" s="107">
        <v>0.3</v>
      </c>
    </row>
    <row r="7766" spans="1:13">
      <c r="A7766" s="57">
        <f>'Infographic data 1'!$D$9</f>
        <v>33721.475571120689</v>
      </c>
      <c r="B7766" s="54">
        <v>7765</v>
      </c>
      <c r="C7766" s="57">
        <v>31765.635571120689</v>
      </c>
      <c r="E7766" s="57">
        <v>46228.832906256001</v>
      </c>
      <c r="F7766" s="54">
        <v>7765</v>
      </c>
      <c r="G7766" s="57">
        <v>39352.832906256001</v>
      </c>
      <c r="I7766" s="57">
        <v>31791</v>
      </c>
      <c r="J7766" s="54">
        <v>7765</v>
      </c>
      <c r="K7766" s="57">
        <v>25449.8</v>
      </c>
      <c r="M7766" s="107">
        <v>0.3</v>
      </c>
    </row>
    <row r="7767" spans="1:13">
      <c r="A7767" s="57">
        <f>'Infographic data 1'!$D$9</f>
        <v>33721.475571120689</v>
      </c>
      <c r="B7767" s="54">
        <v>7766</v>
      </c>
      <c r="C7767" s="57">
        <v>31763.075571120688</v>
      </c>
      <c r="E7767" s="57">
        <v>46228.832906256001</v>
      </c>
      <c r="F7767" s="54">
        <v>7766</v>
      </c>
      <c r="G7767" s="57">
        <v>39343.832906256001</v>
      </c>
      <c r="I7767" s="57">
        <v>31791</v>
      </c>
      <c r="J7767" s="54">
        <v>7766</v>
      </c>
      <c r="K7767" s="57">
        <v>25441.5</v>
      </c>
      <c r="M7767" s="107">
        <v>0.3</v>
      </c>
    </row>
    <row r="7768" spans="1:13">
      <c r="A7768" s="57">
        <f>'Infographic data 1'!$D$9</f>
        <v>33721.475571120689</v>
      </c>
      <c r="B7768" s="54">
        <v>7767</v>
      </c>
      <c r="C7768" s="57">
        <v>31760.51557112069</v>
      </c>
      <c r="E7768" s="57">
        <v>46228.832906256001</v>
      </c>
      <c r="F7768" s="54">
        <v>7767</v>
      </c>
      <c r="G7768" s="57">
        <v>39334.832906256001</v>
      </c>
      <c r="I7768" s="57">
        <v>31791</v>
      </c>
      <c r="J7768" s="54">
        <v>7767</v>
      </c>
      <c r="K7768" s="57">
        <v>25433.200000000001</v>
      </c>
      <c r="M7768" s="107">
        <v>0.3</v>
      </c>
    </row>
    <row r="7769" spans="1:13">
      <c r="A7769" s="57">
        <f>'Infographic data 1'!$D$9</f>
        <v>33721.475571120689</v>
      </c>
      <c r="B7769" s="54">
        <v>7768</v>
      </c>
      <c r="C7769" s="57">
        <v>31757.955571120689</v>
      </c>
      <c r="E7769" s="57">
        <v>46228.832906256001</v>
      </c>
      <c r="F7769" s="54">
        <v>7768</v>
      </c>
      <c r="G7769" s="57">
        <v>39325.832906256001</v>
      </c>
      <c r="I7769" s="57">
        <v>31791</v>
      </c>
      <c r="J7769" s="54">
        <v>7768</v>
      </c>
      <c r="K7769" s="57">
        <v>25424.9</v>
      </c>
      <c r="M7769" s="107">
        <v>0.3</v>
      </c>
    </row>
    <row r="7770" spans="1:13">
      <c r="A7770" s="57">
        <f>'Infographic data 1'!$D$9</f>
        <v>33721.475571120689</v>
      </c>
      <c r="B7770" s="54">
        <v>7769</v>
      </c>
      <c r="C7770" s="57">
        <v>31755.395571120687</v>
      </c>
      <c r="E7770" s="57">
        <v>46228.832906256001</v>
      </c>
      <c r="F7770" s="54">
        <v>7769</v>
      </c>
      <c r="G7770" s="57">
        <v>39316.832906256001</v>
      </c>
      <c r="I7770" s="57">
        <v>31791</v>
      </c>
      <c r="J7770" s="54">
        <v>7769</v>
      </c>
      <c r="K7770" s="57">
        <v>25416.6</v>
      </c>
      <c r="M7770" s="107">
        <v>0.3</v>
      </c>
    </row>
    <row r="7771" spans="1:13">
      <c r="A7771" s="57">
        <f>'Infographic data 1'!$D$9</f>
        <v>33721.475571120689</v>
      </c>
      <c r="B7771" s="54">
        <v>7770</v>
      </c>
      <c r="C7771" s="57">
        <v>31752.83557112069</v>
      </c>
      <c r="E7771" s="57">
        <v>46228.832906256001</v>
      </c>
      <c r="F7771" s="54">
        <v>7770</v>
      </c>
      <c r="G7771" s="57">
        <v>39307.832906256001</v>
      </c>
      <c r="I7771" s="57">
        <v>31791</v>
      </c>
      <c r="J7771" s="54">
        <v>7770</v>
      </c>
      <c r="K7771" s="57">
        <v>25408.3</v>
      </c>
      <c r="M7771" s="107">
        <v>0.3</v>
      </c>
    </row>
    <row r="7772" spans="1:13">
      <c r="A7772" s="57">
        <f>'Infographic data 1'!$D$9</f>
        <v>33721.475571120689</v>
      </c>
      <c r="B7772" s="54">
        <v>7771</v>
      </c>
      <c r="C7772" s="57">
        <v>31750.275571120688</v>
      </c>
      <c r="E7772" s="57">
        <v>46228.832906256001</v>
      </c>
      <c r="F7772" s="54">
        <v>7771</v>
      </c>
      <c r="G7772" s="57">
        <v>39298.832906256001</v>
      </c>
      <c r="I7772" s="57">
        <v>31791</v>
      </c>
      <c r="J7772" s="54">
        <v>7771</v>
      </c>
      <c r="K7772" s="57">
        <v>25400</v>
      </c>
      <c r="M7772" s="107">
        <v>0.3</v>
      </c>
    </row>
    <row r="7773" spans="1:13">
      <c r="A7773" s="57">
        <f>'Infographic data 1'!$D$9</f>
        <v>33721.475571120689</v>
      </c>
      <c r="B7773" s="54">
        <v>7772</v>
      </c>
      <c r="C7773" s="57">
        <v>31747.715571120691</v>
      </c>
      <c r="E7773" s="57">
        <v>46228.832906256001</v>
      </c>
      <c r="F7773" s="54">
        <v>7772</v>
      </c>
      <c r="G7773" s="57">
        <v>39289.832906256001</v>
      </c>
      <c r="I7773" s="57">
        <v>31791</v>
      </c>
      <c r="J7773" s="54">
        <v>7772</v>
      </c>
      <c r="K7773" s="57">
        <v>25391.7</v>
      </c>
      <c r="M7773" s="107">
        <v>0.3</v>
      </c>
    </row>
    <row r="7774" spans="1:13">
      <c r="A7774" s="57">
        <f>'Infographic data 1'!$D$9</f>
        <v>33721.475571120689</v>
      </c>
      <c r="B7774" s="54">
        <v>7773</v>
      </c>
      <c r="C7774" s="57">
        <v>31745.155571120689</v>
      </c>
      <c r="E7774" s="57">
        <v>46228.832906256001</v>
      </c>
      <c r="F7774" s="54">
        <v>7773</v>
      </c>
      <c r="G7774" s="57">
        <v>39280.832906256001</v>
      </c>
      <c r="I7774" s="57">
        <v>31791</v>
      </c>
      <c r="J7774" s="54">
        <v>7773</v>
      </c>
      <c r="K7774" s="57">
        <v>25383.4</v>
      </c>
      <c r="M7774" s="107">
        <v>0.3</v>
      </c>
    </row>
    <row r="7775" spans="1:13">
      <c r="A7775" s="57">
        <f>'Infographic data 1'!$D$9</f>
        <v>33721.475571120689</v>
      </c>
      <c r="B7775" s="54">
        <v>7774</v>
      </c>
      <c r="C7775" s="57">
        <v>31742.595571120688</v>
      </c>
      <c r="E7775" s="57">
        <v>46228.832906256001</v>
      </c>
      <c r="F7775" s="54">
        <v>7774</v>
      </c>
      <c r="G7775" s="57">
        <v>39271.832906256001</v>
      </c>
      <c r="I7775" s="57">
        <v>31791</v>
      </c>
      <c r="J7775" s="54">
        <v>7774</v>
      </c>
      <c r="K7775" s="57">
        <v>25375.1</v>
      </c>
      <c r="M7775" s="107">
        <v>0.3</v>
      </c>
    </row>
    <row r="7776" spans="1:13">
      <c r="A7776" s="57">
        <f>'Infographic data 1'!$D$9</f>
        <v>33721.475571120689</v>
      </c>
      <c r="B7776" s="54">
        <v>7775</v>
      </c>
      <c r="C7776" s="57">
        <v>31740.03557112069</v>
      </c>
      <c r="E7776" s="57">
        <v>46228.832906256001</v>
      </c>
      <c r="F7776" s="54">
        <v>7775</v>
      </c>
      <c r="G7776" s="57">
        <v>39262.832906256001</v>
      </c>
      <c r="I7776" s="57">
        <v>31791</v>
      </c>
      <c r="J7776" s="54">
        <v>7775</v>
      </c>
      <c r="K7776" s="57">
        <v>25366.799999999999</v>
      </c>
      <c r="M7776" s="107">
        <v>0.3</v>
      </c>
    </row>
    <row r="7777" spans="1:13">
      <c r="A7777" s="57">
        <f>'Infographic data 1'!$D$9</f>
        <v>33721.475571120689</v>
      </c>
      <c r="B7777" s="54">
        <v>7776</v>
      </c>
      <c r="C7777" s="57">
        <v>31737.475571120689</v>
      </c>
      <c r="E7777" s="57">
        <v>46228.832906256001</v>
      </c>
      <c r="F7777" s="54">
        <v>7776</v>
      </c>
      <c r="G7777" s="57">
        <v>39253.832906256001</v>
      </c>
      <c r="I7777" s="57">
        <v>31791</v>
      </c>
      <c r="J7777" s="54">
        <v>7776</v>
      </c>
      <c r="K7777" s="57">
        <v>25358.5</v>
      </c>
      <c r="M7777" s="107">
        <v>0.3</v>
      </c>
    </row>
    <row r="7778" spans="1:13">
      <c r="A7778" s="57">
        <f>'Infographic data 1'!$D$9</f>
        <v>33721.475571120689</v>
      </c>
      <c r="B7778" s="54">
        <v>7777</v>
      </c>
      <c r="C7778" s="57">
        <v>31734.915571120688</v>
      </c>
      <c r="E7778" s="57">
        <v>46228.832906256001</v>
      </c>
      <c r="F7778" s="54">
        <v>7777</v>
      </c>
      <c r="G7778" s="57">
        <v>39244.832906256001</v>
      </c>
      <c r="I7778" s="57">
        <v>31791</v>
      </c>
      <c r="J7778" s="54">
        <v>7777</v>
      </c>
      <c r="K7778" s="57">
        <v>25350.2</v>
      </c>
      <c r="M7778" s="107">
        <v>0.3</v>
      </c>
    </row>
    <row r="7779" spans="1:13">
      <c r="A7779" s="57">
        <f>'Infographic data 1'!$D$9</f>
        <v>33721.475571120689</v>
      </c>
      <c r="B7779" s="54">
        <v>7778</v>
      </c>
      <c r="C7779" s="57">
        <v>31732.35557112069</v>
      </c>
      <c r="E7779" s="57">
        <v>46228.832906256001</v>
      </c>
      <c r="F7779" s="54">
        <v>7778</v>
      </c>
      <c r="G7779" s="57">
        <v>39235.832906256001</v>
      </c>
      <c r="I7779" s="57">
        <v>31791</v>
      </c>
      <c r="J7779" s="54">
        <v>7778</v>
      </c>
      <c r="K7779" s="57">
        <v>25341.9</v>
      </c>
      <c r="M7779" s="107">
        <v>0.3</v>
      </c>
    </row>
    <row r="7780" spans="1:13">
      <c r="A7780" s="57">
        <f>'Infographic data 1'!$D$9</f>
        <v>33721.475571120689</v>
      </c>
      <c r="B7780" s="54">
        <v>7779</v>
      </c>
      <c r="C7780" s="57">
        <v>31729.795571120689</v>
      </c>
      <c r="E7780" s="57">
        <v>46228.832906256001</v>
      </c>
      <c r="F7780" s="54">
        <v>7779</v>
      </c>
      <c r="G7780" s="57">
        <v>39226.832906256001</v>
      </c>
      <c r="I7780" s="57">
        <v>31791</v>
      </c>
      <c r="J7780" s="54">
        <v>7779</v>
      </c>
      <c r="K7780" s="57">
        <v>25333.599999999999</v>
      </c>
      <c r="M7780" s="107">
        <v>0.3</v>
      </c>
    </row>
    <row r="7781" spans="1:13">
      <c r="A7781" s="57">
        <f>'Infographic data 1'!$D$9</f>
        <v>33721.475571120689</v>
      </c>
      <c r="B7781" s="54">
        <v>7780</v>
      </c>
      <c r="C7781" s="57">
        <v>31727.235571120687</v>
      </c>
      <c r="E7781" s="57">
        <v>46228.832906256001</v>
      </c>
      <c r="F7781" s="54">
        <v>7780</v>
      </c>
      <c r="G7781" s="57">
        <v>39217.832906256001</v>
      </c>
      <c r="I7781" s="57">
        <v>31791</v>
      </c>
      <c r="J7781" s="54">
        <v>7780</v>
      </c>
      <c r="K7781" s="57">
        <v>25325.3</v>
      </c>
      <c r="M7781" s="107">
        <v>0.3</v>
      </c>
    </row>
    <row r="7782" spans="1:13">
      <c r="A7782" s="57">
        <f>'Infographic data 1'!$D$9</f>
        <v>33721.475571120689</v>
      </c>
      <c r="B7782" s="54">
        <v>7781</v>
      </c>
      <c r="C7782" s="57">
        <v>31724.67557112069</v>
      </c>
      <c r="E7782" s="57">
        <v>46228.832906256001</v>
      </c>
      <c r="F7782" s="54">
        <v>7781</v>
      </c>
      <c r="G7782" s="57">
        <v>39208.832906256001</v>
      </c>
      <c r="I7782" s="57">
        <v>31791</v>
      </c>
      <c r="J7782" s="54">
        <v>7781</v>
      </c>
      <c r="K7782" s="57">
        <v>25317</v>
      </c>
      <c r="M7782" s="107">
        <v>0.3</v>
      </c>
    </row>
    <row r="7783" spans="1:13">
      <c r="A7783" s="57">
        <f>'Infographic data 1'!$D$9</f>
        <v>33721.475571120689</v>
      </c>
      <c r="B7783" s="54">
        <v>7782</v>
      </c>
      <c r="C7783" s="57">
        <v>31722.115571120688</v>
      </c>
      <c r="E7783" s="57">
        <v>46228.832906256001</v>
      </c>
      <c r="F7783" s="54">
        <v>7782</v>
      </c>
      <c r="G7783" s="57">
        <v>39199.832906256001</v>
      </c>
      <c r="I7783" s="57">
        <v>31791</v>
      </c>
      <c r="J7783" s="54">
        <v>7782</v>
      </c>
      <c r="K7783" s="57">
        <v>25308.7</v>
      </c>
      <c r="M7783" s="107">
        <v>0.3</v>
      </c>
    </row>
    <row r="7784" spans="1:13">
      <c r="A7784" s="57">
        <f>'Infographic data 1'!$D$9</f>
        <v>33721.475571120689</v>
      </c>
      <c r="B7784" s="54">
        <v>7783</v>
      </c>
      <c r="C7784" s="57">
        <v>31719.555571120691</v>
      </c>
      <c r="E7784" s="57">
        <v>46228.832906256001</v>
      </c>
      <c r="F7784" s="54">
        <v>7783</v>
      </c>
      <c r="G7784" s="57">
        <v>39190.832906256001</v>
      </c>
      <c r="I7784" s="57">
        <v>31791</v>
      </c>
      <c r="J7784" s="54">
        <v>7783</v>
      </c>
      <c r="K7784" s="57">
        <v>25300.400000000001</v>
      </c>
      <c r="M7784" s="107">
        <v>0.3</v>
      </c>
    </row>
    <row r="7785" spans="1:13">
      <c r="A7785" s="57">
        <f>'Infographic data 1'!$D$9</f>
        <v>33721.475571120689</v>
      </c>
      <c r="B7785" s="54">
        <v>7784</v>
      </c>
      <c r="C7785" s="57">
        <v>31716.995571120689</v>
      </c>
      <c r="E7785" s="57">
        <v>46228.832906256001</v>
      </c>
      <c r="F7785" s="54">
        <v>7784</v>
      </c>
      <c r="G7785" s="57">
        <v>39181.832906256001</v>
      </c>
      <c r="I7785" s="57">
        <v>31791</v>
      </c>
      <c r="J7785" s="54">
        <v>7784</v>
      </c>
      <c r="K7785" s="57">
        <v>25292.1</v>
      </c>
      <c r="M7785" s="107">
        <v>0.3</v>
      </c>
    </row>
    <row r="7786" spans="1:13">
      <c r="A7786" s="57">
        <f>'Infographic data 1'!$D$9</f>
        <v>33721.475571120689</v>
      </c>
      <c r="B7786" s="54">
        <v>7785</v>
      </c>
      <c r="C7786" s="57">
        <v>31714.435571120688</v>
      </c>
      <c r="E7786" s="57">
        <v>46228.832906256001</v>
      </c>
      <c r="F7786" s="54">
        <v>7785</v>
      </c>
      <c r="G7786" s="57">
        <v>39172.832906256001</v>
      </c>
      <c r="I7786" s="57">
        <v>31791</v>
      </c>
      <c r="J7786" s="54">
        <v>7785</v>
      </c>
      <c r="K7786" s="57">
        <v>25283.8</v>
      </c>
      <c r="M7786" s="107">
        <v>0.3</v>
      </c>
    </row>
    <row r="7787" spans="1:13">
      <c r="A7787" s="57">
        <f>'Infographic data 1'!$D$9</f>
        <v>33721.475571120689</v>
      </c>
      <c r="B7787" s="54">
        <v>7786</v>
      </c>
      <c r="C7787" s="57">
        <v>31711.87557112069</v>
      </c>
      <c r="E7787" s="57">
        <v>46228.832906256001</v>
      </c>
      <c r="F7787" s="54">
        <v>7786</v>
      </c>
      <c r="G7787" s="57">
        <v>39163.832906256001</v>
      </c>
      <c r="I7787" s="57">
        <v>31791</v>
      </c>
      <c r="J7787" s="54">
        <v>7786</v>
      </c>
      <c r="K7787" s="57">
        <v>25275.5</v>
      </c>
      <c r="M7787" s="107">
        <v>0.3</v>
      </c>
    </row>
    <row r="7788" spans="1:13">
      <c r="A7788" s="57">
        <f>'Infographic data 1'!$D$9</f>
        <v>33721.475571120689</v>
      </c>
      <c r="B7788" s="54">
        <v>7787</v>
      </c>
      <c r="C7788" s="57">
        <v>31709.315571120689</v>
      </c>
      <c r="E7788" s="57">
        <v>46228.832906256001</v>
      </c>
      <c r="F7788" s="54">
        <v>7787</v>
      </c>
      <c r="G7788" s="57">
        <v>39154.832906256001</v>
      </c>
      <c r="I7788" s="57">
        <v>31791</v>
      </c>
      <c r="J7788" s="54">
        <v>7787</v>
      </c>
      <c r="K7788" s="57">
        <v>25267.200000000001</v>
      </c>
      <c r="M7788" s="107">
        <v>0.3</v>
      </c>
    </row>
    <row r="7789" spans="1:13">
      <c r="A7789" s="57">
        <f>'Infographic data 1'!$D$9</f>
        <v>33721.475571120689</v>
      </c>
      <c r="B7789" s="54">
        <v>7788</v>
      </c>
      <c r="C7789" s="57">
        <v>31706.755571120688</v>
      </c>
      <c r="E7789" s="57">
        <v>46228.832906256001</v>
      </c>
      <c r="F7789" s="54">
        <v>7788</v>
      </c>
      <c r="G7789" s="57">
        <v>39145.832906256001</v>
      </c>
      <c r="I7789" s="57">
        <v>31791</v>
      </c>
      <c r="J7789" s="54">
        <v>7788</v>
      </c>
      <c r="K7789" s="57">
        <v>25258.9</v>
      </c>
      <c r="M7789" s="107">
        <v>0.3</v>
      </c>
    </row>
    <row r="7790" spans="1:13">
      <c r="A7790" s="57">
        <f>'Infographic data 1'!$D$9</f>
        <v>33721.475571120689</v>
      </c>
      <c r="B7790" s="54">
        <v>7789</v>
      </c>
      <c r="C7790" s="57">
        <v>31704.19557112069</v>
      </c>
      <c r="E7790" s="57">
        <v>46228.832906256001</v>
      </c>
      <c r="F7790" s="54">
        <v>7789</v>
      </c>
      <c r="G7790" s="57">
        <v>39136.832906256001</v>
      </c>
      <c r="I7790" s="57">
        <v>31791</v>
      </c>
      <c r="J7790" s="54">
        <v>7789</v>
      </c>
      <c r="K7790" s="57">
        <v>25250.6</v>
      </c>
      <c r="M7790" s="107">
        <v>0.3</v>
      </c>
    </row>
    <row r="7791" spans="1:13">
      <c r="A7791" s="57">
        <f>'Infographic data 1'!$D$9</f>
        <v>33721.475571120689</v>
      </c>
      <c r="B7791" s="54">
        <v>7790</v>
      </c>
      <c r="C7791" s="57">
        <v>31701.635571120689</v>
      </c>
      <c r="E7791" s="57">
        <v>46228.832906256001</v>
      </c>
      <c r="F7791" s="54">
        <v>7790</v>
      </c>
      <c r="G7791" s="57">
        <v>39127.832906256001</v>
      </c>
      <c r="I7791" s="57">
        <v>31791</v>
      </c>
      <c r="J7791" s="54">
        <v>7790</v>
      </c>
      <c r="K7791" s="57">
        <v>25242.3</v>
      </c>
      <c r="M7791" s="107">
        <v>0.3</v>
      </c>
    </row>
    <row r="7792" spans="1:13">
      <c r="A7792" s="57">
        <f>'Infographic data 1'!$D$9</f>
        <v>33721.475571120689</v>
      </c>
      <c r="B7792" s="54">
        <v>7791</v>
      </c>
      <c r="C7792" s="57">
        <v>31699.075571120688</v>
      </c>
      <c r="E7792" s="57">
        <v>46228.832906256001</v>
      </c>
      <c r="F7792" s="54">
        <v>7791</v>
      </c>
      <c r="G7792" s="57">
        <v>39118.832906256001</v>
      </c>
      <c r="I7792" s="57">
        <v>31791</v>
      </c>
      <c r="J7792" s="54">
        <v>7791</v>
      </c>
      <c r="K7792" s="57">
        <v>25234</v>
      </c>
      <c r="M7792" s="107">
        <v>0.3</v>
      </c>
    </row>
    <row r="7793" spans="1:13">
      <c r="A7793" s="57">
        <f>'Infographic data 1'!$D$9</f>
        <v>33721.475571120689</v>
      </c>
      <c r="B7793" s="54">
        <v>7792</v>
      </c>
      <c r="C7793" s="57">
        <v>31696.51557112069</v>
      </c>
      <c r="E7793" s="57">
        <v>46228.832906256001</v>
      </c>
      <c r="F7793" s="54">
        <v>7792</v>
      </c>
      <c r="G7793" s="57">
        <v>39109.832906256001</v>
      </c>
      <c r="I7793" s="57">
        <v>31791</v>
      </c>
      <c r="J7793" s="54">
        <v>7792</v>
      </c>
      <c r="K7793" s="57">
        <v>25225.7</v>
      </c>
      <c r="M7793" s="107">
        <v>0.3</v>
      </c>
    </row>
    <row r="7794" spans="1:13">
      <c r="A7794" s="57">
        <f>'Infographic data 1'!$D$9</f>
        <v>33721.475571120689</v>
      </c>
      <c r="B7794" s="54">
        <v>7793</v>
      </c>
      <c r="C7794" s="57">
        <v>31693.955571120689</v>
      </c>
      <c r="E7794" s="57">
        <v>46228.832906256001</v>
      </c>
      <c r="F7794" s="54">
        <v>7793</v>
      </c>
      <c r="G7794" s="57">
        <v>39100.832906256001</v>
      </c>
      <c r="I7794" s="57">
        <v>31791</v>
      </c>
      <c r="J7794" s="54">
        <v>7793</v>
      </c>
      <c r="K7794" s="57">
        <v>25217.4</v>
      </c>
      <c r="M7794" s="107">
        <v>0.3</v>
      </c>
    </row>
    <row r="7795" spans="1:13">
      <c r="A7795" s="57">
        <f>'Infographic data 1'!$D$9</f>
        <v>33721.475571120689</v>
      </c>
      <c r="B7795" s="54">
        <v>7794</v>
      </c>
      <c r="C7795" s="57">
        <v>31691.395571120687</v>
      </c>
      <c r="E7795" s="57">
        <v>46228.832906256001</v>
      </c>
      <c r="F7795" s="54">
        <v>7794</v>
      </c>
      <c r="G7795" s="57">
        <v>39091.832906256001</v>
      </c>
      <c r="I7795" s="57">
        <v>31791</v>
      </c>
      <c r="J7795" s="54">
        <v>7794</v>
      </c>
      <c r="K7795" s="57">
        <v>25209.1</v>
      </c>
      <c r="M7795" s="107">
        <v>0.3</v>
      </c>
    </row>
    <row r="7796" spans="1:13">
      <c r="A7796" s="57">
        <f>'Infographic data 1'!$D$9</f>
        <v>33721.475571120689</v>
      </c>
      <c r="B7796" s="54">
        <v>7795</v>
      </c>
      <c r="C7796" s="57">
        <v>31688.83557112069</v>
      </c>
      <c r="E7796" s="57">
        <v>46228.832906256001</v>
      </c>
      <c r="F7796" s="54">
        <v>7795</v>
      </c>
      <c r="G7796" s="57">
        <v>39082.832906256001</v>
      </c>
      <c r="I7796" s="57">
        <v>31791</v>
      </c>
      <c r="J7796" s="54">
        <v>7795</v>
      </c>
      <c r="K7796" s="57">
        <v>25200.799999999999</v>
      </c>
      <c r="M7796" s="107">
        <v>0.3</v>
      </c>
    </row>
    <row r="7797" spans="1:13">
      <c r="A7797" s="57">
        <f>'Infographic data 1'!$D$9</f>
        <v>33721.475571120689</v>
      </c>
      <c r="B7797" s="54">
        <v>7796</v>
      </c>
      <c r="C7797" s="57">
        <v>31686.275571120688</v>
      </c>
      <c r="E7797" s="57">
        <v>46228.832906256001</v>
      </c>
      <c r="F7797" s="54">
        <v>7796</v>
      </c>
      <c r="G7797" s="57">
        <v>39073.832906256001</v>
      </c>
      <c r="I7797" s="57">
        <v>31791</v>
      </c>
      <c r="J7797" s="54">
        <v>7796</v>
      </c>
      <c r="K7797" s="57">
        <v>25192.5</v>
      </c>
      <c r="M7797" s="107">
        <v>0.3</v>
      </c>
    </row>
    <row r="7798" spans="1:13">
      <c r="A7798" s="57">
        <f>'Infographic data 1'!$D$9</f>
        <v>33721.475571120689</v>
      </c>
      <c r="B7798" s="54">
        <v>7797</v>
      </c>
      <c r="C7798" s="57">
        <v>31683.715571120691</v>
      </c>
      <c r="E7798" s="57">
        <v>46228.832906256001</v>
      </c>
      <c r="F7798" s="54">
        <v>7797</v>
      </c>
      <c r="G7798" s="57">
        <v>39064.832906256001</v>
      </c>
      <c r="I7798" s="57">
        <v>31791</v>
      </c>
      <c r="J7798" s="54">
        <v>7797</v>
      </c>
      <c r="K7798" s="57">
        <v>25184.2</v>
      </c>
      <c r="M7798" s="107">
        <v>0.3</v>
      </c>
    </row>
    <row r="7799" spans="1:13">
      <c r="A7799" s="57">
        <f>'Infographic data 1'!$D$9</f>
        <v>33721.475571120689</v>
      </c>
      <c r="B7799" s="54">
        <v>7798</v>
      </c>
      <c r="C7799" s="57">
        <v>31681.155571120689</v>
      </c>
      <c r="E7799" s="57">
        <v>46228.832906256001</v>
      </c>
      <c r="F7799" s="54">
        <v>7798</v>
      </c>
      <c r="G7799" s="57">
        <v>39055.832906256001</v>
      </c>
      <c r="I7799" s="57">
        <v>31791</v>
      </c>
      <c r="J7799" s="54">
        <v>7798</v>
      </c>
      <c r="K7799" s="57">
        <v>25175.9</v>
      </c>
      <c r="M7799" s="107">
        <v>0.3</v>
      </c>
    </row>
    <row r="7800" spans="1:13">
      <c r="A7800" s="57">
        <f>'Infographic data 1'!$D$9</f>
        <v>33721.475571120689</v>
      </c>
      <c r="B7800" s="54">
        <v>7799</v>
      </c>
      <c r="C7800" s="57">
        <v>31678.595571120688</v>
      </c>
      <c r="E7800" s="57">
        <v>46228.832906256001</v>
      </c>
      <c r="F7800" s="54">
        <v>7799</v>
      </c>
      <c r="G7800" s="57">
        <v>39046.832906256001</v>
      </c>
      <c r="I7800" s="57">
        <v>31791</v>
      </c>
      <c r="J7800" s="54">
        <v>7799</v>
      </c>
      <c r="K7800" s="57">
        <v>25167.599999999999</v>
      </c>
      <c r="M7800" s="107">
        <v>0.3</v>
      </c>
    </row>
    <row r="7801" spans="1:13">
      <c r="A7801" s="57">
        <f>'Infographic data 1'!$D$9</f>
        <v>33721.475571120689</v>
      </c>
      <c r="B7801" s="54">
        <v>7800</v>
      </c>
      <c r="C7801" s="57">
        <v>31676.03557112069</v>
      </c>
      <c r="E7801" s="57">
        <v>46228.832906256001</v>
      </c>
      <c r="F7801" s="54">
        <v>7800</v>
      </c>
      <c r="G7801" s="57">
        <v>39037.832906256001</v>
      </c>
      <c r="I7801" s="57">
        <v>31791</v>
      </c>
      <c r="J7801" s="54">
        <v>7800</v>
      </c>
      <c r="K7801" s="57">
        <v>25159.3</v>
      </c>
      <c r="M7801" s="107">
        <v>0.3</v>
      </c>
    </row>
    <row r="7802" spans="1:13">
      <c r="A7802" s="57">
        <f>'Infographic data 1'!$D$9</f>
        <v>33721.475571120689</v>
      </c>
      <c r="B7802" s="54">
        <v>7801</v>
      </c>
      <c r="C7802" s="57">
        <v>31673.475571120689</v>
      </c>
      <c r="E7802" s="57">
        <v>46228.832906256001</v>
      </c>
      <c r="F7802" s="54">
        <v>7801</v>
      </c>
      <c r="G7802" s="57">
        <v>39028.832906256001</v>
      </c>
      <c r="I7802" s="57">
        <v>31791</v>
      </c>
      <c r="J7802" s="54">
        <v>7801</v>
      </c>
      <c r="K7802" s="57">
        <v>25151</v>
      </c>
      <c r="M7802" s="107">
        <v>0.3</v>
      </c>
    </row>
    <row r="7803" spans="1:13">
      <c r="A7803" s="57">
        <f>'Infographic data 1'!$D$9</f>
        <v>33721.475571120689</v>
      </c>
      <c r="B7803" s="54">
        <v>7802</v>
      </c>
      <c r="C7803" s="57">
        <v>31670.915571120688</v>
      </c>
      <c r="E7803" s="57">
        <v>46228.832906256001</v>
      </c>
      <c r="F7803" s="54">
        <v>7802</v>
      </c>
      <c r="G7803" s="57">
        <v>39019.832906256001</v>
      </c>
      <c r="I7803" s="57">
        <v>31791</v>
      </c>
      <c r="J7803" s="54">
        <v>7802</v>
      </c>
      <c r="K7803" s="57">
        <v>25142.7</v>
      </c>
      <c r="M7803" s="107">
        <v>0.3</v>
      </c>
    </row>
    <row r="7804" spans="1:13">
      <c r="A7804" s="57">
        <f>'Infographic data 1'!$D$9</f>
        <v>33721.475571120689</v>
      </c>
      <c r="B7804" s="54">
        <v>7803</v>
      </c>
      <c r="C7804" s="57">
        <v>31668.35557112069</v>
      </c>
      <c r="E7804" s="57">
        <v>46228.832906256001</v>
      </c>
      <c r="F7804" s="54">
        <v>7803</v>
      </c>
      <c r="G7804" s="57">
        <v>39010.832906256001</v>
      </c>
      <c r="I7804" s="57">
        <v>31791</v>
      </c>
      <c r="J7804" s="54">
        <v>7803</v>
      </c>
      <c r="K7804" s="57">
        <v>25134.400000000001</v>
      </c>
      <c r="M7804" s="107">
        <v>0.3</v>
      </c>
    </row>
    <row r="7805" spans="1:13">
      <c r="A7805" s="57">
        <f>'Infographic data 1'!$D$9</f>
        <v>33721.475571120689</v>
      </c>
      <c r="B7805" s="54">
        <v>7804</v>
      </c>
      <c r="C7805" s="57">
        <v>31665.795571120689</v>
      </c>
      <c r="E7805" s="57">
        <v>46228.832906256001</v>
      </c>
      <c r="F7805" s="54">
        <v>7804</v>
      </c>
      <c r="G7805" s="57">
        <v>39001.832906256001</v>
      </c>
      <c r="I7805" s="57">
        <v>31791</v>
      </c>
      <c r="J7805" s="54">
        <v>7804</v>
      </c>
      <c r="K7805" s="57">
        <v>25126.1</v>
      </c>
      <c r="M7805" s="107">
        <v>0.3</v>
      </c>
    </row>
    <row r="7806" spans="1:13">
      <c r="A7806" s="57">
        <f>'Infographic data 1'!$D$9</f>
        <v>33721.475571120689</v>
      </c>
      <c r="B7806" s="54">
        <v>7805</v>
      </c>
      <c r="C7806" s="57">
        <v>31663.235571120687</v>
      </c>
      <c r="E7806" s="57">
        <v>46228.832906256001</v>
      </c>
      <c r="F7806" s="54">
        <v>7805</v>
      </c>
      <c r="G7806" s="57">
        <v>38992.832906256001</v>
      </c>
      <c r="I7806" s="57">
        <v>31791</v>
      </c>
      <c r="J7806" s="54">
        <v>7805</v>
      </c>
      <c r="K7806" s="57">
        <v>25117.8</v>
      </c>
      <c r="M7806" s="107">
        <v>0.3</v>
      </c>
    </row>
    <row r="7807" spans="1:13">
      <c r="A7807" s="57">
        <f>'Infographic data 1'!$D$9</f>
        <v>33721.475571120689</v>
      </c>
      <c r="B7807" s="54">
        <v>7806</v>
      </c>
      <c r="C7807" s="57">
        <v>31660.67557112069</v>
      </c>
      <c r="E7807" s="57">
        <v>46228.832906256001</v>
      </c>
      <c r="F7807" s="54">
        <v>7806</v>
      </c>
      <c r="G7807" s="57">
        <v>38983.832906256001</v>
      </c>
      <c r="I7807" s="57">
        <v>31791</v>
      </c>
      <c r="J7807" s="54">
        <v>7806</v>
      </c>
      <c r="K7807" s="57">
        <v>25109.5</v>
      </c>
      <c r="M7807" s="107">
        <v>0.3</v>
      </c>
    </row>
    <row r="7808" spans="1:13">
      <c r="A7808" s="57">
        <f>'Infographic data 1'!$D$9</f>
        <v>33721.475571120689</v>
      </c>
      <c r="B7808" s="54">
        <v>7807</v>
      </c>
      <c r="C7808" s="57">
        <v>31658.115571120688</v>
      </c>
      <c r="E7808" s="57">
        <v>46228.832906256001</v>
      </c>
      <c r="F7808" s="54">
        <v>7807</v>
      </c>
      <c r="G7808" s="57">
        <v>38974.832906256001</v>
      </c>
      <c r="I7808" s="57">
        <v>31791</v>
      </c>
      <c r="J7808" s="54">
        <v>7807</v>
      </c>
      <c r="K7808" s="57">
        <v>25101.200000000001</v>
      </c>
      <c r="M7808" s="107">
        <v>0.3</v>
      </c>
    </row>
    <row r="7809" spans="1:13">
      <c r="A7809" s="57">
        <f>'Infographic data 1'!$D$9</f>
        <v>33721.475571120689</v>
      </c>
      <c r="B7809" s="54">
        <v>7808</v>
      </c>
      <c r="C7809" s="57">
        <v>31655.555571120691</v>
      </c>
      <c r="E7809" s="57">
        <v>46228.832906256001</v>
      </c>
      <c r="F7809" s="54">
        <v>7808</v>
      </c>
      <c r="G7809" s="57">
        <v>38965.832906256001</v>
      </c>
      <c r="I7809" s="57">
        <v>31791</v>
      </c>
      <c r="J7809" s="54">
        <v>7808</v>
      </c>
      <c r="K7809" s="57">
        <v>25092.9</v>
      </c>
      <c r="M7809" s="107">
        <v>0.3</v>
      </c>
    </row>
    <row r="7810" spans="1:13">
      <c r="A7810" s="57">
        <f>'Infographic data 1'!$D$9</f>
        <v>33721.475571120689</v>
      </c>
      <c r="B7810" s="54">
        <v>7809</v>
      </c>
      <c r="C7810" s="57">
        <v>31652.995571120689</v>
      </c>
      <c r="E7810" s="57">
        <v>46228.832906256001</v>
      </c>
      <c r="F7810" s="54">
        <v>7809</v>
      </c>
      <c r="G7810" s="57">
        <v>38956.832906256001</v>
      </c>
      <c r="I7810" s="57">
        <v>31791</v>
      </c>
      <c r="J7810" s="54">
        <v>7809</v>
      </c>
      <c r="K7810" s="57">
        <v>25084.6</v>
      </c>
      <c r="M7810" s="107">
        <v>0.3</v>
      </c>
    </row>
    <row r="7811" spans="1:13">
      <c r="A7811" s="57">
        <f>'Infographic data 1'!$D$9</f>
        <v>33721.475571120689</v>
      </c>
      <c r="B7811" s="54">
        <v>7810</v>
      </c>
      <c r="C7811" s="57">
        <v>31650.435571120688</v>
      </c>
      <c r="E7811" s="57">
        <v>46228.832906256001</v>
      </c>
      <c r="F7811" s="54">
        <v>7810</v>
      </c>
      <c r="G7811" s="57">
        <v>38947.832906256001</v>
      </c>
      <c r="I7811" s="57">
        <v>31791</v>
      </c>
      <c r="J7811" s="54">
        <v>7810</v>
      </c>
      <c r="K7811" s="57">
        <v>25076.3</v>
      </c>
      <c r="M7811" s="107">
        <v>0.3</v>
      </c>
    </row>
    <row r="7812" spans="1:13">
      <c r="A7812" s="57">
        <f>'Infographic data 1'!$D$9</f>
        <v>33721.475571120689</v>
      </c>
      <c r="B7812" s="54">
        <v>7811</v>
      </c>
      <c r="C7812" s="57">
        <v>31647.87557112069</v>
      </c>
      <c r="E7812" s="57">
        <v>46228.832906256001</v>
      </c>
      <c r="F7812" s="54">
        <v>7811</v>
      </c>
      <c r="G7812" s="57">
        <v>38938.832906256001</v>
      </c>
      <c r="I7812" s="57">
        <v>31791</v>
      </c>
      <c r="J7812" s="54">
        <v>7811</v>
      </c>
      <c r="K7812" s="57">
        <v>25068</v>
      </c>
      <c r="M7812" s="107">
        <v>0.3</v>
      </c>
    </row>
    <row r="7813" spans="1:13">
      <c r="A7813" s="57">
        <f>'Infographic data 1'!$D$9</f>
        <v>33721.475571120689</v>
      </c>
      <c r="B7813" s="54">
        <v>7812</v>
      </c>
      <c r="C7813" s="57">
        <v>31645.315571120689</v>
      </c>
      <c r="E7813" s="57">
        <v>46228.832906256001</v>
      </c>
      <c r="F7813" s="54">
        <v>7812</v>
      </c>
      <c r="G7813" s="57">
        <v>38929.832906256001</v>
      </c>
      <c r="I7813" s="57">
        <v>31791</v>
      </c>
      <c r="J7813" s="54">
        <v>7812</v>
      </c>
      <c r="K7813" s="57">
        <v>25059.7</v>
      </c>
      <c r="M7813" s="107">
        <v>0.3</v>
      </c>
    </row>
    <row r="7814" spans="1:13">
      <c r="A7814" s="57">
        <f>'Infographic data 1'!$D$9</f>
        <v>33721.475571120689</v>
      </c>
      <c r="B7814" s="54">
        <v>7813</v>
      </c>
      <c r="C7814" s="57">
        <v>31642.755571120688</v>
      </c>
      <c r="E7814" s="57">
        <v>46228.832906256001</v>
      </c>
      <c r="F7814" s="54">
        <v>7813</v>
      </c>
      <c r="G7814" s="57">
        <v>38920.832906256001</v>
      </c>
      <c r="I7814" s="57">
        <v>31791</v>
      </c>
      <c r="J7814" s="54">
        <v>7813</v>
      </c>
      <c r="K7814" s="57">
        <v>25051.4</v>
      </c>
      <c r="M7814" s="107">
        <v>0.3</v>
      </c>
    </row>
    <row r="7815" spans="1:13">
      <c r="A7815" s="57">
        <f>'Infographic data 1'!$D$9</f>
        <v>33721.475571120689</v>
      </c>
      <c r="B7815" s="54">
        <v>7814</v>
      </c>
      <c r="C7815" s="57">
        <v>31640.19557112069</v>
      </c>
      <c r="E7815" s="57">
        <v>46228.832906256001</v>
      </c>
      <c r="F7815" s="54">
        <v>7814</v>
      </c>
      <c r="G7815" s="57">
        <v>38911.832906256001</v>
      </c>
      <c r="I7815" s="57">
        <v>31791</v>
      </c>
      <c r="J7815" s="54">
        <v>7814</v>
      </c>
      <c r="K7815" s="57">
        <v>25043.1</v>
      </c>
      <c r="M7815" s="107">
        <v>0.3</v>
      </c>
    </row>
    <row r="7816" spans="1:13">
      <c r="A7816" s="57">
        <f>'Infographic data 1'!$D$9</f>
        <v>33721.475571120689</v>
      </c>
      <c r="B7816" s="54">
        <v>7815</v>
      </c>
      <c r="C7816" s="57">
        <v>31637.635571120689</v>
      </c>
      <c r="E7816" s="57">
        <v>46228.832906256001</v>
      </c>
      <c r="F7816" s="54">
        <v>7815</v>
      </c>
      <c r="G7816" s="57">
        <v>38902.832906256001</v>
      </c>
      <c r="I7816" s="57">
        <v>31791</v>
      </c>
      <c r="J7816" s="54">
        <v>7815</v>
      </c>
      <c r="K7816" s="57">
        <v>25034.799999999999</v>
      </c>
      <c r="M7816" s="107">
        <v>0.3</v>
      </c>
    </row>
    <row r="7817" spans="1:13">
      <c r="A7817" s="57">
        <f>'Infographic data 1'!$D$9</f>
        <v>33721.475571120689</v>
      </c>
      <c r="B7817" s="54">
        <v>7816</v>
      </c>
      <c r="C7817" s="57">
        <v>31635.075571120688</v>
      </c>
      <c r="E7817" s="57">
        <v>46228.832906256001</v>
      </c>
      <c r="F7817" s="54">
        <v>7816</v>
      </c>
      <c r="G7817" s="57">
        <v>38893.832906256001</v>
      </c>
      <c r="I7817" s="57">
        <v>31791</v>
      </c>
      <c r="J7817" s="54">
        <v>7816</v>
      </c>
      <c r="K7817" s="57">
        <v>25026.5</v>
      </c>
      <c r="M7817" s="107">
        <v>0.3</v>
      </c>
    </row>
    <row r="7818" spans="1:13">
      <c r="A7818" s="57">
        <f>'Infographic data 1'!$D$9</f>
        <v>33721.475571120689</v>
      </c>
      <c r="B7818" s="54">
        <v>7817</v>
      </c>
      <c r="C7818" s="57">
        <v>31632.51557112069</v>
      </c>
      <c r="E7818" s="57">
        <v>46228.832906256001</v>
      </c>
      <c r="F7818" s="54">
        <v>7817</v>
      </c>
      <c r="G7818" s="57">
        <v>38884.832906256001</v>
      </c>
      <c r="I7818" s="57">
        <v>31791</v>
      </c>
      <c r="J7818" s="54">
        <v>7817</v>
      </c>
      <c r="K7818" s="57">
        <v>25018.2</v>
      </c>
      <c r="M7818" s="107">
        <v>0.3</v>
      </c>
    </row>
    <row r="7819" spans="1:13">
      <c r="A7819" s="57">
        <f>'Infographic data 1'!$D$9</f>
        <v>33721.475571120689</v>
      </c>
      <c r="B7819" s="54">
        <v>7818</v>
      </c>
      <c r="C7819" s="57">
        <v>31629.955571120689</v>
      </c>
      <c r="E7819" s="57">
        <v>46228.832906256001</v>
      </c>
      <c r="F7819" s="54">
        <v>7818</v>
      </c>
      <c r="G7819" s="57">
        <v>38875.832906256001</v>
      </c>
      <c r="I7819" s="57">
        <v>31791</v>
      </c>
      <c r="J7819" s="54">
        <v>7818</v>
      </c>
      <c r="K7819" s="57">
        <v>25009.9</v>
      </c>
      <c r="M7819" s="107">
        <v>0.3</v>
      </c>
    </row>
    <row r="7820" spans="1:13">
      <c r="A7820" s="57">
        <f>'Infographic data 1'!$D$9</f>
        <v>33721.475571120689</v>
      </c>
      <c r="B7820" s="54">
        <v>7819</v>
      </c>
      <c r="C7820" s="57">
        <v>31627.395571120687</v>
      </c>
      <c r="E7820" s="57">
        <v>46228.832906256001</v>
      </c>
      <c r="F7820" s="54">
        <v>7819</v>
      </c>
      <c r="G7820" s="57">
        <v>38866.832906256001</v>
      </c>
      <c r="I7820" s="57">
        <v>31791</v>
      </c>
      <c r="J7820" s="54">
        <v>7819</v>
      </c>
      <c r="K7820" s="57">
        <v>25001.599999999999</v>
      </c>
      <c r="M7820" s="107">
        <v>0.3</v>
      </c>
    </row>
    <row r="7821" spans="1:13">
      <c r="A7821" s="57">
        <f>'Infographic data 1'!$D$9</f>
        <v>33721.475571120689</v>
      </c>
      <c r="B7821" s="54">
        <v>7820</v>
      </c>
      <c r="C7821" s="57">
        <v>31624.83557112069</v>
      </c>
      <c r="E7821" s="57">
        <v>46228.832906256001</v>
      </c>
      <c r="F7821" s="54">
        <v>7820</v>
      </c>
      <c r="G7821" s="57">
        <v>38857.832906256001</v>
      </c>
      <c r="I7821" s="57">
        <v>31791</v>
      </c>
      <c r="J7821" s="54">
        <v>7820</v>
      </c>
      <c r="K7821" s="57">
        <v>24993.3</v>
      </c>
      <c r="M7821" s="107">
        <v>0.3</v>
      </c>
    </row>
    <row r="7822" spans="1:13">
      <c r="A7822" s="57">
        <f>'Infographic data 1'!$D$9</f>
        <v>33721.475571120689</v>
      </c>
      <c r="B7822" s="54">
        <v>7821</v>
      </c>
      <c r="C7822" s="57">
        <v>31622.275571120688</v>
      </c>
      <c r="E7822" s="57">
        <v>46228.832906256001</v>
      </c>
      <c r="F7822" s="54">
        <v>7821</v>
      </c>
      <c r="G7822" s="57">
        <v>38848.832906256001</v>
      </c>
      <c r="I7822" s="57">
        <v>31791</v>
      </c>
      <c r="J7822" s="54">
        <v>7821</v>
      </c>
      <c r="K7822" s="57">
        <v>24985</v>
      </c>
      <c r="M7822" s="107">
        <v>0.3</v>
      </c>
    </row>
    <row r="7823" spans="1:13">
      <c r="A7823" s="57">
        <f>'Infographic data 1'!$D$9</f>
        <v>33721.475571120689</v>
      </c>
      <c r="B7823" s="54">
        <v>7822</v>
      </c>
      <c r="C7823" s="57">
        <v>31619.715571120687</v>
      </c>
      <c r="E7823" s="57">
        <v>46228.832906256001</v>
      </c>
      <c r="F7823" s="54">
        <v>7822</v>
      </c>
      <c r="G7823" s="57">
        <v>38839.832906256001</v>
      </c>
      <c r="I7823" s="57">
        <v>31791</v>
      </c>
      <c r="J7823" s="54">
        <v>7822</v>
      </c>
      <c r="K7823" s="57">
        <v>24976.7</v>
      </c>
      <c r="M7823" s="107">
        <v>0.3</v>
      </c>
    </row>
    <row r="7824" spans="1:13">
      <c r="A7824" s="57">
        <f>'Infographic data 1'!$D$9</f>
        <v>33721.475571120689</v>
      </c>
      <c r="B7824" s="54">
        <v>7823</v>
      </c>
      <c r="C7824" s="57">
        <v>31617.155571120689</v>
      </c>
      <c r="E7824" s="57">
        <v>46228.832906256001</v>
      </c>
      <c r="F7824" s="54">
        <v>7823</v>
      </c>
      <c r="G7824" s="57">
        <v>38830.832906256001</v>
      </c>
      <c r="I7824" s="57">
        <v>31791</v>
      </c>
      <c r="J7824" s="54">
        <v>7823</v>
      </c>
      <c r="K7824" s="57">
        <v>24968.400000000001</v>
      </c>
      <c r="M7824" s="107">
        <v>0.3</v>
      </c>
    </row>
    <row r="7825" spans="1:13">
      <c r="A7825" s="57">
        <f>'Infographic data 1'!$D$9</f>
        <v>33721.475571120689</v>
      </c>
      <c r="B7825" s="54">
        <v>7824</v>
      </c>
      <c r="C7825" s="57">
        <v>31614.595571120688</v>
      </c>
      <c r="E7825" s="57">
        <v>46228.832906256001</v>
      </c>
      <c r="F7825" s="54">
        <v>7824</v>
      </c>
      <c r="G7825" s="57">
        <v>38821.832906256001</v>
      </c>
      <c r="I7825" s="57">
        <v>31791</v>
      </c>
      <c r="J7825" s="54">
        <v>7824</v>
      </c>
      <c r="K7825" s="57">
        <v>24960.1</v>
      </c>
      <c r="M7825" s="107">
        <v>0.3</v>
      </c>
    </row>
    <row r="7826" spans="1:13">
      <c r="A7826" s="57">
        <f>'Infographic data 1'!$D$9</f>
        <v>33721.475571120689</v>
      </c>
      <c r="B7826" s="54">
        <v>7825</v>
      </c>
      <c r="C7826" s="57">
        <v>31612.03557112069</v>
      </c>
      <c r="E7826" s="57">
        <v>46228.832906256001</v>
      </c>
      <c r="F7826" s="54">
        <v>7825</v>
      </c>
      <c r="G7826" s="57">
        <v>38812.832906256001</v>
      </c>
      <c r="I7826" s="57">
        <v>31791</v>
      </c>
      <c r="J7826" s="54">
        <v>7825</v>
      </c>
      <c r="K7826" s="57">
        <v>24951.8</v>
      </c>
      <c r="M7826" s="107">
        <v>0.3</v>
      </c>
    </row>
    <row r="7827" spans="1:13">
      <c r="A7827" s="57">
        <f>'Infographic data 1'!$D$9</f>
        <v>33721.475571120689</v>
      </c>
      <c r="B7827" s="54">
        <v>7826</v>
      </c>
      <c r="C7827" s="57">
        <v>31609.475571120689</v>
      </c>
      <c r="E7827" s="57">
        <v>46228.832906256001</v>
      </c>
      <c r="F7827" s="54">
        <v>7826</v>
      </c>
      <c r="G7827" s="57">
        <v>38803.832906256001</v>
      </c>
      <c r="I7827" s="57">
        <v>31791</v>
      </c>
      <c r="J7827" s="54">
        <v>7826</v>
      </c>
      <c r="K7827" s="57">
        <v>24943.5</v>
      </c>
      <c r="M7827" s="107">
        <v>0.3</v>
      </c>
    </row>
    <row r="7828" spans="1:13">
      <c r="A7828" s="57">
        <f>'Infographic data 1'!$D$9</f>
        <v>33721.475571120689</v>
      </c>
      <c r="B7828" s="54">
        <v>7827</v>
      </c>
      <c r="C7828" s="57">
        <v>31606.915571120688</v>
      </c>
      <c r="E7828" s="57">
        <v>46228.832906256001</v>
      </c>
      <c r="F7828" s="54">
        <v>7827</v>
      </c>
      <c r="G7828" s="57">
        <v>38794.832906256001</v>
      </c>
      <c r="I7828" s="57">
        <v>31791</v>
      </c>
      <c r="J7828" s="54">
        <v>7827</v>
      </c>
      <c r="K7828" s="57">
        <v>24935.200000000001</v>
      </c>
      <c r="M7828" s="107">
        <v>0.3</v>
      </c>
    </row>
    <row r="7829" spans="1:13">
      <c r="A7829" s="57">
        <f>'Infographic data 1'!$D$9</f>
        <v>33721.475571120689</v>
      </c>
      <c r="B7829" s="54">
        <v>7828</v>
      </c>
      <c r="C7829" s="57">
        <v>31604.35557112069</v>
      </c>
      <c r="E7829" s="57">
        <v>46228.832906256001</v>
      </c>
      <c r="F7829" s="54">
        <v>7828</v>
      </c>
      <c r="G7829" s="57">
        <v>38785.832906256001</v>
      </c>
      <c r="I7829" s="57">
        <v>31791</v>
      </c>
      <c r="J7829" s="54">
        <v>7828</v>
      </c>
      <c r="K7829" s="57">
        <v>24926.9</v>
      </c>
      <c r="M7829" s="107">
        <v>0.3</v>
      </c>
    </row>
    <row r="7830" spans="1:13">
      <c r="A7830" s="57">
        <f>'Infographic data 1'!$D$9</f>
        <v>33721.475571120689</v>
      </c>
      <c r="B7830" s="54">
        <v>7829</v>
      </c>
      <c r="C7830" s="57">
        <v>31601.795571120689</v>
      </c>
      <c r="E7830" s="57">
        <v>46228.832906256001</v>
      </c>
      <c r="F7830" s="54">
        <v>7829</v>
      </c>
      <c r="G7830" s="57">
        <v>38776.832906256001</v>
      </c>
      <c r="I7830" s="57">
        <v>31791</v>
      </c>
      <c r="J7830" s="54">
        <v>7829</v>
      </c>
      <c r="K7830" s="57">
        <v>24918.6</v>
      </c>
      <c r="M7830" s="107">
        <v>0.3</v>
      </c>
    </row>
    <row r="7831" spans="1:13">
      <c r="A7831" s="57">
        <f>'Infographic data 1'!$D$9</f>
        <v>33721.475571120689</v>
      </c>
      <c r="B7831" s="54">
        <v>7830</v>
      </c>
      <c r="C7831" s="57">
        <v>31599.235571120687</v>
      </c>
      <c r="E7831" s="57">
        <v>46228.832906256001</v>
      </c>
      <c r="F7831" s="54">
        <v>7830</v>
      </c>
      <c r="G7831" s="57">
        <v>38767.832906256001</v>
      </c>
      <c r="I7831" s="57">
        <v>31791</v>
      </c>
      <c r="J7831" s="54">
        <v>7830</v>
      </c>
      <c r="K7831" s="57">
        <v>24910.3</v>
      </c>
      <c r="M7831" s="107">
        <v>0.3</v>
      </c>
    </row>
    <row r="7832" spans="1:13">
      <c r="A7832" s="57">
        <f>'Infographic data 1'!$D$9</f>
        <v>33721.475571120689</v>
      </c>
      <c r="B7832" s="54">
        <v>7831</v>
      </c>
      <c r="C7832" s="57">
        <v>31596.67557112069</v>
      </c>
      <c r="E7832" s="57">
        <v>46228.832906256001</v>
      </c>
      <c r="F7832" s="54">
        <v>7831</v>
      </c>
      <c r="G7832" s="57">
        <v>38758.832906256001</v>
      </c>
      <c r="I7832" s="57">
        <v>31791</v>
      </c>
      <c r="J7832" s="54">
        <v>7831</v>
      </c>
      <c r="K7832" s="57">
        <v>24902</v>
      </c>
      <c r="M7832" s="107">
        <v>0.3</v>
      </c>
    </row>
    <row r="7833" spans="1:13">
      <c r="A7833" s="57">
        <f>'Infographic data 1'!$D$9</f>
        <v>33721.475571120689</v>
      </c>
      <c r="B7833" s="54">
        <v>7832</v>
      </c>
      <c r="C7833" s="57">
        <v>31594.115571120688</v>
      </c>
      <c r="E7833" s="57">
        <v>46228.832906256001</v>
      </c>
      <c r="F7833" s="54">
        <v>7832</v>
      </c>
      <c r="G7833" s="57">
        <v>38749.832906256001</v>
      </c>
      <c r="I7833" s="57">
        <v>31791</v>
      </c>
      <c r="J7833" s="54">
        <v>7832</v>
      </c>
      <c r="K7833" s="57">
        <v>24893.7</v>
      </c>
      <c r="M7833" s="107">
        <v>0.3</v>
      </c>
    </row>
    <row r="7834" spans="1:13">
      <c r="A7834" s="57">
        <f>'Infographic data 1'!$D$9</f>
        <v>33721.475571120689</v>
      </c>
      <c r="B7834" s="54">
        <v>7833</v>
      </c>
      <c r="C7834" s="57">
        <v>31591.555571120691</v>
      </c>
      <c r="E7834" s="57">
        <v>46228.832906256001</v>
      </c>
      <c r="F7834" s="54">
        <v>7833</v>
      </c>
      <c r="G7834" s="57">
        <v>38740.832906256001</v>
      </c>
      <c r="I7834" s="57">
        <v>31791</v>
      </c>
      <c r="J7834" s="54">
        <v>7833</v>
      </c>
      <c r="K7834" s="57">
        <v>24885.4</v>
      </c>
      <c r="M7834" s="107">
        <v>0.3</v>
      </c>
    </row>
    <row r="7835" spans="1:13">
      <c r="A7835" s="57">
        <f>'Infographic data 1'!$D$9</f>
        <v>33721.475571120689</v>
      </c>
      <c r="B7835" s="54">
        <v>7834</v>
      </c>
      <c r="C7835" s="57">
        <v>31588.995571120689</v>
      </c>
      <c r="E7835" s="57">
        <v>46228.832906256001</v>
      </c>
      <c r="F7835" s="54">
        <v>7834</v>
      </c>
      <c r="G7835" s="57">
        <v>38731.832906256001</v>
      </c>
      <c r="I7835" s="57">
        <v>31791</v>
      </c>
      <c r="J7835" s="54">
        <v>7834</v>
      </c>
      <c r="K7835" s="57">
        <v>24877.1</v>
      </c>
      <c r="M7835" s="107">
        <v>0.3</v>
      </c>
    </row>
    <row r="7836" spans="1:13">
      <c r="A7836" s="57">
        <f>'Infographic data 1'!$D$9</f>
        <v>33721.475571120689</v>
      </c>
      <c r="B7836" s="54">
        <v>7835</v>
      </c>
      <c r="C7836" s="57">
        <v>31586.435571120688</v>
      </c>
      <c r="E7836" s="57">
        <v>46228.832906256001</v>
      </c>
      <c r="F7836" s="54">
        <v>7835</v>
      </c>
      <c r="G7836" s="57">
        <v>38722.832906256001</v>
      </c>
      <c r="I7836" s="57">
        <v>31791</v>
      </c>
      <c r="J7836" s="54">
        <v>7835</v>
      </c>
      <c r="K7836" s="57">
        <v>24868.799999999999</v>
      </c>
      <c r="M7836" s="107">
        <v>0.3</v>
      </c>
    </row>
    <row r="7837" spans="1:13">
      <c r="A7837" s="57">
        <f>'Infographic data 1'!$D$9</f>
        <v>33721.475571120689</v>
      </c>
      <c r="B7837" s="54">
        <v>7836</v>
      </c>
      <c r="C7837" s="57">
        <v>31583.87557112069</v>
      </c>
      <c r="E7837" s="57">
        <v>46228.832906256001</v>
      </c>
      <c r="F7837" s="54">
        <v>7836</v>
      </c>
      <c r="G7837" s="57">
        <v>38713.832906256001</v>
      </c>
      <c r="I7837" s="57">
        <v>31791</v>
      </c>
      <c r="J7837" s="54">
        <v>7836</v>
      </c>
      <c r="K7837" s="57">
        <v>24860.5</v>
      </c>
      <c r="M7837" s="107">
        <v>0.3</v>
      </c>
    </row>
    <row r="7838" spans="1:13">
      <c r="A7838" s="57">
        <f>'Infographic data 1'!$D$9</f>
        <v>33721.475571120689</v>
      </c>
      <c r="B7838" s="54">
        <v>7837</v>
      </c>
      <c r="C7838" s="57">
        <v>31581.315571120689</v>
      </c>
      <c r="E7838" s="57">
        <v>46228.832906256001</v>
      </c>
      <c r="F7838" s="54">
        <v>7837</v>
      </c>
      <c r="G7838" s="57">
        <v>38704.832906256001</v>
      </c>
      <c r="I7838" s="57">
        <v>31791</v>
      </c>
      <c r="J7838" s="54">
        <v>7837</v>
      </c>
      <c r="K7838" s="57">
        <v>24852.2</v>
      </c>
      <c r="M7838" s="107">
        <v>0.3</v>
      </c>
    </row>
    <row r="7839" spans="1:13">
      <c r="A7839" s="57">
        <f>'Infographic data 1'!$D$9</f>
        <v>33721.475571120689</v>
      </c>
      <c r="B7839" s="54">
        <v>7838</v>
      </c>
      <c r="C7839" s="57">
        <v>31578.755571120688</v>
      </c>
      <c r="E7839" s="57">
        <v>46228.832906256001</v>
      </c>
      <c r="F7839" s="54">
        <v>7838</v>
      </c>
      <c r="G7839" s="57">
        <v>38695.832906256001</v>
      </c>
      <c r="I7839" s="57">
        <v>31791</v>
      </c>
      <c r="J7839" s="54">
        <v>7838</v>
      </c>
      <c r="K7839" s="57">
        <v>24843.9</v>
      </c>
      <c r="M7839" s="107">
        <v>0.3</v>
      </c>
    </row>
    <row r="7840" spans="1:13">
      <c r="A7840" s="57">
        <f>'Infographic data 1'!$D$9</f>
        <v>33721.475571120689</v>
      </c>
      <c r="B7840" s="54">
        <v>7839</v>
      </c>
      <c r="C7840" s="57">
        <v>31576.19557112069</v>
      </c>
      <c r="E7840" s="57">
        <v>46228.832906256001</v>
      </c>
      <c r="F7840" s="54">
        <v>7839</v>
      </c>
      <c r="G7840" s="57">
        <v>38686.832906256001</v>
      </c>
      <c r="I7840" s="57">
        <v>31791</v>
      </c>
      <c r="J7840" s="54">
        <v>7839</v>
      </c>
      <c r="K7840" s="57">
        <v>24835.599999999999</v>
      </c>
      <c r="M7840" s="107">
        <v>0.3</v>
      </c>
    </row>
    <row r="7841" spans="1:13">
      <c r="A7841" s="57">
        <f>'Infographic data 1'!$D$9</f>
        <v>33721.475571120689</v>
      </c>
      <c r="B7841" s="54">
        <v>7840</v>
      </c>
      <c r="C7841" s="57">
        <v>31573.635571120689</v>
      </c>
      <c r="E7841" s="57">
        <v>46228.832906256001</v>
      </c>
      <c r="F7841" s="54">
        <v>7840</v>
      </c>
      <c r="G7841" s="57">
        <v>38677.832906256001</v>
      </c>
      <c r="I7841" s="57">
        <v>31791</v>
      </c>
      <c r="J7841" s="54">
        <v>7840</v>
      </c>
      <c r="K7841" s="57">
        <v>24827.3</v>
      </c>
      <c r="M7841" s="107">
        <v>0.3</v>
      </c>
    </row>
    <row r="7842" spans="1:13">
      <c r="A7842" s="57">
        <f>'Infographic data 1'!$D$9</f>
        <v>33721.475571120689</v>
      </c>
      <c r="B7842" s="54">
        <v>7841</v>
      </c>
      <c r="C7842" s="57">
        <v>31571.075571120688</v>
      </c>
      <c r="E7842" s="57">
        <v>46228.832906256001</v>
      </c>
      <c r="F7842" s="54">
        <v>7841</v>
      </c>
      <c r="G7842" s="57">
        <v>38668.832906256001</v>
      </c>
      <c r="I7842" s="57">
        <v>31791</v>
      </c>
      <c r="J7842" s="54">
        <v>7841</v>
      </c>
      <c r="K7842" s="57">
        <v>24819</v>
      </c>
      <c r="M7842" s="107">
        <v>0.3</v>
      </c>
    </row>
    <row r="7843" spans="1:13">
      <c r="A7843" s="57">
        <f>'Infographic data 1'!$D$9</f>
        <v>33721.475571120689</v>
      </c>
      <c r="B7843" s="54">
        <v>7842</v>
      </c>
      <c r="C7843" s="57">
        <v>31568.51557112069</v>
      </c>
      <c r="E7843" s="57">
        <v>46228.832906256001</v>
      </c>
      <c r="F7843" s="54">
        <v>7842</v>
      </c>
      <c r="G7843" s="57">
        <v>38659.832906256001</v>
      </c>
      <c r="I7843" s="57">
        <v>31791</v>
      </c>
      <c r="J7843" s="54">
        <v>7842</v>
      </c>
      <c r="K7843" s="57">
        <v>24810.7</v>
      </c>
      <c r="M7843" s="107">
        <v>0.3</v>
      </c>
    </row>
    <row r="7844" spans="1:13">
      <c r="A7844" s="57">
        <f>'Infographic data 1'!$D$9</f>
        <v>33721.475571120689</v>
      </c>
      <c r="B7844" s="54">
        <v>7843</v>
      </c>
      <c r="C7844" s="57">
        <v>31565.955571120689</v>
      </c>
      <c r="E7844" s="57">
        <v>46228.832906256001</v>
      </c>
      <c r="F7844" s="54">
        <v>7843</v>
      </c>
      <c r="G7844" s="57">
        <v>38650.832906256001</v>
      </c>
      <c r="I7844" s="57">
        <v>31791</v>
      </c>
      <c r="J7844" s="54">
        <v>7843</v>
      </c>
      <c r="K7844" s="57">
        <v>24802.400000000001</v>
      </c>
      <c r="M7844" s="107">
        <v>0.3</v>
      </c>
    </row>
    <row r="7845" spans="1:13">
      <c r="A7845" s="57">
        <f>'Infographic data 1'!$D$9</f>
        <v>33721.475571120689</v>
      </c>
      <c r="B7845" s="54">
        <v>7844</v>
      </c>
      <c r="C7845" s="57">
        <v>31563.395571120687</v>
      </c>
      <c r="E7845" s="57">
        <v>46228.832906256001</v>
      </c>
      <c r="F7845" s="54">
        <v>7844</v>
      </c>
      <c r="G7845" s="57">
        <v>38641.832906256001</v>
      </c>
      <c r="I7845" s="57">
        <v>31791</v>
      </c>
      <c r="J7845" s="54">
        <v>7844</v>
      </c>
      <c r="K7845" s="57">
        <v>24794.1</v>
      </c>
      <c r="M7845" s="107">
        <v>0.3</v>
      </c>
    </row>
    <row r="7846" spans="1:13">
      <c r="A7846" s="57">
        <f>'Infographic data 1'!$D$9</f>
        <v>33721.475571120689</v>
      </c>
      <c r="B7846" s="54">
        <v>7845</v>
      </c>
      <c r="C7846" s="57">
        <v>31560.83557112069</v>
      </c>
      <c r="E7846" s="57">
        <v>46228.832906256001</v>
      </c>
      <c r="F7846" s="54">
        <v>7845</v>
      </c>
      <c r="G7846" s="57">
        <v>38632.832906256001</v>
      </c>
      <c r="I7846" s="57">
        <v>31791</v>
      </c>
      <c r="J7846" s="54">
        <v>7845</v>
      </c>
      <c r="K7846" s="57">
        <v>24785.8</v>
      </c>
      <c r="M7846" s="107">
        <v>0.3</v>
      </c>
    </row>
    <row r="7847" spans="1:13">
      <c r="A7847" s="57">
        <f>'Infographic data 1'!$D$9</f>
        <v>33721.475571120689</v>
      </c>
      <c r="B7847" s="54">
        <v>7846</v>
      </c>
      <c r="C7847" s="57">
        <v>31558.275571120688</v>
      </c>
      <c r="E7847" s="57">
        <v>46228.832906256001</v>
      </c>
      <c r="F7847" s="54">
        <v>7846</v>
      </c>
      <c r="G7847" s="57">
        <v>38623.832906256001</v>
      </c>
      <c r="I7847" s="57">
        <v>31791</v>
      </c>
      <c r="J7847" s="54">
        <v>7846</v>
      </c>
      <c r="K7847" s="57">
        <v>24777.5</v>
      </c>
      <c r="M7847" s="107">
        <v>0.3</v>
      </c>
    </row>
    <row r="7848" spans="1:13">
      <c r="A7848" s="57">
        <f>'Infographic data 1'!$D$9</f>
        <v>33721.475571120689</v>
      </c>
      <c r="B7848" s="54">
        <v>7847</v>
      </c>
      <c r="C7848" s="57">
        <v>31555.715571120687</v>
      </c>
      <c r="E7848" s="57">
        <v>46228.832906256001</v>
      </c>
      <c r="F7848" s="54">
        <v>7847</v>
      </c>
      <c r="G7848" s="57">
        <v>38614.832906256001</v>
      </c>
      <c r="I7848" s="57">
        <v>31791</v>
      </c>
      <c r="J7848" s="54">
        <v>7847</v>
      </c>
      <c r="K7848" s="57">
        <v>24769.200000000001</v>
      </c>
      <c r="M7848" s="107">
        <v>0.3</v>
      </c>
    </row>
    <row r="7849" spans="1:13">
      <c r="A7849" s="57">
        <f>'Infographic data 1'!$D$9</f>
        <v>33721.475571120689</v>
      </c>
      <c r="B7849" s="54">
        <v>7848</v>
      </c>
      <c r="C7849" s="57">
        <v>31553.155571120689</v>
      </c>
      <c r="E7849" s="57">
        <v>46228.832906256001</v>
      </c>
      <c r="F7849" s="54">
        <v>7848</v>
      </c>
      <c r="G7849" s="57">
        <v>38605.832906256001</v>
      </c>
      <c r="I7849" s="57">
        <v>31791</v>
      </c>
      <c r="J7849" s="54">
        <v>7848</v>
      </c>
      <c r="K7849" s="57">
        <v>24760.9</v>
      </c>
      <c r="M7849" s="107">
        <v>0.3</v>
      </c>
    </row>
    <row r="7850" spans="1:13">
      <c r="A7850" s="57">
        <f>'Infographic data 1'!$D$9</f>
        <v>33721.475571120689</v>
      </c>
      <c r="B7850" s="54">
        <v>7849</v>
      </c>
      <c r="C7850" s="57">
        <v>31550.595571120688</v>
      </c>
      <c r="E7850" s="57">
        <v>46228.832906256001</v>
      </c>
      <c r="F7850" s="54">
        <v>7849</v>
      </c>
      <c r="G7850" s="57">
        <v>38596.832906256001</v>
      </c>
      <c r="I7850" s="57">
        <v>31791</v>
      </c>
      <c r="J7850" s="54">
        <v>7849</v>
      </c>
      <c r="K7850" s="57">
        <v>24752.6</v>
      </c>
      <c r="M7850" s="107">
        <v>0.3</v>
      </c>
    </row>
    <row r="7851" spans="1:13">
      <c r="A7851" s="57">
        <f>'Infographic data 1'!$D$9</f>
        <v>33721.475571120689</v>
      </c>
      <c r="B7851" s="54">
        <v>7850</v>
      </c>
      <c r="C7851" s="57">
        <v>31548.03557112069</v>
      </c>
      <c r="E7851" s="57">
        <v>46228.832906256001</v>
      </c>
      <c r="F7851" s="54">
        <v>7850</v>
      </c>
      <c r="G7851" s="57">
        <v>38587.832906256001</v>
      </c>
      <c r="I7851" s="57">
        <v>31791</v>
      </c>
      <c r="J7851" s="54">
        <v>7850</v>
      </c>
      <c r="K7851" s="57">
        <v>24744.3</v>
      </c>
      <c r="M7851" s="107">
        <v>0.3</v>
      </c>
    </row>
    <row r="7852" spans="1:13">
      <c r="A7852" s="57">
        <f>'Infographic data 1'!$D$9</f>
        <v>33721.475571120689</v>
      </c>
      <c r="B7852" s="54">
        <v>7851</v>
      </c>
      <c r="C7852" s="57">
        <v>31545.475571120689</v>
      </c>
      <c r="E7852" s="57">
        <v>46228.832906256001</v>
      </c>
      <c r="F7852" s="54">
        <v>7851</v>
      </c>
      <c r="G7852" s="57">
        <v>38578.832906256001</v>
      </c>
      <c r="I7852" s="57">
        <v>31791</v>
      </c>
      <c r="J7852" s="54">
        <v>7851</v>
      </c>
      <c r="K7852" s="57">
        <v>24736</v>
      </c>
      <c r="M7852" s="107">
        <v>0.3</v>
      </c>
    </row>
    <row r="7853" spans="1:13">
      <c r="A7853" s="57">
        <f>'Infographic data 1'!$D$9</f>
        <v>33721.475571120689</v>
      </c>
      <c r="B7853" s="54">
        <v>7852</v>
      </c>
      <c r="C7853" s="57">
        <v>31542.915571120688</v>
      </c>
      <c r="E7853" s="57">
        <v>46228.832906256001</v>
      </c>
      <c r="F7853" s="54">
        <v>7852</v>
      </c>
      <c r="G7853" s="57">
        <v>38569.832906256001</v>
      </c>
      <c r="I7853" s="57">
        <v>31791</v>
      </c>
      <c r="J7853" s="54">
        <v>7852</v>
      </c>
      <c r="K7853" s="57">
        <v>24727.7</v>
      </c>
      <c r="M7853" s="107">
        <v>0.3</v>
      </c>
    </row>
    <row r="7854" spans="1:13">
      <c r="A7854" s="57">
        <f>'Infographic data 1'!$D$9</f>
        <v>33721.475571120689</v>
      </c>
      <c r="B7854" s="54">
        <v>7853</v>
      </c>
      <c r="C7854" s="57">
        <v>31540.35557112069</v>
      </c>
      <c r="E7854" s="57">
        <v>46228.832906256001</v>
      </c>
      <c r="F7854" s="54">
        <v>7853</v>
      </c>
      <c r="G7854" s="57">
        <v>38560.832906256001</v>
      </c>
      <c r="I7854" s="57">
        <v>31791</v>
      </c>
      <c r="J7854" s="54">
        <v>7853</v>
      </c>
      <c r="K7854" s="57">
        <v>24719.4</v>
      </c>
      <c r="M7854" s="107">
        <v>0.3</v>
      </c>
    </row>
    <row r="7855" spans="1:13">
      <c r="A7855" s="57">
        <f>'Infographic data 1'!$D$9</f>
        <v>33721.475571120689</v>
      </c>
      <c r="B7855" s="54">
        <v>7854</v>
      </c>
      <c r="C7855" s="57">
        <v>31537.795571120689</v>
      </c>
      <c r="E7855" s="57">
        <v>46228.832906256001</v>
      </c>
      <c r="F7855" s="54">
        <v>7854</v>
      </c>
      <c r="G7855" s="57">
        <v>38551.832906256001</v>
      </c>
      <c r="I7855" s="57">
        <v>31791</v>
      </c>
      <c r="J7855" s="54">
        <v>7854</v>
      </c>
      <c r="K7855" s="57">
        <v>24711.1</v>
      </c>
      <c r="M7855" s="107">
        <v>0.3</v>
      </c>
    </row>
    <row r="7856" spans="1:13">
      <c r="A7856" s="57">
        <f>'Infographic data 1'!$D$9</f>
        <v>33721.475571120689</v>
      </c>
      <c r="B7856" s="54">
        <v>7855</v>
      </c>
      <c r="C7856" s="57">
        <v>31535.235571120687</v>
      </c>
      <c r="E7856" s="57">
        <v>46228.832906256001</v>
      </c>
      <c r="F7856" s="54">
        <v>7855</v>
      </c>
      <c r="G7856" s="57">
        <v>38542.832906256001</v>
      </c>
      <c r="I7856" s="57">
        <v>31791</v>
      </c>
      <c r="J7856" s="54">
        <v>7855</v>
      </c>
      <c r="K7856" s="57">
        <v>24702.799999999999</v>
      </c>
      <c r="M7856" s="107">
        <v>0.3</v>
      </c>
    </row>
    <row r="7857" spans="1:13">
      <c r="A7857" s="57">
        <f>'Infographic data 1'!$D$9</f>
        <v>33721.475571120689</v>
      </c>
      <c r="B7857" s="54">
        <v>7856</v>
      </c>
      <c r="C7857" s="57">
        <v>31532.67557112069</v>
      </c>
      <c r="E7857" s="57">
        <v>46228.832906256001</v>
      </c>
      <c r="F7857" s="54">
        <v>7856</v>
      </c>
      <c r="G7857" s="57">
        <v>38533.832906256001</v>
      </c>
      <c r="I7857" s="57">
        <v>31791</v>
      </c>
      <c r="J7857" s="54">
        <v>7856</v>
      </c>
      <c r="K7857" s="57">
        <v>24694.5</v>
      </c>
      <c r="M7857" s="107">
        <v>0.3</v>
      </c>
    </row>
    <row r="7858" spans="1:13">
      <c r="A7858" s="57">
        <f>'Infographic data 1'!$D$9</f>
        <v>33721.475571120689</v>
      </c>
      <c r="B7858" s="54">
        <v>7857</v>
      </c>
      <c r="C7858" s="57">
        <v>31530.115571120688</v>
      </c>
      <c r="E7858" s="57">
        <v>46228.832906256001</v>
      </c>
      <c r="F7858" s="54">
        <v>7857</v>
      </c>
      <c r="G7858" s="57">
        <v>38524.832906256001</v>
      </c>
      <c r="I7858" s="57">
        <v>31791</v>
      </c>
      <c r="J7858" s="54">
        <v>7857</v>
      </c>
      <c r="K7858" s="57">
        <v>24686.2</v>
      </c>
      <c r="M7858" s="107">
        <v>0.3</v>
      </c>
    </row>
    <row r="7859" spans="1:13">
      <c r="A7859" s="57">
        <f>'Infographic data 1'!$D$9</f>
        <v>33721.475571120689</v>
      </c>
      <c r="B7859" s="54">
        <v>7858</v>
      </c>
      <c r="C7859" s="57">
        <v>31527.555571120691</v>
      </c>
      <c r="E7859" s="57">
        <v>46228.832906256001</v>
      </c>
      <c r="F7859" s="54">
        <v>7858</v>
      </c>
      <c r="G7859" s="57">
        <v>38515.832906256001</v>
      </c>
      <c r="I7859" s="57">
        <v>31791</v>
      </c>
      <c r="J7859" s="54">
        <v>7858</v>
      </c>
      <c r="K7859" s="57">
        <v>24677.9</v>
      </c>
      <c r="M7859" s="107">
        <v>0.3</v>
      </c>
    </row>
    <row r="7860" spans="1:13">
      <c r="A7860" s="57">
        <f>'Infographic data 1'!$D$9</f>
        <v>33721.475571120689</v>
      </c>
      <c r="B7860" s="54">
        <v>7859</v>
      </c>
      <c r="C7860" s="57">
        <v>31524.995571120689</v>
      </c>
      <c r="E7860" s="57">
        <v>46228.832906256001</v>
      </c>
      <c r="F7860" s="54">
        <v>7859</v>
      </c>
      <c r="G7860" s="57">
        <v>38506.832906256001</v>
      </c>
      <c r="I7860" s="57">
        <v>31791</v>
      </c>
      <c r="J7860" s="54">
        <v>7859</v>
      </c>
      <c r="K7860" s="57">
        <v>24669.599999999999</v>
      </c>
      <c r="M7860" s="107">
        <v>0.3</v>
      </c>
    </row>
    <row r="7861" spans="1:13">
      <c r="A7861" s="57">
        <f>'Infographic data 1'!$D$9</f>
        <v>33721.475571120689</v>
      </c>
      <c r="B7861" s="54">
        <v>7860</v>
      </c>
      <c r="C7861" s="57">
        <v>31522.435571120688</v>
      </c>
      <c r="E7861" s="57">
        <v>46228.832906256001</v>
      </c>
      <c r="F7861" s="54">
        <v>7860</v>
      </c>
      <c r="G7861" s="57">
        <v>38497.832906256001</v>
      </c>
      <c r="I7861" s="57">
        <v>31791</v>
      </c>
      <c r="J7861" s="54">
        <v>7860</v>
      </c>
      <c r="K7861" s="57">
        <v>24661.3</v>
      </c>
      <c r="M7861" s="107">
        <v>0.3</v>
      </c>
    </row>
    <row r="7862" spans="1:13">
      <c r="A7862" s="57">
        <f>'Infographic data 1'!$D$9</f>
        <v>33721.475571120689</v>
      </c>
      <c r="B7862" s="54">
        <v>7861</v>
      </c>
      <c r="C7862" s="57">
        <v>31519.87557112069</v>
      </c>
      <c r="E7862" s="57">
        <v>46228.832906256001</v>
      </c>
      <c r="F7862" s="54">
        <v>7861</v>
      </c>
      <c r="G7862" s="57">
        <v>38488.832906256001</v>
      </c>
      <c r="I7862" s="57">
        <v>31791</v>
      </c>
      <c r="J7862" s="54">
        <v>7861</v>
      </c>
      <c r="K7862" s="57">
        <v>24653</v>
      </c>
      <c r="M7862" s="107">
        <v>0.3</v>
      </c>
    </row>
    <row r="7863" spans="1:13">
      <c r="A7863" s="57">
        <f>'Infographic data 1'!$D$9</f>
        <v>33721.475571120689</v>
      </c>
      <c r="B7863" s="54">
        <v>7862</v>
      </c>
      <c r="C7863" s="57">
        <v>31517.315571120689</v>
      </c>
      <c r="E7863" s="57">
        <v>46228.832906256001</v>
      </c>
      <c r="F7863" s="54">
        <v>7862</v>
      </c>
      <c r="G7863" s="57">
        <v>38479.832906256001</v>
      </c>
      <c r="I7863" s="57">
        <v>31791</v>
      </c>
      <c r="J7863" s="54">
        <v>7862</v>
      </c>
      <c r="K7863" s="57">
        <v>24644.7</v>
      </c>
      <c r="M7863" s="107">
        <v>0.3</v>
      </c>
    </row>
    <row r="7864" spans="1:13">
      <c r="A7864" s="57">
        <f>'Infographic data 1'!$D$9</f>
        <v>33721.475571120689</v>
      </c>
      <c r="B7864" s="54">
        <v>7863</v>
      </c>
      <c r="C7864" s="57">
        <v>31514.755571120688</v>
      </c>
      <c r="E7864" s="57">
        <v>46228.832906256001</v>
      </c>
      <c r="F7864" s="54">
        <v>7863</v>
      </c>
      <c r="G7864" s="57">
        <v>38470.832906256001</v>
      </c>
      <c r="I7864" s="57">
        <v>31791</v>
      </c>
      <c r="J7864" s="54">
        <v>7863</v>
      </c>
      <c r="K7864" s="57">
        <v>24636.400000000001</v>
      </c>
      <c r="M7864" s="107">
        <v>0.3</v>
      </c>
    </row>
    <row r="7865" spans="1:13">
      <c r="A7865" s="57">
        <f>'Infographic data 1'!$D$9</f>
        <v>33721.475571120689</v>
      </c>
      <c r="B7865" s="54">
        <v>7864</v>
      </c>
      <c r="C7865" s="57">
        <v>31512.19557112069</v>
      </c>
      <c r="E7865" s="57">
        <v>46228.832906256001</v>
      </c>
      <c r="F7865" s="54">
        <v>7864</v>
      </c>
      <c r="G7865" s="57">
        <v>38461.832906256001</v>
      </c>
      <c r="I7865" s="57">
        <v>31791</v>
      </c>
      <c r="J7865" s="54">
        <v>7864</v>
      </c>
      <c r="K7865" s="57">
        <v>24628.1</v>
      </c>
      <c r="M7865" s="107">
        <v>0.3</v>
      </c>
    </row>
    <row r="7866" spans="1:13">
      <c r="A7866" s="57">
        <f>'Infographic data 1'!$D$9</f>
        <v>33721.475571120689</v>
      </c>
      <c r="B7866" s="54">
        <v>7865</v>
      </c>
      <c r="C7866" s="57">
        <v>31509.635571120689</v>
      </c>
      <c r="E7866" s="57">
        <v>46228.832906256001</v>
      </c>
      <c r="F7866" s="54">
        <v>7865</v>
      </c>
      <c r="G7866" s="57">
        <v>38452.832906256001</v>
      </c>
      <c r="I7866" s="57">
        <v>31791</v>
      </c>
      <c r="J7866" s="54">
        <v>7865</v>
      </c>
      <c r="K7866" s="57">
        <v>24619.8</v>
      </c>
      <c r="M7866" s="107">
        <v>0.3</v>
      </c>
    </row>
    <row r="7867" spans="1:13">
      <c r="A7867" s="57">
        <f>'Infographic data 1'!$D$9</f>
        <v>33721.475571120689</v>
      </c>
      <c r="B7867" s="54">
        <v>7866</v>
      </c>
      <c r="C7867" s="57">
        <v>31507.075571120688</v>
      </c>
      <c r="E7867" s="57">
        <v>46228.832906256001</v>
      </c>
      <c r="F7867" s="54">
        <v>7866</v>
      </c>
      <c r="G7867" s="57">
        <v>38443.832906256001</v>
      </c>
      <c r="I7867" s="57">
        <v>31791</v>
      </c>
      <c r="J7867" s="54">
        <v>7866</v>
      </c>
      <c r="K7867" s="57">
        <v>24611.5</v>
      </c>
      <c r="M7867" s="107">
        <v>0.3</v>
      </c>
    </row>
    <row r="7868" spans="1:13">
      <c r="A7868" s="57">
        <f>'Infographic data 1'!$D$9</f>
        <v>33721.475571120689</v>
      </c>
      <c r="B7868" s="54">
        <v>7867</v>
      </c>
      <c r="C7868" s="57">
        <v>31504.51557112069</v>
      </c>
      <c r="E7868" s="57">
        <v>46228.832906256001</v>
      </c>
      <c r="F7868" s="54">
        <v>7867</v>
      </c>
      <c r="G7868" s="57">
        <v>38434.832906256001</v>
      </c>
      <c r="I7868" s="57">
        <v>31791</v>
      </c>
      <c r="J7868" s="54">
        <v>7867</v>
      </c>
      <c r="K7868" s="57">
        <v>24603.200000000001</v>
      </c>
      <c r="M7868" s="107">
        <v>0.3</v>
      </c>
    </row>
    <row r="7869" spans="1:13">
      <c r="A7869" s="57">
        <f>'Infographic data 1'!$D$9</f>
        <v>33721.475571120689</v>
      </c>
      <c r="B7869" s="54">
        <v>7868</v>
      </c>
      <c r="C7869" s="57">
        <v>31501.955571120689</v>
      </c>
      <c r="E7869" s="57">
        <v>46228.832906256001</v>
      </c>
      <c r="F7869" s="54">
        <v>7868</v>
      </c>
      <c r="G7869" s="57">
        <v>38425.832906256001</v>
      </c>
      <c r="I7869" s="57">
        <v>31791</v>
      </c>
      <c r="J7869" s="54">
        <v>7868</v>
      </c>
      <c r="K7869" s="57">
        <v>24594.9</v>
      </c>
      <c r="M7869" s="107">
        <v>0.3</v>
      </c>
    </row>
    <row r="7870" spans="1:13">
      <c r="A7870" s="57">
        <f>'Infographic data 1'!$D$9</f>
        <v>33721.475571120689</v>
      </c>
      <c r="B7870" s="54">
        <v>7869</v>
      </c>
      <c r="C7870" s="57">
        <v>31499.395571120687</v>
      </c>
      <c r="E7870" s="57">
        <v>46228.832906256001</v>
      </c>
      <c r="F7870" s="54">
        <v>7869</v>
      </c>
      <c r="G7870" s="57">
        <v>38416.832906256001</v>
      </c>
      <c r="I7870" s="57">
        <v>31791</v>
      </c>
      <c r="J7870" s="54">
        <v>7869</v>
      </c>
      <c r="K7870" s="57">
        <v>24586.6</v>
      </c>
      <c r="M7870" s="107">
        <v>0.3</v>
      </c>
    </row>
    <row r="7871" spans="1:13">
      <c r="A7871" s="57">
        <f>'Infographic data 1'!$D$9</f>
        <v>33721.475571120689</v>
      </c>
      <c r="B7871" s="54">
        <v>7870</v>
      </c>
      <c r="C7871" s="57">
        <v>31496.83557112069</v>
      </c>
      <c r="E7871" s="57">
        <v>46228.832906256001</v>
      </c>
      <c r="F7871" s="54">
        <v>7870</v>
      </c>
      <c r="G7871" s="57">
        <v>38407.832906256001</v>
      </c>
      <c r="I7871" s="57">
        <v>31791</v>
      </c>
      <c r="J7871" s="54">
        <v>7870</v>
      </c>
      <c r="K7871" s="57">
        <v>24578.3</v>
      </c>
      <c r="M7871" s="107">
        <v>0.3</v>
      </c>
    </row>
    <row r="7872" spans="1:13">
      <c r="A7872" s="57">
        <f>'Infographic data 1'!$D$9</f>
        <v>33721.475571120689</v>
      </c>
      <c r="B7872" s="54">
        <v>7871</v>
      </c>
      <c r="C7872" s="57">
        <v>31494.275571120688</v>
      </c>
      <c r="E7872" s="57">
        <v>46228.832906256001</v>
      </c>
      <c r="F7872" s="54">
        <v>7871</v>
      </c>
      <c r="G7872" s="57">
        <v>38398.832906256001</v>
      </c>
      <c r="I7872" s="57">
        <v>31791</v>
      </c>
      <c r="J7872" s="54">
        <v>7871</v>
      </c>
      <c r="K7872" s="57">
        <v>24570</v>
      </c>
      <c r="M7872" s="107">
        <v>0.3</v>
      </c>
    </row>
    <row r="7873" spans="1:13">
      <c r="A7873" s="57">
        <f>'Infographic data 1'!$D$9</f>
        <v>33721.475571120689</v>
      </c>
      <c r="B7873" s="54">
        <v>7872</v>
      </c>
      <c r="C7873" s="57">
        <v>31491.715571120687</v>
      </c>
      <c r="E7873" s="57">
        <v>46228.832906256001</v>
      </c>
      <c r="F7873" s="54">
        <v>7872</v>
      </c>
      <c r="G7873" s="57">
        <v>38389.832906256001</v>
      </c>
      <c r="I7873" s="57">
        <v>31791</v>
      </c>
      <c r="J7873" s="54">
        <v>7872</v>
      </c>
      <c r="K7873" s="57">
        <v>24561.7</v>
      </c>
      <c r="M7873" s="107">
        <v>0.3</v>
      </c>
    </row>
    <row r="7874" spans="1:13">
      <c r="A7874" s="57">
        <f>'Infographic data 1'!$D$9</f>
        <v>33721.475571120689</v>
      </c>
      <c r="B7874" s="54">
        <v>7873</v>
      </c>
      <c r="C7874" s="57">
        <v>31489.155571120689</v>
      </c>
      <c r="E7874" s="57">
        <v>46228.832906256001</v>
      </c>
      <c r="F7874" s="54">
        <v>7873</v>
      </c>
      <c r="G7874" s="57">
        <v>38380.832906256001</v>
      </c>
      <c r="I7874" s="57">
        <v>31791</v>
      </c>
      <c r="J7874" s="54">
        <v>7873</v>
      </c>
      <c r="K7874" s="57">
        <v>24553.4</v>
      </c>
      <c r="M7874" s="107">
        <v>0.3</v>
      </c>
    </row>
    <row r="7875" spans="1:13">
      <c r="A7875" s="57">
        <f>'Infographic data 1'!$D$9</f>
        <v>33721.475571120689</v>
      </c>
      <c r="B7875" s="54">
        <v>7874</v>
      </c>
      <c r="C7875" s="57">
        <v>31486.595571120688</v>
      </c>
      <c r="E7875" s="57">
        <v>46228.832906256001</v>
      </c>
      <c r="F7875" s="54">
        <v>7874</v>
      </c>
      <c r="G7875" s="57">
        <v>38371.832906256001</v>
      </c>
      <c r="I7875" s="57">
        <v>31791</v>
      </c>
      <c r="J7875" s="54">
        <v>7874</v>
      </c>
      <c r="K7875" s="57">
        <v>24545.1</v>
      </c>
      <c r="M7875" s="107">
        <v>0.3</v>
      </c>
    </row>
    <row r="7876" spans="1:13">
      <c r="A7876" s="57">
        <f>'Infographic data 1'!$D$9</f>
        <v>33721.475571120689</v>
      </c>
      <c r="B7876" s="54">
        <v>7875</v>
      </c>
      <c r="C7876" s="57">
        <v>31484.03557112069</v>
      </c>
      <c r="E7876" s="57">
        <v>46228.832906256001</v>
      </c>
      <c r="F7876" s="54">
        <v>7875</v>
      </c>
      <c r="G7876" s="57">
        <v>38362.832906256001</v>
      </c>
      <c r="I7876" s="57">
        <v>31791</v>
      </c>
      <c r="J7876" s="54">
        <v>7875</v>
      </c>
      <c r="K7876" s="57">
        <v>24536.799999999999</v>
      </c>
      <c r="M7876" s="107">
        <v>0.3</v>
      </c>
    </row>
    <row r="7877" spans="1:13">
      <c r="A7877" s="57">
        <f>'Infographic data 1'!$D$9</f>
        <v>33721.475571120689</v>
      </c>
      <c r="B7877" s="54">
        <v>7876</v>
      </c>
      <c r="C7877" s="57">
        <v>31481.475571120689</v>
      </c>
      <c r="E7877" s="57">
        <v>46228.832906256001</v>
      </c>
      <c r="F7877" s="54">
        <v>7876</v>
      </c>
      <c r="G7877" s="57">
        <v>38353.832906256001</v>
      </c>
      <c r="I7877" s="57">
        <v>31791</v>
      </c>
      <c r="J7877" s="54">
        <v>7876</v>
      </c>
      <c r="K7877" s="57">
        <v>24528.5</v>
      </c>
      <c r="M7877" s="107">
        <v>0.3</v>
      </c>
    </row>
    <row r="7878" spans="1:13">
      <c r="A7878" s="57">
        <f>'Infographic data 1'!$D$9</f>
        <v>33721.475571120689</v>
      </c>
      <c r="B7878" s="54">
        <v>7877</v>
      </c>
      <c r="C7878" s="57">
        <v>31478.915571120688</v>
      </c>
      <c r="E7878" s="57">
        <v>46228.832906256001</v>
      </c>
      <c r="F7878" s="54">
        <v>7877</v>
      </c>
      <c r="G7878" s="57">
        <v>38344.832906256001</v>
      </c>
      <c r="I7878" s="57">
        <v>31791</v>
      </c>
      <c r="J7878" s="54">
        <v>7877</v>
      </c>
      <c r="K7878" s="57">
        <v>24520.2</v>
      </c>
      <c r="M7878" s="107">
        <v>0.3</v>
      </c>
    </row>
    <row r="7879" spans="1:13">
      <c r="A7879" s="57">
        <f>'Infographic data 1'!$D$9</f>
        <v>33721.475571120689</v>
      </c>
      <c r="B7879" s="54">
        <v>7878</v>
      </c>
      <c r="C7879" s="57">
        <v>31476.35557112069</v>
      </c>
      <c r="E7879" s="57">
        <v>46228.832906256001</v>
      </c>
      <c r="F7879" s="54">
        <v>7878</v>
      </c>
      <c r="G7879" s="57">
        <v>38335.832906256001</v>
      </c>
      <c r="I7879" s="57">
        <v>31791</v>
      </c>
      <c r="J7879" s="54">
        <v>7878</v>
      </c>
      <c r="K7879" s="57">
        <v>24511.9</v>
      </c>
      <c r="M7879" s="107">
        <v>0.3</v>
      </c>
    </row>
    <row r="7880" spans="1:13">
      <c r="A7880" s="57">
        <f>'Infographic data 1'!$D$9</f>
        <v>33721.475571120689</v>
      </c>
      <c r="B7880" s="54">
        <v>7879</v>
      </c>
      <c r="C7880" s="57">
        <v>31473.795571120689</v>
      </c>
      <c r="E7880" s="57">
        <v>46228.832906256001</v>
      </c>
      <c r="F7880" s="54">
        <v>7879</v>
      </c>
      <c r="G7880" s="57">
        <v>38326.832906256001</v>
      </c>
      <c r="I7880" s="57">
        <v>31791</v>
      </c>
      <c r="J7880" s="54">
        <v>7879</v>
      </c>
      <c r="K7880" s="57">
        <v>24503.599999999999</v>
      </c>
      <c r="M7880" s="107">
        <v>0.3</v>
      </c>
    </row>
    <row r="7881" spans="1:13">
      <c r="A7881" s="57">
        <f>'Infographic data 1'!$D$9</f>
        <v>33721.475571120689</v>
      </c>
      <c r="B7881" s="54">
        <v>7880</v>
      </c>
      <c r="C7881" s="57">
        <v>31471.235571120687</v>
      </c>
      <c r="E7881" s="57">
        <v>46228.832906256001</v>
      </c>
      <c r="F7881" s="54">
        <v>7880</v>
      </c>
      <c r="G7881" s="57">
        <v>38317.832906256001</v>
      </c>
      <c r="I7881" s="57">
        <v>31791</v>
      </c>
      <c r="J7881" s="54">
        <v>7880</v>
      </c>
      <c r="K7881" s="57">
        <v>24495.3</v>
      </c>
      <c r="M7881" s="107">
        <v>0.3</v>
      </c>
    </row>
    <row r="7882" spans="1:13">
      <c r="A7882" s="57">
        <f>'Infographic data 1'!$D$9</f>
        <v>33721.475571120689</v>
      </c>
      <c r="B7882" s="54">
        <v>7881</v>
      </c>
      <c r="C7882" s="57">
        <v>31468.67557112069</v>
      </c>
      <c r="E7882" s="57">
        <v>46228.832906256001</v>
      </c>
      <c r="F7882" s="54">
        <v>7881</v>
      </c>
      <c r="G7882" s="57">
        <v>38308.832906256001</v>
      </c>
      <c r="I7882" s="57">
        <v>31791</v>
      </c>
      <c r="J7882" s="54">
        <v>7881</v>
      </c>
      <c r="K7882" s="57">
        <v>24487</v>
      </c>
      <c r="M7882" s="107">
        <v>0.3</v>
      </c>
    </row>
    <row r="7883" spans="1:13">
      <c r="A7883" s="57">
        <f>'Infographic data 1'!$D$9</f>
        <v>33721.475571120689</v>
      </c>
      <c r="B7883" s="54">
        <v>7882</v>
      </c>
      <c r="C7883" s="57">
        <v>31466.115571120688</v>
      </c>
      <c r="E7883" s="57">
        <v>46228.832906256001</v>
      </c>
      <c r="F7883" s="54">
        <v>7882</v>
      </c>
      <c r="G7883" s="57">
        <v>38299.832906256001</v>
      </c>
      <c r="I7883" s="57">
        <v>31791</v>
      </c>
      <c r="J7883" s="54">
        <v>7882</v>
      </c>
      <c r="K7883" s="57">
        <v>24478.7</v>
      </c>
      <c r="M7883" s="107">
        <v>0.3</v>
      </c>
    </row>
    <row r="7884" spans="1:13">
      <c r="A7884" s="57">
        <f>'Infographic data 1'!$D$9</f>
        <v>33721.475571120689</v>
      </c>
      <c r="B7884" s="54">
        <v>7883</v>
      </c>
      <c r="C7884" s="57">
        <v>31463.555571120691</v>
      </c>
      <c r="E7884" s="57">
        <v>46228.832906256001</v>
      </c>
      <c r="F7884" s="54">
        <v>7883</v>
      </c>
      <c r="G7884" s="57">
        <v>38290.832906256001</v>
      </c>
      <c r="I7884" s="57">
        <v>31791</v>
      </c>
      <c r="J7884" s="54">
        <v>7883</v>
      </c>
      <c r="K7884" s="57">
        <v>24470.400000000001</v>
      </c>
      <c r="M7884" s="107">
        <v>0.3</v>
      </c>
    </row>
    <row r="7885" spans="1:13">
      <c r="A7885" s="57">
        <f>'Infographic data 1'!$D$9</f>
        <v>33721.475571120689</v>
      </c>
      <c r="B7885" s="54">
        <v>7884</v>
      </c>
      <c r="C7885" s="57">
        <v>31460.995571120689</v>
      </c>
      <c r="E7885" s="57">
        <v>46228.832906256001</v>
      </c>
      <c r="F7885" s="54">
        <v>7884</v>
      </c>
      <c r="G7885" s="57">
        <v>38281.832906256001</v>
      </c>
      <c r="I7885" s="57">
        <v>31791</v>
      </c>
      <c r="J7885" s="54">
        <v>7884</v>
      </c>
      <c r="K7885" s="57">
        <v>24462.1</v>
      </c>
      <c r="M7885" s="107">
        <v>0.3</v>
      </c>
    </row>
    <row r="7886" spans="1:13">
      <c r="A7886" s="57">
        <f>'Infographic data 1'!$D$9</f>
        <v>33721.475571120689</v>
      </c>
      <c r="B7886" s="54">
        <v>7885</v>
      </c>
      <c r="C7886" s="57">
        <v>31458.435571120688</v>
      </c>
      <c r="E7886" s="57">
        <v>46228.832906256001</v>
      </c>
      <c r="F7886" s="54">
        <v>7885</v>
      </c>
      <c r="G7886" s="57">
        <v>38272.832906256001</v>
      </c>
      <c r="I7886" s="57">
        <v>31791</v>
      </c>
      <c r="J7886" s="54">
        <v>7885</v>
      </c>
      <c r="K7886" s="57">
        <v>24453.8</v>
      </c>
      <c r="M7886" s="107">
        <v>0.3</v>
      </c>
    </row>
    <row r="7887" spans="1:13">
      <c r="A7887" s="57">
        <f>'Infographic data 1'!$D$9</f>
        <v>33721.475571120689</v>
      </c>
      <c r="B7887" s="54">
        <v>7886</v>
      </c>
      <c r="C7887" s="57">
        <v>31455.87557112069</v>
      </c>
      <c r="E7887" s="57">
        <v>46228.832906256001</v>
      </c>
      <c r="F7887" s="54">
        <v>7886</v>
      </c>
      <c r="G7887" s="57">
        <v>38263.832906256001</v>
      </c>
      <c r="I7887" s="57">
        <v>31791</v>
      </c>
      <c r="J7887" s="54">
        <v>7886</v>
      </c>
      <c r="K7887" s="57">
        <v>24445.5</v>
      </c>
      <c r="M7887" s="107">
        <v>0.3</v>
      </c>
    </row>
    <row r="7888" spans="1:13">
      <c r="A7888" s="57">
        <f>'Infographic data 1'!$D$9</f>
        <v>33721.475571120689</v>
      </c>
      <c r="B7888" s="54">
        <v>7887</v>
      </c>
      <c r="C7888" s="57">
        <v>31453.315571120689</v>
      </c>
      <c r="E7888" s="57">
        <v>46228.832906256001</v>
      </c>
      <c r="F7888" s="54">
        <v>7887</v>
      </c>
      <c r="G7888" s="57">
        <v>38254.832906256001</v>
      </c>
      <c r="I7888" s="57">
        <v>31791</v>
      </c>
      <c r="J7888" s="54">
        <v>7887</v>
      </c>
      <c r="K7888" s="57">
        <v>24437.200000000001</v>
      </c>
      <c r="M7888" s="107">
        <v>0.3</v>
      </c>
    </row>
    <row r="7889" spans="1:13">
      <c r="A7889" s="57">
        <f>'Infographic data 1'!$D$9</f>
        <v>33721.475571120689</v>
      </c>
      <c r="B7889" s="54">
        <v>7888</v>
      </c>
      <c r="C7889" s="57">
        <v>31450.755571120688</v>
      </c>
      <c r="E7889" s="57">
        <v>46228.832906256001</v>
      </c>
      <c r="F7889" s="54">
        <v>7888</v>
      </c>
      <c r="G7889" s="57">
        <v>38245.832906256001</v>
      </c>
      <c r="I7889" s="57">
        <v>31791</v>
      </c>
      <c r="J7889" s="54">
        <v>7888</v>
      </c>
      <c r="K7889" s="57">
        <v>24428.9</v>
      </c>
      <c r="M7889" s="107">
        <v>0.3</v>
      </c>
    </row>
    <row r="7890" spans="1:13">
      <c r="A7890" s="57">
        <f>'Infographic data 1'!$D$9</f>
        <v>33721.475571120689</v>
      </c>
      <c r="B7890" s="54">
        <v>7889</v>
      </c>
      <c r="C7890" s="57">
        <v>31448.19557112069</v>
      </c>
      <c r="E7890" s="57">
        <v>46228.832906256001</v>
      </c>
      <c r="F7890" s="54">
        <v>7889</v>
      </c>
      <c r="G7890" s="57">
        <v>38236.832906256001</v>
      </c>
      <c r="I7890" s="57">
        <v>31791</v>
      </c>
      <c r="J7890" s="54">
        <v>7889</v>
      </c>
      <c r="K7890" s="57">
        <v>24420.6</v>
      </c>
      <c r="M7890" s="107">
        <v>0.3</v>
      </c>
    </row>
    <row r="7891" spans="1:13">
      <c r="A7891" s="57">
        <f>'Infographic data 1'!$D$9</f>
        <v>33721.475571120689</v>
      </c>
      <c r="B7891" s="54">
        <v>7890</v>
      </c>
      <c r="C7891" s="57">
        <v>31445.635571120689</v>
      </c>
      <c r="E7891" s="57">
        <v>46228.832906256001</v>
      </c>
      <c r="F7891" s="54">
        <v>7890</v>
      </c>
      <c r="G7891" s="57">
        <v>38227.832906256001</v>
      </c>
      <c r="I7891" s="57">
        <v>31791</v>
      </c>
      <c r="J7891" s="54">
        <v>7890</v>
      </c>
      <c r="K7891" s="57">
        <v>24412.3</v>
      </c>
      <c r="M7891" s="107">
        <v>0.3</v>
      </c>
    </row>
    <row r="7892" spans="1:13">
      <c r="A7892" s="57">
        <f>'Infographic data 1'!$D$9</f>
        <v>33721.475571120689</v>
      </c>
      <c r="B7892" s="54">
        <v>7891</v>
      </c>
      <c r="C7892" s="57">
        <v>31443.075571120688</v>
      </c>
      <c r="E7892" s="57">
        <v>46228.832906256001</v>
      </c>
      <c r="F7892" s="54">
        <v>7891</v>
      </c>
      <c r="G7892" s="57">
        <v>38218.832906256001</v>
      </c>
      <c r="I7892" s="57">
        <v>31791</v>
      </c>
      <c r="J7892" s="54">
        <v>7891</v>
      </c>
      <c r="K7892" s="57">
        <v>24404</v>
      </c>
      <c r="M7892" s="107">
        <v>0.3</v>
      </c>
    </row>
    <row r="7893" spans="1:13">
      <c r="A7893" s="57">
        <f>'Infographic data 1'!$D$9</f>
        <v>33721.475571120689</v>
      </c>
      <c r="B7893" s="54">
        <v>7892</v>
      </c>
      <c r="C7893" s="57">
        <v>31440.51557112069</v>
      </c>
      <c r="E7893" s="57">
        <v>46228.832906256001</v>
      </c>
      <c r="F7893" s="54">
        <v>7892</v>
      </c>
      <c r="G7893" s="57">
        <v>38209.832906256001</v>
      </c>
      <c r="I7893" s="57">
        <v>31791</v>
      </c>
      <c r="J7893" s="54">
        <v>7892</v>
      </c>
      <c r="K7893" s="57">
        <v>24395.7</v>
      </c>
      <c r="M7893" s="107">
        <v>0.3</v>
      </c>
    </row>
    <row r="7894" spans="1:13">
      <c r="A7894" s="57">
        <f>'Infographic data 1'!$D$9</f>
        <v>33721.475571120689</v>
      </c>
      <c r="B7894" s="54">
        <v>7893</v>
      </c>
      <c r="C7894" s="57">
        <v>31437.955571120689</v>
      </c>
      <c r="E7894" s="57">
        <v>46228.832906256001</v>
      </c>
      <c r="F7894" s="54">
        <v>7893</v>
      </c>
      <c r="G7894" s="57">
        <v>38200.832906256001</v>
      </c>
      <c r="I7894" s="57">
        <v>31791</v>
      </c>
      <c r="J7894" s="54">
        <v>7893</v>
      </c>
      <c r="K7894" s="57">
        <v>24387.4</v>
      </c>
      <c r="M7894" s="107">
        <v>0.3</v>
      </c>
    </row>
    <row r="7895" spans="1:13">
      <c r="A7895" s="57">
        <f>'Infographic data 1'!$D$9</f>
        <v>33721.475571120689</v>
      </c>
      <c r="B7895" s="54">
        <v>7894</v>
      </c>
      <c r="C7895" s="57">
        <v>31435.395571120687</v>
      </c>
      <c r="E7895" s="57">
        <v>46228.832906256001</v>
      </c>
      <c r="F7895" s="54">
        <v>7894</v>
      </c>
      <c r="G7895" s="57">
        <v>38191.832906256001</v>
      </c>
      <c r="I7895" s="57">
        <v>31791</v>
      </c>
      <c r="J7895" s="54">
        <v>7894</v>
      </c>
      <c r="K7895" s="57">
        <v>24379.1</v>
      </c>
      <c r="M7895" s="107">
        <v>0.3</v>
      </c>
    </row>
    <row r="7896" spans="1:13">
      <c r="A7896" s="57">
        <f>'Infographic data 1'!$D$9</f>
        <v>33721.475571120689</v>
      </c>
      <c r="B7896" s="54">
        <v>7895</v>
      </c>
      <c r="C7896" s="57">
        <v>31432.83557112069</v>
      </c>
      <c r="E7896" s="57">
        <v>46228.832906256001</v>
      </c>
      <c r="F7896" s="54">
        <v>7895</v>
      </c>
      <c r="G7896" s="57">
        <v>38182.832906256001</v>
      </c>
      <c r="I7896" s="57">
        <v>31791</v>
      </c>
      <c r="J7896" s="54">
        <v>7895</v>
      </c>
      <c r="K7896" s="57">
        <v>24370.799999999999</v>
      </c>
      <c r="M7896" s="107">
        <v>0.3</v>
      </c>
    </row>
    <row r="7897" spans="1:13">
      <c r="A7897" s="57">
        <f>'Infographic data 1'!$D$9</f>
        <v>33721.475571120689</v>
      </c>
      <c r="B7897" s="54">
        <v>7896</v>
      </c>
      <c r="C7897" s="57">
        <v>31430.275571120688</v>
      </c>
      <c r="E7897" s="57">
        <v>46228.832906256001</v>
      </c>
      <c r="F7897" s="54">
        <v>7896</v>
      </c>
      <c r="G7897" s="57">
        <v>38173.832906256001</v>
      </c>
      <c r="I7897" s="57">
        <v>31791</v>
      </c>
      <c r="J7897" s="54">
        <v>7896</v>
      </c>
      <c r="K7897" s="57">
        <v>24362.5</v>
      </c>
      <c r="M7897" s="107">
        <v>0.3</v>
      </c>
    </row>
    <row r="7898" spans="1:13">
      <c r="A7898" s="57">
        <f>'Infographic data 1'!$D$9</f>
        <v>33721.475571120689</v>
      </c>
      <c r="B7898" s="54">
        <v>7897</v>
      </c>
      <c r="C7898" s="57">
        <v>31427.715571120687</v>
      </c>
      <c r="E7898" s="57">
        <v>46228.832906256001</v>
      </c>
      <c r="F7898" s="54">
        <v>7897</v>
      </c>
      <c r="G7898" s="57">
        <v>38164.832906256001</v>
      </c>
      <c r="I7898" s="57">
        <v>31791</v>
      </c>
      <c r="J7898" s="54">
        <v>7897</v>
      </c>
      <c r="K7898" s="57">
        <v>24354.199999999997</v>
      </c>
      <c r="M7898" s="107">
        <v>0.3</v>
      </c>
    </row>
    <row r="7899" spans="1:13">
      <c r="A7899" s="57">
        <f>'Infographic data 1'!$D$9</f>
        <v>33721.475571120689</v>
      </c>
      <c r="B7899" s="54">
        <v>7898</v>
      </c>
      <c r="C7899" s="57">
        <v>31425.155571120689</v>
      </c>
      <c r="E7899" s="57">
        <v>46228.832906256001</v>
      </c>
      <c r="F7899" s="54">
        <v>7898</v>
      </c>
      <c r="G7899" s="57">
        <v>38155.832906256001</v>
      </c>
      <c r="I7899" s="57">
        <v>31791</v>
      </c>
      <c r="J7899" s="54">
        <v>7898</v>
      </c>
      <c r="K7899" s="57">
        <v>24345.9</v>
      </c>
      <c r="M7899" s="107">
        <v>0.3</v>
      </c>
    </row>
    <row r="7900" spans="1:13">
      <c r="A7900" s="57">
        <f>'Infographic data 1'!$D$9</f>
        <v>33721.475571120689</v>
      </c>
      <c r="B7900" s="54">
        <v>7899</v>
      </c>
      <c r="C7900" s="57">
        <v>31422.595571120688</v>
      </c>
      <c r="E7900" s="57">
        <v>46228.832906256001</v>
      </c>
      <c r="F7900" s="54">
        <v>7899</v>
      </c>
      <c r="G7900" s="57">
        <v>38146.832906256001</v>
      </c>
      <c r="I7900" s="57">
        <v>31791</v>
      </c>
      <c r="J7900" s="54">
        <v>7899</v>
      </c>
      <c r="K7900" s="57">
        <v>24337.599999999999</v>
      </c>
      <c r="M7900" s="107">
        <v>0.3</v>
      </c>
    </row>
    <row r="7901" spans="1:13">
      <c r="A7901" s="57">
        <f>'Infographic data 1'!$D$9</f>
        <v>33721.475571120689</v>
      </c>
      <c r="B7901" s="54">
        <v>7900</v>
      </c>
      <c r="C7901" s="57">
        <v>31420.03557112069</v>
      </c>
      <c r="E7901" s="57">
        <v>46228.832906256001</v>
      </c>
      <c r="F7901" s="54">
        <v>7900</v>
      </c>
      <c r="G7901" s="57">
        <v>38137.832906256001</v>
      </c>
      <c r="I7901" s="57">
        <v>31791</v>
      </c>
      <c r="J7901" s="54">
        <v>7900</v>
      </c>
      <c r="K7901" s="57">
        <v>24329.3</v>
      </c>
      <c r="M7901" s="107">
        <v>0.3</v>
      </c>
    </row>
    <row r="7902" spans="1:13">
      <c r="A7902" s="57">
        <f>'Infographic data 1'!$D$9</f>
        <v>33721.475571120689</v>
      </c>
      <c r="B7902" s="54">
        <v>7901</v>
      </c>
      <c r="C7902" s="57">
        <v>31417.475571120689</v>
      </c>
      <c r="E7902" s="57">
        <v>46228.832906256001</v>
      </c>
      <c r="F7902" s="54">
        <v>7901</v>
      </c>
      <c r="G7902" s="57">
        <v>38128.832906256001</v>
      </c>
      <c r="I7902" s="57">
        <v>31791</v>
      </c>
      <c r="J7902" s="54">
        <v>7901</v>
      </c>
      <c r="K7902" s="57">
        <v>24321</v>
      </c>
      <c r="M7902" s="107">
        <v>0.3</v>
      </c>
    </row>
    <row r="7903" spans="1:13">
      <c r="A7903" s="57">
        <f>'Infographic data 1'!$D$9</f>
        <v>33721.475571120689</v>
      </c>
      <c r="B7903" s="54">
        <v>7902</v>
      </c>
      <c r="C7903" s="57">
        <v>31414.915571120688</v>
      </c>
      <c r="E7903" s="57">
        <v>46228.832906256001</v>
      </c>
      <c r="F7903" s="54">
        <v>7902</v>
      </c>
      <c r="G7903" s="57">
        <v>38119.832906256001</v>
      </c>
      <c r="I7903" s="57">
        <v>31791</v>
      </c>
      <c r="J7903" s="54">
        <v>7902</v>
      </c>
      <c r="K7903" s="57">
        <v>24312.699999999997</v>
      </c>
      <c r="M7903" s="107">
        <v>0.3</v>
      </c>
    </row>
    <row r="7904" spans="1:13">
      <c r="A7904" s="57">
        <f>'Infographic data 1'!$D$9</f>
        <v>33721.475571120689</v>
      </c>
      <c r="B7904" s="54">
        <v>7903</v>
      </c>
      <c r="C7904" s="57">
        <v>31412.35557112069</v>
      </c>
      <c r="E7904" s="57">
        <v>46228.832906256001</v>
      </c>
      <c r="F7904" s="54">
        <v>7903</v>
      </c>
      <c r="G7904" s="57">
        <v>38110.832906256001</v>
      </c>
      <c r="I7904" s="57">
        <v>31791</v>
      </c>
      <c r="J7904" s="54">
        <v>7903</v>
      </c>
      <c r="K7904" s="57">
        <v>24304.400000000001</v>
      </c>
      <c r="M7904" s="107">
        <v>0.3</v>
      </c>
    </row>
    <row r="7905" spans="1:13">
      <c r="A7905" s="57">
        <f>'Infographic data 1'!$D$9</f>
        <v>33721.475571120689</v>
      </c>
      <c r="B7905" s="54">
        <v>7904</v>
      </c>
      <c r="C7905" s="57">
        <v>31409.795571120689</v>
      </c>
      <c r="E7905" s="57">
        <v>46228.832906256001</v>
      </c>
      <c r="F7905" s="54">
        <v>7904</v>
      </c>
      <c r="G7905" s="57">
        <v>38101.832906256001</v>
      </c>
      <c r="I7905" s="57">
        <v>31791</v>
      </c>
      <c r="J7905" s="54">
        <v>7904</v>
      </c>
      <c r="K7905" s="57">
        <v>24296.1</v>
      </c>
      <c r="M7905" s="107">
        <v>0.3</v>
      </c>
    </row>
    <row r="7906" spans="1:13">
      <c r="A7906" s="57">
        <f>'Infographic data 1'!$D$9</f>
        <v>33721.475571120689</v>
      </c>
      <c r="B7906" s="54">
        <v>7905</v>
      </c>
      <c r="C7906" s="57">
        <v>31407.235571120687</v>
      </c>
      <c r="E7906" s="57">
        <v>46228.832906256001</v>
      </c>
      <c r="F7906" s="54">
        <v>7905</v>
      </c>
      <c r="G7906" s="57">
        <v>38092.832906256001</v>
      </c>
      <c r="I7906" s="57">
        <v>31791</v>
      </c>
      <c r="J7906" s="54">
        <v>7905</v>
      </c>
      <c r="K7906" s="57">
        <v>24287.8</v>
      </c>
      <c r="M7906" s="107">
        <v>0.3</v>
      </c>
    </row>
    <row r="7907" spans="1:13">
      <c r="A7907" s="57">
        <f>'Infographic data 1'!$D$9</f>
        <v>33721.475571120689</v>
      </c>
      <c r="B7907" s="54">
        <v>7906</v>
      </c>
      <c r="C7907" s="57">
        <v>31404.67557112069</v>
      </c>
      <c r="E7907" s="57">
        <v>46228.832906256001</v>
      </c>
      <c r="F7907" s="54">
        <v>7906</v>
      </c>
      <c r="G7907" s="57">
        <v>38083.832906256001</v>
      </c>
      <c r="I7907" s="57">
        <v>31791</v>
      </c>
      <c r="J7907" s="54">
        <v>7906</v>
      </c>
      <c r="K7907" s="57">
        <v>24279.5</v>
      </c>
      <c r="M7907" s="107">
        <v>0.3</v>
      </c>
    </row>
    <row r="7908" spans="1:13">
      <c r="A7908" s="57">
        <f>'Infographic data 1'!$D$9</f>
        <v>33721.475571120689</v>
      </c>
      <c r="B7908" s="54">
        <v>7907</v>
      </c>
      <c r="C7908" s="57">
        <v>31402.115571120688</v>
      </c>
      <c r="E7908" s="57">
        <v>46228.832906256001</v>
      </c>
      <c r="F7908" s="54">
        <v>7907</v>
      </c>
      <c r="G7908" s="57">
        <v>38074.832906256001</v>
      </c>
      <c r="I7908" s="57">
        <v>31791</v>
      </c>
      <c r="J7908" s="54">
        <v>7907</v>
      </c>
      <c r="K7908" s="57">
        <v>24271.199999999997</v>
      </c>
      <c r="M7908" s="107">
        <v>0.3</v>
      </c>
    </row>
    <row r="7909" spans="1:13">
      <c r="A7909" s="57">
        <f>'Infographic data 1'!$D$9</f>
        <v>33721.475571120689</v>
      </c>
      <c r="B7909" s="54">
        <v>7908</v>
      </c>
      <c r="C7909" s="57">
        <v>31399.555571120691</v>
      </c>
      <c r="E7909" s="57">
        <v>46228.832906256001</v>
      </c>
      <c r="F7909" s="54">
        <v>7908</v>
      </c>
      <c r="G7909" s="57">
        <v>38065.832906256001</v>
      </c>
      <c r="I7909" s="57">
        <v>31791</v>
      </c>
      <c r="J7909" s="54">
        <v>7908</v>
      </c>
      <c r="K7909" s="57">
        <v>24262.9</v>
      </c>
      <c r="M7909" s="107">
        <v>0.3</v>
      </c>
    </row>
    <row r="7910" spans="1:13">
      <c r="A7910" s="57">
        <f>'Infographic data 1'!$D$9</f>
        <v>33721.475571120689</v>
      </c>
      <c r="B7910" s="54">
        <v>7909</v>
      </c>
      <c r="C7910" s="57">
        <v>31396.995571120689</v>
      </c>
      <c r="E7910" s="57">
        <v>46228.832906256001</v>
      </c>
      <c r="F7910" s="54">
        <v>7909</v>
      </c>
      <c r="G7910" s="57">
        <v>38056.832906256001</v>
      </c>
      <c r="I7910" s="57">
        <v>31791</v>
      </c>
      <c r="J7910" s="54">
        <v>7909</v>
      </c>
      <c r="K7910" s="57">
        <v>24254.6</v>
      </c>
      <c r="M7910" s="107">
        <v>0.3</v>
      </c>
    </row>
    <row r="7911" spans="1:13">
      <c r="A7911" s="57">
        <f>'Infographic data 1'!$D$9</f>
        <v>33721.475571120689</v>
      </c>
      <c r="B7911" s="54">
        <v>7910</v>
      </c>
      <c r="C7911" s="57">
        <v>31394.435571120688</v>
      </c>
      <c r="E7911" s="57">
        <v>46228.832906256001</v>
      </c>
      <c r="F7911" s="54">
        <v>7910</v>
      </c>
      <c r="G7911" s="57">
        <v>38047.832906256001</v>
      </c>
      <c r="I7911" s="57">
        <v>31791</v>
      </c>
      <c r="J7911" s="54">
        <v>7910</v>
      </c>
      <c r="K7911" s="57">
        <v>24246.3</v>
      </c>
      <c r="M7911" s="107">
        <v>0.3</v>
      </c>
    </row>
    <row r="7912" spans="1:13">
      <c r="A7912" s="57">
        <f>'Infographic data 1'!$D$9</f>
        <v>33721.475571120689</v>
      </c>
      <c r="B7912" s="54">
        <v>7911</v>
      </c>
      <c r="C7912" s="57">
        <v>31391.87557112069</v>
      </c>
      <c r="E7912" s="57">
        <v>46228.832906256001</v>
      </c>
      <c r="F7912" s="54">
        <v>7911</v>
      </c>
      <c r="G7912" s="57">
        <v>38038.832906256001</v>
      </c>
      <c r="I7912" s="57">
        <v>31791</v>
      </c>
      <c r="J7912" s="54">
        <v>7911</v>
      </c>
      <c r="K7912" s="57">
        <v>24238</v>
      </c>
      <c r="M7912" s="107">
        <v>0.3</v>
      </c>
    </row>
    <row r="7913" spans="1:13">
      <c r="A7913" s="57">
        <f>'Infographic data 1'!$D$9</f>
        <v>33721.475571120689</v>
      </c>
      <c r="B7913" s="54">
        <v>7912</v>
      </c>
      <c r="C7913" s="57">
        <v>31389.315571120689</v>
      </c>
      <c r="E7913" s="57">
        <v>46228.832906256001</v>
      </c>
      <c r="F7913" s="54">
        <v>7912</v>
      </c>
      <c r="G7913" s="57">
        <v>38029.832906256001</v>
      </c>
      <c r="I7913" s="57">
        <v>31791</v>
      </c>
      <c r="J7913" s="54">
        <v>7912</v>
      </c>
      <c r="K7913" s="57">
        <v>24229.699999999997</v>
      </c>
      <c r="M7913" s="107">
        <v>0.3</v>
      </c>
    </row>
    <row r="7914" spans="1:13">
      <c r="A7914" s="57">
        <f>'Infographic data 1'!$D$9</f>
        <v>33721.475571120689</v>
      </c>
      <c r="B7914" s="54">
        <v>7913</v>
      </c>
      <c r="C7914" s="57">
        <v>31386.755571120688</v>
      </c>
      <c r="E7914" s="57">
        <v>46228.832906256001</v>
      </c>
      <c r="F7914" s="54">
        <v>7913</v>
      </c>
      <c r="G7914" s="57">
        <v>38020.832906256001</v>
      </c>
      <c r="I7914" s="57">
        <v>31791</v>
      </c>
      <c r="J7914" s="54">
        <v>7913</v>
      </c>
      <c r="K7914" s="57">
        <v>24221.4</v>
      </c>
      <c r="M7914" s="107">
        <v>0.3</v>
      </c>
    </row>
    <row r="7915" spans="1:13">
      <c r="A7915" s="57">
        <f>'Infographic data 1'!$D$9</f>
        <v>33721.475571120689</v>
      </c>
      <c r="B7915" s="54">
        <v>7914</v>
      </c>
      <c r="C7915" s="57">
        <v>31384.19557112069</v>
      </c>
      <c r="E7915" s="57">
        <v>46228.832906256001</v>
      </c>
      <c r="F7915" s="54">
        <v>7914</v>
      </c>
      <c r="G7915" s="57">
        <v>38011.832906256001</v>
      </c>
      <c r="I7915" s="57">
        <v>31791</v>
      </c>
      <c r="J7915" s="54">
        <v>7914</v>
      </c>
      <c r="K7915" s="57">
        <v>24213.1</v>
      </c>
      <c r="M7915" s="107">
        <v>0.3</v>
      </c>
    </row>
    <row r="7916" spans="1:13">
      <c r="A7916" s="57">
        <f>'Infographic data 1'!$D$9</f>
        <v>33721.475571120689</v>
      </c>
      <c r="B7916" s="54">
        <v>7915</v>
      </c>
      <c r="C7916" s="57">
        <v>31381.635571120689</v>
      </c>
      <c r="E7916" s="57">
        <v>46228.832906256001</v>
      </c>
      <c r="F7916" s="54">
        <v>7915</v>
      </c>
      <c r="G7916" s="57">
        <v>38002.832906256001</v>
      </c>
      <c r="I7916" s="57">
        <v>31791</v>
      </c>
      <c r="J7916" s="54">
        <v>7915</v>
      </c>
      <c r="K7916" s="57">
        <v>24204.799999999999</v>
      </c>
      <c r="M7916" s="107">
        <v>0.3</v>
      </c>
    </row>
    <row r="7917" spans="1:13">
      <c r="A7917" s="57">
        <f>'Infographic data 1'!$D$9</f>
        <v>33721.475571120689</v>
      </c>
      <c r="B7917" s="54">
        <v>7916</v>
      </c>
      <c r="C7917" s="57">
        <v>31379.075571120688</v>
      </c>
      <c r="E7917" s="57">
        <v>46228.832906256001</v>
      </c>
      <c r="F7917" s="54">
        <v>7916</v>
      </c>
      <c r="G7917" s="57">
        <v>37993.832906256001</v>
      </c>
      <c r="I7917" s="57">
        <v>31791</v>
      </c>
      <c r="J7917" s="54">
        <v>7916</v>
      </c>
      <c r="K7917" s="57">
        <v>24196.5</v>
      </c>
      <c r="M7917" s="107">
        <v>0.3</v>
      </c>
    </row>
    <row r="7918" spans="1:13">
      <c r="A7918" s="57">
        <f>'Infographic data 1'!$D$9</f>
        <v>33721.475571120689</v>
      </c>
      <c r="B7918" s="54">
        <v>7917</v>
      </c>
      <c r="C7918" s="57">
        <v>31376.51557112069</v>
      </c>
      <c r="E7918" s="57">
        <v>46228.832906256001</v>
      </c>
      <c r="F7918" s="54">
        <v>7917</v>
      </c>
      <c r="G7918" s="57">
        <v>37984.832906256001</v>
      </c>
      <c r="I7918" s="57">
        <v>31791</v>
      </c>
      <c r="J7918" s="54">
        <v>7917</v>
      </c>
      <c r="K7918" s="57">
        <v>24188.199999999997</v>
      </c>
      <c r="M7918" s="107">
        <v>0.3</v>
      </c>
    </row>
    <row r="7919" spans="1:13">
      <c r="A7919" s="57">
        <f>'Infographic data 1'!$D$9</f>
        <v>33721.475571120689</v>
      </c>
      <c r="B7919" s="54">
        <v>7918</v>
      </c>
      <c r="C7919" s="57">
        <v>31373.955571120689</v>
      </c>
      <c r="E7919" s="57">
        <v>46228.832906256001</v>
      </c>
      <c r="F7919" s="54">
        <v>7918</v>
      </c>
      <c r="G7919" s="57">
        <v>37975.832906256001</v>
      </c>
      <c r="I7919" s="57">
        <v>31791</v>
      </c>
      <c r="J7919" s="54">
        <v>7918</v>
      </c>
      <c r="K7919" s="57">
        <v>24179.9</v>
      </c>
      <c r="M7919" s="107">
        <v>0.3</v>
      </c>
    </row>
    <row r="7920" spans="1:13">
      <c r="A7920" s="57">
        <f>'Infographic data 1'!$D$9</f>
        <v>33721.475571120689</v>
      </c>
      <c r="B7920" s="54">
        <v>7919</v>
      </c>
      <c r="C7920" s="57">
        <v>31371.395571120687</v>
      </c>
      <c r="E7920" s="57">
        <v>46228.832906256001</v>
      </c>
      <c r="F7920" s="54">
        <v>7919</v>
      </c>
      <c r="G7920" s="57">
        <v>37966.832906256001</v>
      </c>
      <c r="I7920" s="57">
        <v>31791</v>
      </c>
      <c r="J7920" s="54">
        <v>7919</v>
      </c>
      <c r="K7920" s="57">
        <v>24171.599999999999</v>
      </c>
      <c r="M7920" s="107">
        <v>0.3</v>
      </c>
    </row>
    <row r="7921" spans="1:13">
      <c r="A7921" s="57">
        <f>'Infographic data 1'!$D$9</f>
        <v>33721.475571120689</v>
      </c>
      <c r="B7921" s="54">
        <v>7920</v>
      </c>
      <c r="C7921" s="57">
        <v>31368.83557112069</v>
      </c>
      <c r="E7921" s="57">
        <v>46228.832906256001</v>
      </c>
      <c r="F7921" s="54">
        <v>7920</v>
      </c>
      <c r="G7921" s="57">
        <v>37957.832906256001</v>
      </c>
      <c r="I7921" s="57">
        <v>31791</v>
      </c>
      <c r="J7921" s="54">
        <v>7920</v>
      </c>
      <c r="K7921" s="57">
        <v>24163.3</v>
      </c>
      <c r="M7921" s="107">
        <v>0.3</v>
      </c>
    </row>
    <row r="7922" spans="1:13">
      <c r="A7922" s="57">
        <f>'Infographic data 1'!$D$9</f>
        <v>33721.475571120689</v>
      </c>
      <c r="B7922" s="54">
        <v>7921</v>
      </c>
      <c r="C7922" s="57">
        <v>31366.275571120688</v>
      </c>
      <c r="E7922" s="57">
        <v>46228.832906256001</v>
      </c>
      <c r="F7922" s="54">
        <v>7921</v>
      </c>
      <c r="G7922" s="57">
        <v>37948.832906256001</v>
      </c>
      <c r="I7922" s="57">
        <v>31791</v>
      </c>
      <c r="J7922" s="54">
        <v>7921</v>
      </c>
      <c r="K7922" s="57">
        <v>24155</v>
      </c>
      <c r="M7922" s="107">
        <v>0.3</v>
      </c>
    </row>
    <row r="7923" spans="1:13">
      <c r="A7923" s="57">
        <f>'Infographic data 1'!$D$9</f>
        <v>33721.475571120689</v>
      </c>
      <c r="B7923" s="54">
        <v>7922</v>
      </c>
      <c r="C7923" s="57">
        <v>31363.715571120687</v>
      </c>
      <c r="E7923" s="57">
        <v>46228.832906256001</v>
      </c>
      <c r="F7923" s="54">
        <v>7922</v>
      </c>
      <c r="G7923" s="57">
        <v>37939.832906256001</v>
      </c>
      <c r="I7923" s="57">
        <v>31791</v>
      </c>
      <c r="J7923" s="54">
        <v>7922</v>
      </c>
      <c r="K7923" s="57">
        <v>24146.699999999997</v>
      </c>
      <c r="M7923" s="107">
        <v>0.3</v>
      </c>
    </row>
    <row r="7924" spans="1:13">
      <c r="A7924" s="57">
        <f>'Infographic data 1'!$D$9</f>
        <v>33721.475571120689</v>
      </c>
      <c r="B7924" s="54">
        <v>7923</v>
      </c>
      <c r="C7924" s="57">
        <v>31361.155571120689</v>
      </c>
      <c r="E7924" s="57">
        <v>46228.832906256001</v>
      </c>
      <c r="F7924" s="54">
        <v>7923</v>
      </c>
      <c r="G7924" s="57">
        <v>37930.832906256001</v>
      </c>
      <c r="I7924" s="57">
        <v>31791</v>
      </c>
      <c r="J7924" s="54">
        <v>7923</v>
      </c>
      <c r="K7924" s="57">
        <v>24138.400000000001</v>
      </c>
      <c r="M7924" s="107">
        <v>0.3</v>
      </c>
    </row>
    <row r="7925" spans="1:13">
      <c r="A7925" s="57">
        <f>'Infographic data 1'!$D$9</f>
        <v>33721.475571120689</v>
      </c>
      <c r="B7925" s="54">
        <v>7924</v>
      </c>
      <c r="C7925" s="57">
        <v>31358.595571120688</v>
      </c>
      <c r="E7925" s="57">
        <v>46228.832906256001</v>
      </c>
      <c r="F7925" s="54">
        <v>7924</v>
      </c>
      <c r="G7925" s="57">
        <v>37921.832906256001</v>
      </c>
      <c r="I7925" s="57">
        <v>31791</v>
      </c>
      <c r="J7925" s="54">
        <v>7924</v>
      </c>
      <c r="K7925" s="57">
        <v>24130.1</v>
      </c>
      <c r="M7925" s="107">
        <v>0.3</v>
      </c>
    </row>
    <row r="7926" spans="1:13">
      <c r="A7926" s="57">
        <f>'Infographic data 1'!$D$9</f>
        <v>33721.475571120689</v>
      </c>
      <c r="B7926" s="54">
        <v>7925</v>
      </c>
      <c r="C7926" s="57">
        <v>31356.03557112069</v>
      </c>
      <c r="E7926" s="57">
        <v>46228.832906256001</v>
      </c>
      <c r="F7926" s="54">
        <v>7925</v>
      </c>
      <c r="G7926" s="57">
        <v>37912.832906256001</v>
      </c>
      <c r="I7926" s="57">
        <v>31791</v>
      </c>
      <c r="J7926" s="54">
        <v>7925</v>
      </c>
      <c r="K7926" s="57">
        <v>24121.8</v>
      </c>
      <c r="M7926" s="107">
        <v>0.3</v>
      </c>
    </row>
    <row r="7927" spans="1:13">
      <c r="A7927" s="57">
        <f>'Infographic data 1'!$D$9</f>
        <v>33721.475571120689</v>
      </c>
      <c r="B7927" s="54">
        <v>7926</v>
      </c>
      <c r="C7927" s="57">
        <v>31353.475571120689</v>
      </c>
      <c r="E7927" s="57">
        <v>46228.832906256001</v>
      </c>
      <c r="F7927" s="54">
        <v>7926</v>
      </c>
      <c r="G7927" s="57">
        <v>37903.832906256001</v>
      </c>
      <c r="I7927" s="57">
        <v>31791</v>
      </c>
      <c r="J7927" s="54">
        <v>7926</v>
      </c>
      <c r="K7927" s="57">
        <v>24113.5</v>
      </c>
      <c r="M7927" s="107">
        <v>0.3</v>
      </c>
    </row>
    <row r="7928" spans="1:13">
      <c r="A7928" s="57">
        <f>'Infographic data 1'!$D$9</f>
        <v>33721.475571120689</v>
      </c>
      <c r="B7928" s="54">
        <v>7927</v>
      </c>
      <c r="C7928" s="57">
        <v>31350.915571120688</v>
      </c>
      <c r="E7928" s="57">
        <v>46228.832906256001</v>
      </c>
      <c r="F7928" s="54">
        <v>7927</v>
      </c>
      <c r="G7928" s="57">
        <v>37894.832906256001</v>
      </c>
      <c r="I7928" s="57">
        <v>31791</v>
      </c>
      <c r="J7928" s="54">
        <v>7927</v>
      </c>
      <c r="K7928" s="57">
        <v>24105.199999999997</v>
      </c>
      <c r="M7928" s="107">
        <v>0.3</v>
      </c>
    </row>
    <row r="7929" spans="1:13">
      <c r="A7929" s="57">
        <f>'Infographic data 1'!$D$9</f>
        <v>33721.475571120689</v>
      </c>
      <c r="B7929" s="54">
        <v>7928</v>
      </c>
      <c r="C7929" s="57">
        <v>31348.35557112069</v>
      </c>
      <c r="E7929" s="57">
        <v>46228.832906256001</v>
      </c>
      <c r="F7929" s="54">
        <v>7928</v>
      </c>
      <c r="G7929" s="57">
        <v>37885.832906256001</v>
      </c>
      <c r="I7929" s="57">
        <v>31791</v>
      </c>
      <c r="J7929" s="54">
        <v>7928</v>
      </c>
      <c r="K7929" s="57">
        <v>24096.9</v>
      </c>
      <c r="M7929" s="107">
        <v>0.3</v>
      </c>
    </row>
    <row r="7930" spans="1:13">
      <c r="A7930" s="57">
        <f>'Infographic data 1'!$D$9</f>
        <v>33721.475571120689</v>
      </c>
      <c r="B7930" s="54">
        <v>7929</v>
      </c>
      <c r="C7930" s="57">
        <v>31345.795571120689</v>
      </c>
      <c r="E7930" s="57">
        <v>46228.832906256001</v>
      </c>
      <c r="F7930" s="54">
        <v>7929</v>
      </c>
      <c r="G7930" s="57">
        <v>37876.832906256001</v>
      </c>
      <c r="I7930" s="57">
        <v>31791</v>
      </c>
      <c r="J7930" s="54">
        <v>7929</v>
      </c>
      <c r="K7930" s="57">
        <v>24088.6</v>
      </c>
      <c r="M7930" s="107">
        <v>0.3</v>
      </c>
    </row>
    <row r="7931" spans="1:13">
      <c r="A7931" s="57">
        <f>'Infographic data 1'!$D$9</f>
        <v>33721.475571120689</v>
      </c>
      <c r="B7931" s="54">
        <v>7930</v>
      </c>
      <c r="C7931" s="57">
        <v>31343.235571120687</v>
      </c>
      <c r="E7931" s="57">
        <v>46228.832906256001</v>
      </c>
      <c r="F7931" s="54">
        <v>7930</v>
      </c>
      <c r="G7931" s="57">
        <v>37867.832906256001</v>
      </c>
      <c r="I7931" s="57">
        <v>31791</v>
      </c>
      <c r="J7931" s="54">
        <v>7930</v>
      </c>
      <c r="K7931" s="57">
        <v>24080.3</v>
      </c>
      <c r="M7931" s="107">
        <v>0.3</v>
      </c>
    </row>
    <row r="7932" spans="1:13">
      <c r="A7932" s="57">
        <f>'Infographic data 1'!$D$9</f>
        <v>33721.475571120689</v>
      </c>
      <c r="B7932" s="54">
        <v>7931</v>
      </c>
      <c r="C7932" s="57">
        <v>31340.67557112069</v>
      </c>
      <c r="E7932" s="57">
        <v>46228.832906256001</v>
      </c>
      <c r="F7932" s="54">
        <v>7931</v>
      </c>
      <c r="G7932" s="57">
        <v>37858.832906256001</v>
      </c>
      <c r="I7932" s="57">
        <v>31791</v>
      </c>
      <c r="J7932" s="54">
        <v>7931</v>
      </c>
      <c r="K7932" s="57">
        <v>24072</v>
      </c>
      <c r="M7932" s="107">
        <v>0.3</v>
      </c>
    </row>
    <row r="7933" spans="1:13">
      <c r="A7933" s="57">
        <f>'Infographic data 1'!$D$9</f>
        <v>33721.475571120689</v>
      </c>
      <c r="B7933" s="54">
        <v>7932</v>
      </c>
      <c r="C7933" s="57">
        <v>31338.115571120688</v>
      </c>
      <c r="E7933" s="57">
        <v>46228.832906256001</v>
      </c>
      <c r="F7933" s="54">
        <v>7932</v>
      </c>
      <c r="G7933" s="57">
        <v>37849.832906256001</v>
      </c>
      <c r="I7933" s="57">
        <v>31791</v>
      </c>
      <c r="J7933" s="54">
        <v>7932</v>
      </c>
      <c r="K7933" s="57">
        <v>24063.699999999997</v>
      </c>
      <c r="M7933" s="107">
        <v>0.3</v>
      </c>
    </row>
    <row r="7934" spans="1:13">
      <c r="A7934" s="57">
        <f>'Infographic data 1'!$D$9</f>
        <v>33721.475571120689</v>
      </c>
      <c r="B7934" s="54">
        <v>7933</v>
      </c>
      <c r="C7934" s="57">
        <v>31335.555571120691</v>
      </c>
      <c r="E7934" s="57">
        <v>46228.832906256001</v>
      </c>
      <c r="F7934" s="54">
        <v>7933</v>
      </c>
      <c r="G7934" s="57">
        <v>37840.832906256001</v>
      </c>
      <c r="I7934" s="57">
        <v>31791</v>
      </c>
      <c r="J7934" s="54">
        <v>7933</v>
      </c>
      <c r="K7934" s="57">
        <v>24055.4</v>
      </c>
      <c r="M7934" s="107">
        <v>0.3</v>
      </c>
    </row>
    <row r="7935" spans="1:13">
      <c r="A7935" s="57">
        <f>'Infographic data 1'!$D$9</f>
        <v>33721.475571120689</v>
      </c>
      <c r="B7935" s="54">
        <v>7934</v>
      </c>
      <c r="C7935" s="57">
        <v>31332.995571120689</v>
      </c>
      <c r="E7935" s="57">
        <v>46228.832906256001</v>
      </c>
      <c r="F7935" s="54">
        <v>7934</v>
      </c>
      <c r="G7935" s="57">
        <v>37831.832906256001</v>
      </c>
      <c r="I7935" s="57">
        <v>31791</v>
      </c>
      <c r="J7935" s="54">
        <v>7934</v>
      </c>
      <c r="K7935" s="57">
        <v>24047.1</v>
      </c>
      <c r="M7935" s="107">
        <v>0.3</v>
      </c>
    </row>
    <row r="7936" spans="1:13">
      <c r="A7936" s="57">
        <f>'Infographic data 1'!$D$9</f>
        <v>33721.475571120689</v>
      </c>
      <c r="B7936" s="54">
        <v>7935</v>
      </c>
      <c r="C7936" s="57">
        <v>31330.435571120688</v>
      </c>
      <c r="E7936" s="57">
        <v>46228.832906256001</v>
      </c>
      <c r="F7936" s="54">
        <v>7935</v>
      </c>
      <c r="G7936" s="57">
        <v>37822.832906256001</v>
      </c>
      <c r="I7936" s="57">
        <v>31791</v>
      </c>
      <c r="J7936" s="54">
        <v>7935</v>
      </c>
      <c r="K7936" s="57">
        <v>24038.799999999999</v>
      </c>
      <c r="M7936" s="107">
        <v>0.3</v>
      </c>
    </row>
    <row r="7937" spans="1:13">
      <c r="A7937" s="57">
        <f>'Infographic data 1'!$D$9</f>
        <v>33721.475571120689</v>
      </c>
      <c r="B7937" s="54">
        <v>7936</v>
      </c>
      <c r="C7937" s="57">
        <v>31327.87557112069</v>
      </c>
      <c r="E7937" s="57">
        <v>46228.832906256001</v>
      </c>
      <c r="F7937" s="54">
        <v>7936</v>
      </c>
      <c r="G7937" s="57">
        <v>37813.832906256001</v>
      </c>
      <c r="I7937" s="57">
        <v>31791</v>
      </c>
      <c r="J7937" s="54">
        <v>7936</v>
      </c>
      <c r="K7937" s="57">
        <v>24030.5</v>
      </c>
      <c r="M7937" s="107">
        <v>0.3</v>
      </c>
    </row>
    <row r="7938" spans="1:13">
      <c r="A7938" s="57">
        <f>'Infographic data 1'!$D$9</f>
        <v>33721.475571120689</v>
      </c>
      <c r="B7938" s="54">
        <v>7937</v>
      </c>
      <c r="C7938" s="57">
        <v>31325.315571120689</v>
      </c>
      <c r="E7938" s="57">
        <v>46228.832906256001</v>
      </c>
      <c r="F7938" s="54">
        <v>7937</v>
      </c>
      <c r="G7938" s="57">
        <v>37804.832906256001</v>
      </c>
      <c r="I7938" s="57">
        <v>31791</v>
      </c>
      <c r="J7938" s="54">
        <v>7937</v>
      </c>
      <c r="K7938" s="57">
        <v>24022.199999999997</v>
      </c>
      <c r="M7938" s="107">
        <v>0.3</v>
      </c>
    </row>
    <row r="7939" spans="1:13">
      <c r="A7939" s="57">
        <f>'Infographic data 1'!$D$9</f>
        <v>33721.475571120689</v>
      </c>
      <c r="B7939" s="54">
        <v>7938</v>
      </c>
      <c r="C7939" s="57">
        <v>31322.755571120688</v>
      </c>
      <c r="E7939" s="57">
        <v>46228.832906256001</v>
      </c>
      <c r="F7939" s="54">
        <v>7938</v>
      </c>
      <c r="G7939" s="57">
        <v>37795.832906256001</v>
      </c>
      <c r="I7939" s="57">
        <v>31791</v>
      </c>
      <c r="J7939" s="54">
        <v>7938</v>
      </c>
      <c r="K7939" s="57">
        <v>24013.9</v>
      </c>
      <c r="M7939" s="107">
        <v>0.3</v>
      </c>
    </row>
    <row r="7940" spans="1:13">
      <c r="A7940" s="57">
        <f>'Infographic data 1'!$D$9</f>
        <v>33721.475571120689</v>
      </c>
      <c r="B7940" s="54">
        <v>7939</v>
      </c>
      <c r="C7940" s="57">
        <v>31320.19557112069</v>
      </c>
      <c r="E7940" s="57">
        <v>46228.832906256001</v>
      </c>
      <c r="F7940" s="54">
        <v>7939</v>
      </c>
      <c r="G7940" s="57">
        <v>37786.832906256001</v>
      </c>
      <c r="I7940" s="57">
        <v>31791</v>
      </c>
      <c r="J7940" s="54">
        <v>7939</v>
      </c>
      <c r="K7940" s="57">
        <v>24005.599999999999</v>
      </c>
      <c r="M7940" s="107">
        <v>0.3</v>
      </c>
    </row>
    <row r="7941" spans="1:13">
      <c r="A7941" s="57">
        <f>'Infographic data 1'!$D$9</f>
        <v>33721.475571120689</v>
      </c>
      <c r="B7941" s="54">
        <v>7940</v>
      </c>
      <c r="C7941" s="57">
        <v>31317.635571120689</v>
      </c>
      <c r="E7941" s="57">
        <v>46228.832906256001</v>
      </c>
      <c r="F7941" s="54">
        <v>7940</v>
      </c>
      <c r="G7941" s="57">
        <v>37777.832906256001</v>
      </c>
      <c r="I7941" s="57">
        <v>31791</v>
      </c>
      <c r="J7941" s="54">
        <v>7940</v>
      </c>
      <c r="K7941" s="57">
        <v>23997.3</v>
      </c>
      <c r="M7941" s="107">
        <v>0.3</v>
      </c>
    </row>
    <row r="7942" spans="1:13">
      <c r="A7942" s="57">
        <f>'Infographic data 1'!$D$9</f>
        <v>33721.475571120689</v>
      </c>
      <c r="B7942" s="54">
        <v>7941</v>
      </c>
      <c r="C7942" s="57">
        <v>31315.075571120688</v>
      </c>
      <c r="E7942" s="57">
        <v>46228.832906256001</v>
      </c>
      <c r="F7942" s="54">
        <v>7941</v>
      </c>
      <c r="G7942" s="57">
        <v>37768.832906256001</v>
      </c>
      <c r="I7942" s="57">
        <v>31791</v>
      </c>
      <c r="J7942" s="54">
        <v>7941</v>
      </c>
      <c r="K7942" s="57">
        <v>23989</v>
      </c>
      <c r="M7942" s="107">
        <v>0.3</v>
      </c>
    </row>
    <row r="7943" spans="1:13">
      <c r="A7943" s="57">
        <f>'Infographic data 1'!$D$9</f>
        <v>33721.475571120689</v>
      </c>
      <c r="B7943" s="54">
        <v>7942</v>
      </c>
      <c r="C7943" s="57">
        <v>31312.51557112069</v>
      </c>
      <c r="E7943" s="57">
        <v>46228.832906256001</v>
      </c>
      <c r="F7943" s="54">
        <v>7942</v>
      </c>
      <c r="G7943" s="57">
        <v>37759.832906256001</v>
      </c>
      <c r="I7943" s="57">
        <v>31791</v>
      </c>
      <c r="J7943" s="54">
        <v>7942</v>
      </c>
      <c r="K7943" s="57">
        <v>23980.699999999997</v>
      </c>
      <c r="M7943" s="107">
        <v>0.3</v>
      </c>
    </row>
    <row r="7944" spans="1:13">
      <c r="A7944" s="57">
        <f>'Infographic data 1'!$D$9</f>
        <v>33721.475571120689</v>
      </c>
      <c r="B7944" s="54">
        <v>7943</v>
      </c>
      <c r="C7944" s="57">
        <v>31309.955571120689</v>
      </c>
      <c r="E7944" s="57">
        <v>46228.832906256001</v>
      </c>
      <c r="F7944" s="54">
        <v>7943</v>
      </c>
      <c r="G7944" s="57">
        <v>37750.832906256001</v>
      </c>
      <c r="I7944" s="57">
        <v>31791</v>
      </c>
      <c r="J7944" s="54">
        <v>7943</v>
      </c>
      <c r="K7944" s="57">
        <v>23972.400000000001</v>
      </c>
      <c r="M7944" s="107">
        <v>0.3</v>
      </c>
    </row>
    <row r="7945" spans="1:13">
      <c r="A7945" s="57">
        <f>'Infographic data 1'!$D$9</f>
        <v>33721.475571120689</v>
      </c>
      <c r="B7945" s="54">
        <v>7944</v>
      </c>
      <c r="C7945" s="57">
        <v>31307.395571120687</v>
      </c>
      <c r="E7945" s="57">
        <v>46228.832906256001</v>
      </c>
      <c r="F7945" s="54">
        <v>7944</v>
      </c>
      <c r="G7945" s="57">
        <v>37741.832906256001</v>
      </c>
      <c r="I7945" s="57">
        <v>31791</v>
      </c>
      <c r="J7945" s="54">
        <v>7944</v>
      </c>
      <c r="K7945" s="57">
        <v>23964.1</v>
      </c>
      <c r="M7945" s="107">
        <v>0.3</v>
      </c>
    </row>
    <row r="7946" spans="1:13">
      <c r="A7946" s="57">
        <f>'Infographic data 1'!$D$9</f>
        <v>33721.475571120689</v>
      </c>
      <c r="B7946" s="54">
        <v>7945</v>
      </c>
      <c r="C7946" s="57">
        <v>31304.83557112069</v>
      </c>
      <c r="E7946" s="57">
        <v>46228.832906256001</v>
      </c>
      <c r="F7946" s="54">
        <v>7945</v>
      </c>
      <c r="G7946" s="57">
        <v>37732.832906256001</v>
      </c>
      <c r="I7946" s="57">
        <v>31791</v>
      </c>
      <c r="J7946" s="54">
        <v>7945</v>
      </c>
      <c r="K7946" s="57">
        <v>23955.8</v>
      </c>
      <c r="M7946" s="107">
        <v>0.3</v>
      </c>
    </row>
    <row r="7947" spans="1:13">
      <c r="A7947" s="57">
        <f>'Infographic data 1'!$D$9</f>
        <v>33721.475571120689</v>
      </c>
      <c r="B7947" s="54">
        <v>7946</v>
      </c>
      <c r="C7947" s="57">
        <v>31302.275571120688</v>
      </c>
      <c r="E7947" s="57">
        <v>46228.832906256001</v>
      </c>
      <c r="F7947" s="54">
        <v>7946</v>
      </c>
      <c r="G7947" s="57">
        <v>37723.832906256001</v>
      </c>
      <c r="I7947" s="57">
        <v>31791</v>
      </c>
      <c r="J7947" s="54">
        <v>7946</v>
      </c>
      <c r="K7947" s="57">
        <v>23947.5</v>
      </c>
      <c r="M7947" s="107">
        <v>0.3</v>
      </c>
    </row>
    <row r="7948" spans="1:13">
      <c r="A7948" s="57">
        <f>'Infographic data 1'!$D$9</f>
        <v>33721.475571120689</v>
      </c>
      <c r="B7948" s="54">
        <v>7947</v>
      </c>
      <c r="C7948" s="57">
        <v>31299.715571120687</v>
      </c>
      <c r="E7948" s="57">
        <v>46228.832906256001</v>
      </c>
      <c r="F7948" s="54">
        <v>7947</v>
      </c>
      <c r="G7948" s="57">
        <v>37714.832906256001</v>
      </c>
      <c r="I7948" s="57">
        <v>31791</v>
      </c>
      <c r="J7948" s="54">
        <v>7947</v>
      </c>
      <c r="K7948" s="57">
        <v>23939.199999999997</v>
      </c>
      <c r="M7948" s="107">
        <v>0.3</v>
      </c>
    </row>
    <row r="7949" spans="1:13">
      <c r="A7949" s="57">
        <f>'Infographic data 1'!$D$9</f>
        <v>33721.475571120689</v>
      </c>
      <c r="B7949" s="54">
        <v>7948</v>
      </c>
      <c r="C7949" s="57">
        <v>31297.155571120689</v>
      </c>
      <c r="E7949" s="57">
        <v>46228.832906256001</v>
      </c>
      <c r="F7949" s="54">
        <v>7948</v>
      </c>
      <c r="G7949" s="57">
        <v>37705.832906256001</v>
      </c>
      <c r="I7949" s="57">
        <v>31791</v>
      </c>
      <c r="J7949" s="54">
        <v>7948</v>
      </c>
      <c r="K7949" s="57">
        <v>23930.9</v>
      </c>
      <c r="M7949" s="107">
        <v>0.3</v>
      </c>
    </row>
    <row r="7950" spans="1:13">
      <c r="A7950" s="57">
        <f>'Infographic data 1'!$D$9</f>
        <v>33721.475571120689</v>
      </c>
      <c r="B7950" s="54">
        <v>7949</v>
      </c>
      <c r="C7950" s="57">
        <v>31294.595571120688</v>
      </c>
      <c r="E7950" s="57">
        <v>46228.832906256001</v>
      </c>
      <c r="F7950" s="54">
        <v>7949</v>
      </c>
      <c r="G7950" s="57">
        <v>37696.832906256001</v>
      </c>
      <c r="I7950" s="57">
        <v>31791</v>
      </c>
      <c r="J7950" s="54">
        <v>7949</v>
      </c>
      <c r="K7950" s="57">
        <v>23922.6</v>
      </c>
      <c r="M7950" s="107">
        <v>0.3</v>
      </c>
    </row>
    <row r="7951" spans="1:13">
      <c r="A7951" s="57">
        <f>'Infographic data 1'!$D$9</f>
        <v>33721.475571120689</v>
      </c>
      <c r="B7951" s="54">
        <v>7950</v>
      </c>
      <c r="C7951" s="57">
        <v>31292.03557112069</v>
      </c>
      <c r="E7951" s="57">
        <v>46228.832906256001</v>
      </c>
      <c r="F7951" s="54">
        <v>7950</v>
      </c>
      <c r="G7951" s="57">
        <v>37687.832906256001</v>
      </c>
      <c r="I7951" s="57">
        <v>31791</v>
      </c>
      <c r="J7951" s="54">
        <v>7950</v>
      </c>
      <c r="K7951" s="57">
        <v>23914.3</v>
      </c>
      <c r="M7951" s="107">
        <v>0.3</v>
      </c>
    </row>
    <row r="7952" spans="1:13">
      <c r="A7952" s="57">
        <f>'Infographic data 1'!$D$9</f>
        <v>33721.475571120689</v>
      </c>
      <c r="B7952" s="54">
        <v>7951</v>
      </c>
      <c r="C7952" s="57">
        <v>31289.475571120689</v>
      </c>
      <c r="E7952" s="57">
        <v>46228.832906256001</v>
      </c>
      <c r="F7952" s="54">
        <v>7951</v>
      </c>
      <c r="G7952" s="57">
        <v>37678.832906256001</v>
      </c>
      <c r="I7952" s="57">
        <v>31791</v>
      </c>
      <c r="J7952" s="54">
        <v>7951</v>
      </c>
      <c r="K7952" s="57">
        <v>23906</v>
      </c>
      <c r="M7952" s="107">
        <v>0.3</v>
      </c>
    </row>
    <row r="7953" spans="1:13">
      <c r="A7953" s="57">
        <f>'Infographic data 1'!$D$9</f>
        <v>33721.475571120689</v>
      </c>
      <c r="B7953" s="54">
        <v>7952</v>
      </c>
      <c r="C7953" s="57">
        <v>31286.915571120688</v>
      </c>
      <c r="E7953" s="57">
        <v>46228.832906256001</v>
      </c>
      <c r="F7953" s="54">
        <v>7952</v>
      </c>
      <c r="G7953" s="57">
        <v>37669.832906256001</v>
      </c>
      <c r="I7953" s="57">
        <v>31791</v>
      </c>
      <c r="J7953" s="54">
        <v>7952</v>
      </c>
      <c r="K7953" s="57">
        <v>23897.699999999997</v>
      </c>
      <c r="M7953" s="107">
        <v>0.3</v>
      </c>
    </row>
    <row r="7954" spans="1:13">
      <c r="A7954" s="57">
        <f>'Infographic data 1'!$D$9</f>
        <v>33721.475571120689</v>
      </c>
      <c r="B7954" s="54">
        <v>7953</v>
      </c>
      <c r="C7954" s="57">
        <v>31284.35557112069</v>
      </c>
      <c r="E7954" s="57">
        <v>46228.832906256001</v>
      </c>
      <c r="F7954" s="54">
        <v>7953</v>
      </c>
      <c r="G7954" s="57">
        <v>37660.832906256001</v>
      </c>
      <c r="I7954" s="57">
        <v>31791</v>
      </c>
      <c r="J7954" s="54">
        <v>7953</v>
      </c>
      <c r="K7954" s="57">
        <v>23889.4</v>
      </c>
      <c r="M7954" s="107">
        <v>0.3</v>
      </c>
    </row>
    <row r="7955" spans="1:13">
      <c r="A7955" s="57">
        <f>'Infographic data 1'!$D$9</f>
        <v>33721.475571120689</v>
      </c>
      <c r="B7955" s="54">
        <v>7954</v>
      </c>
      <c r="C7955" s="57">
        <v>31281.795571120689</v>
      </c>
      <c r="E7955" s="57">
        <v>46228.832906256001</v>
      </c>
      <c r="F7955" s="54">
        <v>7954</v>
      </c>
      <c r="G7955" s="57">
        <v>37651.832906256001</v>
      </c>
      <c r="I7955" s="57">
        <v>31791</v>
      </c>
      <c r="J7955" s="54">
        <v>7954</v>
      </c>
      <c r="K7955" s="57">
        <v>23881.1</v>
      </c>
      <c r="M7955" s="107">
        <v>0.3</v>
      </c>
    </row>
    <row r="7956" spans="1:13">
      <c r="A7956" s="57">
        <f>'Infographic data 1'!$D$9</f>
        <v>33721.475571120689</v>
      </c>
      <c r="B7956" s="54">
        <v>7955</v>
      </c>
      <c r="C7956" s="57">
        <v>31279.235571120687</v>
      </c>
      <c r="E7956" s="57">
        <v>46228.832906256001</v>
      </c>
      <c r="F7956" s="54">
        <v>7955</v>
      </c>
      <c r="G7956" s="57">
        <v>37642.832906256001</v>
      </c>
      <c r="I7956" s="57">
        <v>31791</v>
      </c>
      <c r="J7956" s="54">
        <v>7955</v>
      </c>
      <c r="K7956" s="57">
        <v>23872.799999999999</v>
      </c>
      <c r="M7956" s="107">
        <v>0.3</v>
      </c>
    </row>
    <row r="7957" spans="1:13">
      <c r="A7957" s="57">
        <f>'Infographic data 1'!$D$9</f>
        <v>33721.475571120689</v>
      </c>
      <c r="B7957" s="54">
        <v>7956</v>
      </c>
      <c r="C7957" s="57">
        <v>31276.67557112069</v>
      </c>
      <c r="E7957" s="57">
        <v>46228.832906256001</v>
      </c>
      <c r="F7957" s="54">
        <v>7956</v>
      </c>
      <c r="G7957" s="57">
        <v>37633.832906256001</v>
      </c>
      <c r="I7957" s="57">
        <v>31791</v>
      </c>
      <c r="J7957" s="54">
        <v>7956</v>
      </c>
      <c r="K7957" s="57">
        <v>23864.5</v>
      </c>
      <c r="M7957" s="107">
        <v>0.3</v>
      </c>
    </row>
    <row r="7958" spans="1:13">
      <c r="A7958" s="57">
        <f>'Infographic data 1'!$D$9</f>
        <v>33721.475571120689</v>
      </c>
      <c r="B7958" s="54">
        <v>7957</v>
      </c>
      <c r="C7958" s="57">
        <v>31274.115571120688</v>
      </c>
      <c r="E7958" s="57">
        <v>46228.832906256001</v>
      </c>
      <c r="F7958" s="54">
        <v>7957</v>
      </c>
      <c r="G7958" s="57">
        <v>37624.832906256001</v>
      </c>
      <c r="I7958" s="57">
        <v>31791</v>
      </c>
      <c r="J7958" s="54">
        <v>7957</v>
      </c>
      <c r="K7958" s="57">
        <v>23856.199999999997</v>
      </c>
      <c r="M7958" s="107">
        <v>0.3</v>
      </c>
    </row>
    <row r="7959" spans="1:13">
      <c r="A7959" s="57">
        <f>'Infographic data 1'!$D$9</f>
        <v>33721.475571120689</v>
      </c>
      <c r="B7959" s="54">
        <v>7958</v>
      </c>
      <c r="C7959" s="57">
        <v>31271.555571120691</v>
      </c>
      <c r="E7959" s="57">
        <v>46228.832906256001</v>
      </c>
      <c r="F7959" s="54">
        <v>7958</v>
      </c>
      <c r="G7959" s="57">
        <v>37615.832906256001</v>
      </c>
      <c r="I7959" s="57">
        <v>31791</v>
      </c>
      <c r="J7959" s="54">
        <v>7958</v>
      </c>
      <c r="K7959" s="57">
        <v>23847.9</v>
      </c>
      <c r="M7959" s="107">
        <v>0.3</v>
      </c>
    </row>
    <row r="7960" spans="1:13">
      <c r="A7960" s="57">
        <f>'Infographic data 1'!$D$9</f>
        <v>33721.475571120689</v>
      </c>
      <c r="B7960" s="54">
        <v>7959</v>
      </c>
      <c r="C7960" s="57">
        <v>31268.995571120689</v>
      </c>
      <c r="E7960" s="57">
        <v>46228.832906256001</v>
      </c>
      <c r="F7960" s="54">
        <v>7959</v>
      </c>
      <c r="G7960" s="57">
        <v>37606.832906256001</v>
      </c>
      <c r="I7960" s="57">
        <v>31791</v>
      </c>
      <c r="J7960" s="54">
        <v>7959</v>
      </c>
      <c r="K7960" s="57">
        <v>23839.599999999999</v>
      </c>
      <c r="M7960" s="107">
        <v>0.3</v>
      </c>
    </row>
    <row r="7961" spans="1:13">
      <c r="A7961" s="57">
        <f>'Infographic data 1'!$D$9</f>
        <v>33721.475571120689</v>
      </c>
      <c r="B7961" s="54">
        <v>7960</v>
      </c>
      <c r="C7961" s="57">
        <v>31266.435571120688</v>
      </c>
      <c r="E7961" s="57">
        <v>46228.832906256001</v>
      </c>
      <c r="F7961" s="54">
        <v>7960</v>
      </c>
      <c r="G7961" s="57">
        <v>37597.832906256001</v>
      </c>
      <c r="I7961" s="57">
        <v>31791</v>
      </c>
      <c r="J7961" s="54">
        <v>7960</v>
      </c>
      <c r="K7961" s="57">
        <v>23831.3</v>
      </c>
      <c r="M7961" s="107">
        <v>0.3</v>
      </c>
    </row>
    <row r="7962" spans="1:13">
      <c r="A7962" s="57">
        <f>'Infographic data 1'!$D$9</f>
        <v>33721.475571120689</v>
      </c>
      <c r="B7962" s="54">
        <v>7961</v>
      </c>
      <c r="C7962" s="57">
        <v>31263.87557112069</v>
      </c>
      <c r="E7962" s="57">
        <v>46228.832906256001</v>
      </c>
      <c r="F7962" s="54">
        <v>7961</v>
      </c>
      <c r="G7962" s="57">
        <v>37588.832906256001</v>
      </c>
      <c r="I7962" s="57">
        <v>31791</v>
      </c>
      <c r="J7962" s="54">
        <v>7961</v>
      </c>
      <c r="K7962" s="57">
        <v>23823</v>
      </c>
      <c r="M7962" s="107">
        <v>0.3</v>
      </c>
    </row>
    <row r="7963" spans="1:13">
      <c r="A7963" s="57">
        <f>'Infographic data 1'!$D$9</f>
        <v>33721.475571120689</v>
      </c>
      <c r="B7963" s="54">
        <v>7962</v>
      </c>
      <c r="C7963" s="57">
        <v>31261.315571120689</v>
      </c>
      <c r="E7963" s="57">
        <v>46228.832906256001</v>
      </c>
      <c r="F7963" s="54">
        <v>7962</v>
      </c>
      <c r="G7963" s="57">
        <v>37579.832906256001</v>
      </c>
      <c r="I7963" s="57">
        <v>31791</v>
      </c>
      <c r="J7963" s="54">
        <v>7962</v>
      </c>
      <c r="K7963" s="57">
        <v>23814.699999999997</v>
      </c>
      <c r="M7963" s="107">
        <v>0.3</v>
      </c>
    </row>
    <row r="7964" spans="1:13">
      <c r="A7964" s="57">
        <f>'Infographic data 1'!$D$9</f>
        <v>33721.475571120689</v>
      </c>
      <c r="B7964" s="54">
        <v>7963</v>
      </c>
      <c r="C7964" s="57">
        <v>31258.755571120688</v>
      </c>
      <c r="E7964" s="57">
        <v>46228.832906256001</v>
      </c>
      <c r="F7964" s="54">
        <v>7963</v>
      </c>
      <c r="G7964" s="57">
        <v>37570.832906256001</v>
      </c>
      <c r="I7964" s="57">
        <v>31791</v>
      </c>
      <c r="J7964" s="54">
        <v>7963</v>
      </c>
      <c r="K7964" s="57">
        <v>23806.400000000001</v>
      </c>
      <c r="M7964" s="107">
        <v>0.3</v>
      </c>
    </row>
    <row r="7965" spans="1:13">
      <c r="A7965" s="57">
        <f>'Infographic data 1'!$D$9</f>
        <v>33721.475571120689</v>
      </c>
      <c r="B7965" s="54">
        <v>7964</v>
      </c>
      <c r="C7965" s="57">
        <v>31256.19557112069</v>
      </c>
      <c r="E7965" s="57">
        <v>46228.832906256001</v>
      </c>
      <c r="F7965" s="54">
        <v>7964</v>
      </c>
      <c r="G7965" s="57">
        <v>37561.832906256001</v>
      </c>
      <c r="I7965" s="57">
        <v>31791</v>
      </c>
      <c r="J7965" s="54">
        <v>7964</v>
      </c>
      <c r="K7965" s="57">
        <v>23798.1</v>
      </c>
      <c r="M7965" s="107">
        <v>0.3</v>
      </c>
    </row>
    <row r="7966" spans="1:13">
      <c r="A7966" s="57">
        <f>'Infographic data 1'!$D$9</f>
        <v>33721.475571120689</v>
      </c>
      <c r="B7966" s="54">
        <v>7965</v>
      </c>
      <c r="C7966" s="57">
        <v>31253.635571120689</v>
      </c>
      <c r="E7966" s="57">
        <v>46228.832906256001</v>
      </c>
      <c r="F7966" s="54">
        <v>7965</v>
      </c>
      <c r="G7966" s="57">
        <v>37552.832906256001</v>
      </c>
      <c r="I7966" s="57">
        <v>31791</v>
      </c>
      <c r="J7966" s="54">
        <v>7965</v>
      </c>
      <c r="K7966" s="57">
        <v>23789.8</v>
      </c>
      <c r="M7966" s="107">
        <v>0.3</v>
      </c>
    </row>
    <row r="7967" spans="1:13">
      <c r="A7967" s="57">
        <f>'Infographic data 1'!$D$9</f>
        <v>33721.475571120689</v>
      </c>
      <c r="B7967" s="54">
        <v>7966</v>
      </c>
      <c r="C7967" s="57">
        <v>31251.075571120688</v>
      </c>
      <c r="E7967" s="57">
        <v>46228.832906256001</v>
      </c>
      <c r="F7967" s="54">
        <v>7966</v>
      </c>
      <c r="G7967" s="57">
        <v>37543.832906256001</v>
      </c>
      <c r="I7967" s="57">
        <v>31791</v>
      </c>
      <c r="J7967" s="54">
        <v>7966</v>
      </c>
      <c r="K7967" s="57">
        <v>23781.5</v>
      </c>
      <c r="M7967" s="107">
        <v>0.3</v>
      </c>
    </row>
    <row r="7968" spans="1:13">
      <c r="A7968" s="57">
        <f>'Infographic data 1'!$D$9</f>
        <v>33721.475571120689</v>
      </c>
      <c r="B7968" s="54">
        <v>7967</v>
      </c>
      <c r="C7968" s="57">
        <v>31248.51557112069</v>
      </c>
      <c r="E7968" s="57">
        <v>46228.832906256001</v>
      </c>
      <c r="F7968" s="54">
        <v>7967</v>
      </c>
      <c r="G7968" s="57">
        <v>37534.832906256001</v>
      </c>
      <c r="I7968" s="57">
        <v>31791</v>
      </c>
      <c r="J7968" s="54">
        <v>7967</v>
      </c>
      <c r="K7968" s="57">
        <v>23773.199999999997</v>
      </c>
      <c r="M7968" s="107">
        <v>0.3</v>
      </c>
    </row>
    <row r="7969" spans="1:13">
      <c r="A7969" s="57">
        <f>'Infographic data 1'!$D$9</f>
        <v>33721.475571120689</v>
      </c>
      <c r="B7969" s="54">
        <v>7968</v>
      </c>
      <c r="C7969" s="57">
        <v>31245.955571120689</v>
      </c>
      <c r="E7969" s="57">
        <v>46228.832906256001</v>
      </c>
      <c r="F7969" s="54">
        <v>7968</v>
      </c>
      <c r="G7969" s="57">
        <v>37525.832906256001</v>
      </c>
      <c r="I7969" s="57">
        <v>31791</v>
      </c>
      <c r="J7969" s="54">
        <v>7968</v>
      </c>
      <c r="K7969" s="57">
        <v>23764.9</v>
      </c>
      <c r="M7969" s="107">
        <v>0.3</v>
      </c>
    </row>
    <row r="7970" spans="1:13">
      <c r="A7970" s="57">
        <f>'Infographic data 1'!$D$9</f>
        <v>33721.475571120689</v>
      </c>
      <c r="B7970" s="54">
        <v>7969</v>
      </c>
      <c r="C7970" s="57">
        <v>31243.395571120687</v>
      </c>
      <c r="E7970" s="57">
        <v>46228.832906256001</v>
      </c>
      <c r="F7970" s="54">
        <v>7969</v>
      </c>
      <c r="G7970" s="57">
        <v>37516.832906256001</v>
      </c>
      <c r="I7970" s="57">
        <v>31791</v>
      </c>
      <c r="J7970" s="54">
        <v>7969</v>
      </c>
      <c r="K7970" s="57">
        <v>23756.6</v>
      </c>
      <c r="M7970" s="107">
        <v>0.3</v>
      </c>
    </row>
    <row r="7971" spans="1:13">
      <c r="A7971" s="57">
        <f>'Infographic data 1'!$D$9</f>
        <v>33721.475571120689</v>
      </c>
      <c r="B7971" s="54">
        <v>7970</v>
      </c>
      <c r="C7971" s="57">
        <v>31240.83557112069</v>
      </c>
      <c r="E7971" s="57">
        <v>46228.832906256001</v>
      </c>
      <c r="F7971" s="54">
        <v>7970</v>
      </c>
      <c r="G7971" s="57">
        <v>37507.832906256001</v>
      </c>
      <c r="I7971" s="57">
        <v>31791</v>
      </c>
      <c r="J7971" s="54">
        <v>7970</v>
      </c>
      <c r="K7971" s="57">
        <v>23748.3</v>
      </c>
      <c r="M7971" s="107">
        <v>0.3</v>
      </c>
    </row>
    <row r="7972" spans="1:13">
      <c r="A7972" s="57">
        <f>'Infographic data 1'!$D$9</f>
        <v>33721.475571120689</v>
      </c>
      <c r="B7972" s="54">
        <v>7971</v>
      </c>
      <c r="C7972" s="57">
        <v>31238.275571120688</v>
      </c>
      <c r="E7972" s="57">
        <v>46228.832906256001</v>
      </c>
      <c r="F7972" s="54">
        <v>7971</v>
      </c>
      <c r="G7972" s="57">
        <v>37498.832906256001</v>
      </c>
      <c r="I7972" s="57">
        <v>31791</v>
      </c>
      <c r="J7972" s="54">
        <v>7971</v>
      </c>
      <c r="K7972" s="57">
        <v>23740</v>
      </c>
      <c r="M7972" s="107">
        <v>0.3</v>
      </c>
    </row>
    <row r="7973" spans="1:13">
      <c r="A7973" s="57">
        <f>'Infographic data 1'!$D$9</f>
        <v>33721.475571120689</v>
      </c>
      <c r="B7973" s="54">
        <v>7972</v>
      </c>
      <c r="C7973" s="57">
        <v>31235.715571120687</v>
      </c>
      <c r="E7973" s="57">
        <v>46228.832906256001</v>
      </c>
      <c r="F7973" s="54">
        <v>7972</v>
      </c>
      <c r="G7973" s="57">
        <v>37489.832906256001</v>
      </c>
      <c r="I7973" s="57">
        <v>31791</v>
      </c>
      <c r="J7973" s="54">
        <v>7972</v>
      </c>
      <c r="K7973" s="57">
        <v>23731.699999999997</v>
      </c>
      <c r="M7973" s="107">
        <v>0.3</v>
      </c>
    </row>
    <row r="7974" spans="1:13">
      <c r="A7974" s="57">
        <f>'Infographic data 1'!$D$9</f>
        <v>33721.475571120689</v>
      </c>
      <c r="B7974" s="54">
        <v>7973</v>
      </c>
      <c r="C7974" s="57">
        <v>31233.155571120689</v>
      </c>
      <c r="E7974" s="57">
        <v>46228.832906256001</v>
      </c>
      <c r="F7974" s="54">
        <v>7973</v>
      </c>
      <c r="G7974" s="57">
        <v>37480.832906256001</v>
      </c>
      <c r="I7974" s="57">
        <v>31791</v>
      </c>
      <c r="J7974" s="54">
        <v>7973</v>
      </c>
      <c r="K7974" s="57">
        <v>23723.4</v>
      </c>
      <c r="M7974" s="107">
        <v>0.3</v>
      </c>
    </row>
    <row r="7975" spans="1:13">
      <c r="A7975" s="57">
        <f>'Infographic data 1'!$D$9</f>
        <v>33721.475571120689</v>
      </c>
      <c r="B7975" s="54">
        <v>7974</v>
      </c>
      <c r="C7975" s="57">
        <v>31230.595571120688</v>
      </c>
      <c r="E7975" s="57">
        <v>46228.832906256001</v>
      </c>
      <c r="F7975" s="54">
        <v>7974</v>
      </c>
      <c r="G7975" s="57">
        <v>37471.832906256001</v>
      </c>
      <c r="I7975" s="57">
        <v>31791</v>
      </c>
      <c r="J7975" s="54">
        <v>7974</v>
      </c>
      <c r="K7975" s="57">
        <v>23715.1</v>
      </c>
      <c r="M7975" s="107">
        <v>0.3</v>
      </c>
    </row>
    <row r="7976" spans="1:13">
      <c r="A7976" s="57">
        <f>'Infographic data 1'!$D$9</f>
        <v>33721.475571120689</v>
      </c>
      <c r="B7976" s="54">
        <v>7975</v>
      </c>
      <c r="C7976" s="57">
        <v>31228.03557112069</v>
      </c>
      <c r="E7976" s="57">
        <v>46228.832906256001</v>
      </c>
      <c r="F7976" s="54">
        <v>7975</v>
      </c>
      <c r="G7976" s="57">
        <v>37462.832906256001</v>
      </c>
      <c r="I7976" s="57">
        <v>31791</v>
      </c>
      <c r="J7976" s="54">
        <v>7975</v>
      </c>
      <c r="K7976" s="57">
        <v>23706.799999999999</v>
      </c>
      <c r="M7976" s="107">
        <v>0.3</v>
      </c>
    </row>
    <row r="7977" spans="1:13">
      <c r="A7977" s="57">
        <f>'Infographic data 1'!$D$9</f>
        <v>33721.475571120689</v>
      </c>
      <c r="B7977" s="54">
        <v>7976</v>
      </c>
      <c r="C7977" s="57">
        <v>31225.475571120689</v>
      </c>
      <c r="E7977" s="57">
        <v>46228.832906256001</v>
      </c>
      <c r="F7977" s="54">
        <v>7976</v>
      </c>
      <c r="G7977" s="57">
        <v>37453.832906256001</v>
      </c>
      <c r="I7977" s="57">
        <v>31791</v>
      </c>
      <c r="J7977" s="54">
        <v>7976</v>
      </c>
      <c r="K7977" s="57">
        <v>23698.5</v>
      </c>
      <c r="M7977" s="107">
        <v>0.3</v>
      </c>
    </row>
    <row r="7978" spans="1:13">
      <c r="A7978" s="57">
        <f>'Infographic data 1'!$D$9</f>
        <v>33721.475571120689</v>
      </c>
      <c r="B7978" s="54">
        <v>7977</v>
      </c>
      <c r="C7978" s="57">
        <v>31222.915571120688</v>
      </c>
      <c r="E7978" s="57">
        <v>46228.832906256001</v>
      </c>
      <c r="F7978" s="54">
        <v>7977</v>
      </c>
      <c r="G7978" s="57">
        <v>37444.832906256001</v>
      </c>
      <c r="I7978" s="57">
        <v>31791</v>
      </c>
      <c r="J7978" s="54">
        <v>7977</v>
      </c>
      <c r="K7978" s="57">
        <v>23690.199999999997</v>
      </c>
      <c r="M7978" s="107">
        <v>0.3</v>
      </c>
    </row>
    <row r="7979" spans="1:13">
      <c r="A7979" s="57">
        <f>'Infographic data 1'!$D$9</f>
        <v>33721.475571120689</v>
      </c>
      <c r="B7979" s="54">
        <v>7978</v>
      </c>
      <c r="C7979" s="57">
        <v>31220.35557112069</v>
      </c>
      <c r="E7979" s="57">
        <v>46228.832906256001</v>
      </c>
      <c r="F7979" s="54">
        <v>7978</v>
      </c>
      <c r="G7979" s="57">
        <v>37435.832906256001</v>
      </c>
      <c r="I7979" s="57">
        <v>31791</v>
      </c>
      <c r="J7979" s="54">
        <v>7978</v>
      </c>
      <c r="K7979" s="57">
        <v>23681.9</v>
      </c>
      <c r="M7979" s="107">
        <v>0.3</v>
      </c>
    </row>
    <row r="7980" spans="1:13">
      <c r="A7980" s="57">
        <f>'Infographic data 1'!$D$9</f>
        <v>33721.475571120689</v>
      </c>
      <c r="B7980" s="54">
        <v>7979</v>
      </c>
      <c r="C7980" s="57">
        <v>31217.795571120689</v>
      </c>
      <c r="E7980" s="57">
        <v>46228.832906256001</v>
      </c>
      <c r="F7980" s="54">
        <v>7979</v>
      </c>
      <c r="G7980" s="57">
        <v>37426.832906256001</v>
      </c>
      <c r="I7980" s="57">
        <v>31791</v>
      </c>
      <c r="J7980" s="54">
        <v>7979</v>
      </c>
      <c r="K7980" s="57">
        <v>23673.599999999999</v>
      </c>
      <c r="M7980" s="107">
        <v>0.3</v>
      </c>
    </row>
    <row r="7981" spans="1:13">
      <c r="A7981" s="57">
        <f>'Infographic data 1'!$D$9</f>
        <v>33721.475571120689</v>
      </c>
      <c r="B7981" s="54">
        <v>7980</v>
      </c>
      <c r="C7981" s="57">
        <v>31215.235571120687</v>
      </c>
      <c r="E7981" s="57">
        <v>46228.832906256001</v>
      </c>
      <c r="F7981" s="54">
        <v>7980</v>
      </c>
      <c r="G7981" s="57">
        <v>37417.832906256001</v>
      </c>
      <c r="I7981" s="57">
        <v>31791</v>
      </c>
      <c r="J7981" s="54">
        <v>7980</v>
      </c>
      <c r="K7981" s="57">
        <v>23665.3</v>
      </c>
      <c r="M7981" s="107">
        <v>0.3</v>
      </c>
    </row>
    <row r="7982" spans="1:13">
      <c r="A7982" s="57">
        <f>'Infographic data 1'!$D$9</f>
        <v>33721.475571120689</v>
      </c>
      <c r="B7982" s="54">
        <v>7981</v>
      </c>
      <c r="C7982" s="57">
        <v>31212.67557112069</v>
      </c>
      <c r="E7982" s="57">
        <v>46228.832906256001</v>
      </c>
      <c r="F7982" s="54">
        <v>7981</v>
      </c>
      <c r="G7982" s="57">
        <v>37408.832906256001</v>
      </c>
      <c r="I7982" s="57">
        <v>31791</v>
      </c>
      <c r="J7982" s="54">
        <v>7981</v>
      </c>
      <c r="K7982" s="57">
        <v>23657</v>
      </c>
      <c r="M7982" s="107">
        <v>0.3</v>
      </c>
    </row>
    <row r="7983" spans="1:13">
      <c r="A7983" s="57">
        <f>'Infographic data 1'!$D$9</f>
        <v>33721.475571120689</v>
      </c>
      <c r="B7983" s="54">
        <v>7982</v>
      </c>
      <c r="C7983" s="57">
        <v>31210.115571120688</v>
      </c>
      <c r="E7983" s="57">
        <v>46228.832906256001</v>
      </c>
      <c r="F7983" s="54">
        <v>7982</v>
      </c>
      <c r="G7983" s="57">
        <v>37399.832906256001</v>
      </c>
      <c r="I7983" s="57">
        <v>31791</v>
      </c>
      <c r="J7983" s="54">
        <v>7982</v>
      </c>
      <c r="K7983" s="57">
        <v>23648.699999999997</v>
      </c>
      <c r="M7983" s="107">
        <v>0.3</v>
      </c>
    </row>
    <row r="7984" spans="1:13">
      <c r="A7984" s="57">
        <f>'Infographic data 1'!$D$9</f>
        <v>33721.475571120689</v>
      </c>
      <c r="B7984" s="54">
        <v>7983</v>
      </c>
      <c r="C7984" s="57">
        <v>31207.555571120691</v>
      </c>
      <c r="E7984" s="57">
        <v>46228.832906256001</v>
      </c>
      <c r="F7984" s="54">
        <v>7983</v>
      </c>
      <c r="G7984" s="57">
        <v>37390.832906256001</v>
      </c>
      <c r="I7984" s="57">
        <v>31791</v>
      </c>
      <c r="J7984" s="54">
        <v>7983</v>
      </c>
      <c r="K7984" s="57">
        <v>23640.400000000001</v>
      </c>
      <c r="M7984" s="107">
        <v>0.3</v>
      </c>
    </row>
    <row r="7985" spans="1:13">
      <c r="A7985" s="57">
        <f>'Infographic data 1'!$D$9</f>
        <v>33721.475571120689</v>
      </c>
      <c r="B7985" s="54">
        <v>7984</v>
      </c>
      <c r="C7985" s="57">
        <v>31204.995571120689</v>
      </c>
      <c r="E7985" s="57">
        <v>46228.832906256001</v>
      </c>
      <c r="F7985" s="54">
        <v>7984</v>
      </c>
      <c r="G7985" s="57">
        <v>37381.832906256001</v>
      </c>
      <c r="I7985" s="57">
        <v>31791</v>
      </c>
      <c r="J7985" s="54">
        <v>7984</v>
      </c>
      <c r="K7985" s="57">
        <v>23632.1</v>
      </c>
      <c r="M7985" s="107">
        <v>0.3</v>
      </c>
    </row>
    <row r="7986" spans="1:13">
      <c r="A7986" s="57">
        <f>'Infographic data 1'!$D$9</f>
        <v>33721.475571120689</v>
      </c>
      <c r="B7986" s="54">
        <v>7985</v>
      </c>
      <c r="C7986" s="57">
        <v>31202.435571120688</v>
      </c>
      <c r="E7986" s="57">
        <v>46228.832906256001</v>
      </c>
      <c r="F7986" s="54">
        <v>7985</v>
      </c>
      <c r="G7986" s="57">
        <v>37372.832906256001</v>
      </c>
      <c r="I7986" s="57">
        <v>31791</v>
      </c>
      <c r="J7986" s="54">
        <v>7985</v>
      </c>
      <c r="K7986" s="57">
        <v>23623.8</v>
      </c>
      <c r="M7986" s="107">
        <v>0.3</v>
      </c>
    </row>
    <row r="7987" spans="1:13">
      <c r="A7987" s="57">
        <f>'Infographic data 1'!$D$9</f>
        <v>33721.475571120689</v>
      </c>
      <c r="B7987" s="54">
        <v>7986</v>
      </c>
      <c r="C7987" s="57">
        <v>31199.87557112069</v>
      </c>
      <c r="E7987" s="57">
        <v>46228.832906256001</v>
      </c>
      <c r="F7987" s="54">
        <v>7986</v>
      </c>
      <c r="G7987" s="57">
        <v>37363.832906256001</v>
      </c>
      <c r="I7987" s="57">
        <v>31791</v>
      </c>
      <c r="J7987" s="54">
        <v>7986</v>
      </c>
      <c r="K7987" s="57">
        <v>23615.5</v>
      </c>
      <c r="M7987" s="107">
        <v>0.3</v>
      </c>
    </row>
    <row r="7988" spans="1:13">
      <c r="A7988" s="57">
        <f>'Infographic data 1'!$D$9</f>
        <v>33721.475571120689</v>
      </c>
      <c r="B7988" s="54">
        <v>7987</v>
      </c>
      <c r="C7988" s="57">
        <v>31197.315571120689</v>
      </c>
      <c r="E7988" s="57">
        <v>46228.832906256001</v>
      </c>
      <c r="F7988" s="54">
        <v>7987</v>
      </c>
      <c r="G7988" s="57">
        <v>37354.832906256001</v>
      </c>
      <c r="I7988" s="57">
        <v>31791</v>
      </c>
      <c r="J7988" s="54">
        <v>7987</v>
      </c>
      <c r="K7988" s="57">
        <v>23607.199999999997</v>
      </c>
      <c r="M7988" s="107">
        <v>0.3</v>
      </c>
    </row>
    <row r="7989" spans="1:13">
      <c r="A7989" s="57">
        <f>'Infographic data 1'!$D$9</f>
        <v>33721.475571120689</v>
      </c>
      <c r="B7989" s="54">
        <v>7988</v>
      </c>
      <c r="C7989" s="57">
        <v>31194.755571120688</v>
      </c>
      <c r="E7989" s="57">
        <v>46228.832906256001</v>
      </c>
      <c r="F7989" s="54">
        <v>7988</v>
      </c>
      <c r="G7989" s="57">
        <v>37345.832906256001</v>
      </c>
      <c r="I7989" s="57">
        <v>31791</v>
      </c>
      <c r="J7989" s="54">
        <v>7988</v>
      </c>
      <c r="K7989" s="57">
        <v>23598.9</v>
      </c>
      <c r="M7989" s="107">
        <v>0.3</v>
      </c>
    </row>
    <row r="7990" spans="1:13">
      <c r="A7990" s="57">
        <f>'Infographic data 1'!$D$9</f>
        <v>33721.475571120689</v>
      </c>
      <c r="B7990" s="54">
        <v>7989</v>
      </c>
      <c r="C7990" s="57">
        <v>31192.19557112069</v>
      </c>
      <c r="E7990" s="57">
        <v>46228.832906256001</v>
      </c>
      <c r="F7990" s="54">
        <v>7989</v>
      </c>
      <c r="G7990" s="57">
        <v>37336.832906256001</v>
      </c>
      <c r="I7990" s="57">
        <v>31791</v>
      </c>
      <c r="J7990" s="54">
        <v>7989</v>
      </c>
      <c r="K7990" s="57">
        <v>23590.6</v>
      </c>
      <c r="M7990" s="107">
        <v>0.3</v>
      </c>
    </row>
    <row r="7991" spans="1:13">
      <c r="A7991" s="57">
        <f>'Infographic data 1'!$D$9</f>
        <v>33721.475571120689</v>
      </c>
      <c r="B7991" s="54">
        <v>7990</v>
      </c>
      <c r="C7991" s="57">
        <v>31189.635571120689</v>
      </c>
      <c r="E7991" s="57">
        <v>46228.832906256001</v>
      </c>
      <c r="F7991" s="54">
        <v>7990</v>
      </c>
      <c r="G7991" s="57">
        <v>37327.832906256001</v>
      </c>
      <c r="I7991" s="57">
        <v>31791</v>
      </c>
      <c r="J7991" s="54">
        <v>7990</v>
      </c>
      <c r="K7991" s="57">
        <v>23582.3</v>
      </c>
      <c r="M7991" s="107">
        <v>0.3</v>
      </c>
    </row>
    <row r="7992" spans="1:13">
      <c r="A7992" s="57">
        <f>'Infographic data 1'!$D$9</f>
        <v>33721.475571120689</v>
      </c>
      <c r="B7992" s="54">
        <v>7991</v>
      </c>
      <c r="C7992" s="57">
        <v>31187.075571120688</v>
      </c>
      <c r="E7992" s="57">
        <v>46228.832906256001</v>
      </c>
      <c r="F7992" s="54">
        <v>7991</v>
      </c>
      <c r="G7992" s="57">
        <v>37318.832906256001</v>
      </c>
      <c r="I7992" s="57">
        <v>31791</v>
      </c>
      <c r="J7992" s="54">
        <v>7991</v>
      </c>
      <c r="K7992" s="57">
        <v>23574</v>
      </c>
      <c r="M7992" s="107">
        <v>0.3</v>
      </c>
    </row>
    <row r="7993" spans="1:13">
      <c r="A7993" s="57">
        <f>'Infographic data 1'!$D$9</f>
        <v>33721.475571120689</v>
      </c>
      <c r="B7993" s="54">
        <v>7992</v>
      </c>
      <c r="C7993" s="57">
        <v>31184.51557112069</v>
      </c>
      <c r="E7993" s="57">
        <v>46228.832906256001</v>
      </c>
      <c r="F7993" s="54">
        <v>7992</v>
      </c>
      <c r="G7993" s="57">
        <v>37309.832906256001</v>
      </c>
      <c r="I7993" s="57">
        <v>31791</v>
      </c>
      <c r="J7993" s="54">
        <v>7992</v>
      </c>
      <c r="K7993" s="57">
        <v>23565.699999999997</v>
      </c>
      <c r="M7993" s="107">
        <v>0.3</v>
      </c>
    </row>
    <row r="7994" spans="1:13">
      <c r="A7994" s="57">
        <f>'Infographic data 1'!$D$9</f>
        <v>33721.475571120689</v>
      </c>
      <c r="B7994" s="54">
        <v>7993</v>
      </c>
      <c r="C7994" s="57">
        <v>31181.955571120689</v>
      </c>
      <c r="E7994" s="57">
        <v>46228.832906256001</v>
      </c>
      <c r="F7994" s="54">
        <v>7993</v>
      </c>
      <c r="G7994" s="57">
        <v>37300.832906256001</v>
      </c>
      <c r="I7994" s="57">
        <v>31791</v>
      </c>
      <c r="J7994" s="54">
        <v>7993</v>
      </c>
      <c r="K7994" s="57">
        <v>23557.4</v>
      </c>
      <c r="M7994" s="107">
        <v>0.3</v>
      </c>
    </row>
    <row r="7995" spans="1:13">
      <c r="A7995" s="57">
        <f>'Infographic data 1'!$D$9</f>
        <v>33721.475571120689</v>
      </c>
      <c r="B7995" s="54">
        <v>7994</v>
      </c>
      <c r="C7995" s="57">
        <v>31179.395571120687</v>
      </c>
      <c r="E7995" s="57">
        <v>46228.832906256001</v>
      </c>
      <c r="F7995" s="54">
        <v>7994</v>
      </c>
      <c r="G7995" s="57">
        <v>37291.832906256001</v>
      </c>
      <c r="I7995" s="57">
        <v>31791</v>
      </c>
      <c r="J7995" s="54">
        <v>7994</v>
      </c>
      <c r="K7995" s="57">
        <v>23549.1</v>
      </c>
      <c r="M7995" s="107">
        <v>0.3</v>
      </c>
    </row>
    <row r="7996" spans="1:13">
      <c r="A7996" s="57">
        <f>'Infographic data 1'!$D$9</f>
        <v>33721.475571120689</v>
      </c>
      <c r="B7996" s="54">
        <v>7995</v>
      </c>
      <c r="C7996" s="57">
        <v>31176.83557112069</v>
      </c>
      <c r="E7996" s="57">
        <v>46228.832906256001</v>
      </c>
      <c r="F7996" s="54">
        <v>7995</v>
      </c>
      <c r="G7996" s="57">
        <v>37282.832906256001</v>
      </c>
      <c r="I7996" s="57">
        <v>31791</v>
      </c>
      <c r="J7996" s="54">
        <v>7995</v>
      </c>
      <c r="K7996" s="57">
        <v>23540.799999999999</v>
      </c>
      <c r="M7996" s="107">
        <v>0.3</v>
      </c>
    </row>
    <row r="7997" spans="1:13">
      <c r="A7997" s="57">
        <f>'Infographic data 1'!$D$9</f>
        <v>33721.475571120689</v>
      </c>
      <c r="B7997" s="54">
        <v>7996</v>
      </c>
      <c r="C7997" s="57">
        <v>31174.275571120688</v>
      </c>
      <c r="E7997" s="57">
        <v>46228.832906256001</v>
      </c>
      <c r="F7997" s="54">
        <v>7996</v>
      </c>
      <c r="G7997" s="57">
        <v>37273.832906256001</v>
      </c>
      <c r="I7997" s="57">
        <v>31791</v>
      </c>
      <c r="J7997" s="54">
        <v>7996</v>
      </c>
      <c r="K7997" s="57">
        <v>23532.5</v>
      </c>
      <c r="M7997" s="107">
        <v>0.3</v>
      </c>
    </row>
    <row r="7998" spans="1:13">
      <c r="A7998" s="57">
        <f>'Infographic data 1'!$D$9</f>
        <v>33721.475571120689</v>
      </c>
      <c r="B7998" s="54">
        <v>7997</v>
      </c>
      <c r="C7998" s="57">
        <v>31171.715571120687</v>
      </c>
      <c r="E7998" s="57">
        <v>46228.832906256001</v>
      </c>
      <c r="F7998" s="54">
        <v>7997</v>
      </c>
      <c r="G7998" s="57">
        <v>37264.832906256001</v>
      </c>
      <c r="I7998" s="57">
        <v>31791</v>
      </c>
      <c r="J7998" s="54">
        <v>7997</v>
      </c>
      <c r="K7998" s="57">
        <v>23524.199999999997</v>
      </c>
      <c r="M7998" s="107">
        <v>0.3</v>
      </c>
    </row>
    <row r="7999" spans="1:13">
      <c r="A7999" s="57">
        <f>'Infographic data 1'!$D$9</f>
        <v>33721.475571120689</v>
      </c>
      <c r="B7999" s="54">
        <v>7998</v>
      </c>
      <c r="C7999" s="57">
        <v>31169.155571120689</v>
      </c>
      <c r="E7999" s="57">
        <v>46228.832906256001</v>
      </c>
      <c r="F7999" s="54">
        <v>7998</v>
      </c>
      <c r="G7999" s="57">
        <v>37255.832906256001</v>
      </c>
      <c r="I7999" s="57">
        <v>31791</v>
      </c>
      <c r="J7999" s="54">
        <v>7998</v>
      </c>
      <c r="K7999" s="57">
        <v>23515.9</v>
      </c>
      <c r="M7999" s="107">
        <v>0.3</v>
      </c>
    </row>
    <row r="8000" spans="1:13">
      <c r="A8000" s="57">
        <f>'Infographic data 1'!$D$9</f>
        <v>33721.475571120689</v>
      </c>
      <c r="B8000" s="54">
        <v>7999</v>
      </c>
      <c r="C8000" s="57">
        <v>31166.595571120688</v>
      </c>
      <c r="E8000" s="57">
        <v>46228.832906256001</v>
      </c>
      <c r="F8000" s="54">
        <v>7999</v>
      </c>
      <c r="G8000" s="57">
        <v>37246.832906256001</v>
      </c>
      <c r="I8000" s="57">
        <v>31791</v>
      </c>
      <c r="J8000" s="54">
        <v>7999</v>
      </c>
      <c r="K8000" s="57">
        <v>23507.599999999999</v>
      </c>
      <c r="M8000" s="107">
        <v>0.3</v>
      </c>
    </row>
    <row r="8001" spans="1:13">
      <c r="A8001" s="57">
        <f>'Infographic data 1'!$D$9</f>
        <v>33721.475571120689</v>
      </c>
      <c r="B8001" s="54">
        <v>8000</v>
      </c>
      <c r="C8001" s="57">
        <v>31164.03557112069</v>
      </c>
      <c r="D8001" s="57"/>
      <c r="E8001" s="57">
        <v>46228.832906256001</v>
      </c>
      <c r="F8001" s="54">
        <v>8000</v>
      </c>
      <c r="G8001" s="57">
        <v>37237.832906256001</v>
      </c>
      <c r="H8001" s="57"/>
      <c r="I8001" s="57">
        <v>31791</v>
      </c>
      <c r="J8001" s="54">
        <v>8000</v>
      </c>
      <c r="K8001" s="57">
        <v>23499.3</v>
      </c>
      <c r="L8001" s="57"/>
      <c r="M8001" s="107">
        <v>0.3</v>
      </c>
    </row>
    <row r="8002" spans="1:13">
      <c r="A8002" s="57">
        <f>'Infographic data 1'!$C$9</f>
        <v>31158.643427715517</v>
      </c>
      <c r="B8002" s="54">
        <v>8001</v>
      </c>
      <c r="C8002" s="57">
        <f>A8002</f>
        <v>31158.643427715517</v>
      </c>
      <c r="E8002" s="57">
        <f>'EQUALITY Income Calculator'!L34</f>
        <v>31722.424165533557</v>
      </c>
      <c r="F8002" s="54">
        <v>8001</v>
      </c>
      <c r="G8002" s="57">
        <v>37196.602375680006</v>
      </c>
      <c r="I8002" s="57">
        <v>23465</v>
      </c>
      <c r="J8002" s="54">
        <v>8001</v>
      </c>
      <c r="K8002" s="57">
        <f>I8002</f>
        <v>23465</v>
      </c>
      <c r="L8002" s="10"/>
      <c r="M8002" s="107">
        <v>0.2</v>
      </c>
    </row>
    <row r="8003" spans="1:13">
      <c r="A8003" s="57">
        <f>'Infographic data 1'!$C$9</f>
        <v>31158.643427715517</v>
      </c>
      <c r="B8003" s="54">
        <v>8002</v>
      </c>
      <c r="C8003" s="57">
        <v>31144.143427715517</v>
      </c>
      <c r="E8003" s="57">
        <v>37196.602375680006</v>
      </c>
      <c r="F8003" s="54">
        <v>8002</v>
      </c>
      <c r="G8003" s="57">
        <v>37195.602375680006</v>
      </c>
      <c r="I8003" s="57">
        <v>23465</v>
      </c>
      <c r="J8003" s="54">
        <v>8002</v>
      </c>
      <c r="K8003" s="57">
        <v>23462.9</v>
      </c>
      <c r="M8003" s="107">
        <v>0.2</v>
      </c>
    </row>
    <row r="8004" spans="1:13">
      <c r="A8004" s="57">
        <f>'Infographic data 1'!$C$9</f>
        <v>31158.643427715517</v>
      </c>
      <c r="B8004" s="54">
        <v>8003</v>
      </c>
      <c r="C8004" s="57">
        <v>31129.643427715517</v>
      </c>
      <c r="E8004" s="57">
        <v>37196.602375680006</v>
      </c>
      <c r="F8004" s="54">
        <v>8003</v>
      </c>
      <c r="G8004" s="57">
        <v>37194.602375680006</v>
      </c>
      <c r="I8004" s="57">
        <v>23465</v>
      </c>
      <c r="J8004" s="54">
        <v>8003</v>
      </c>
      <c r="K8004" s="57">
        <v>23460.799999999999</v>
      </c>
      <c r="M8004" s="107">
        <v>0.2</v>
      </c>
    </row>
    <row r="8005" spans="1:13">
      <c r="A8005" s="57">
        <f>'Infographic data 1'!$C$9</f>
        <v>31158.643427715517</v>
      </c>
      <c r="B8005" s="54">
        <v>8004</v>
      </c>
      <c r="C8005" s="57">
        <v>31115.143427715517</v>
      </c>
      <c r="E8005" s="57">
        <v>37196.602375680006</v>
      </c>
      <c r="F8005" s="54">
        <v>8004</v>
      </c>
      <c r="G8005" s="57">
        <v>37193.602375680006</v>
      </c>
      <c r="I8005" s="57">
        <v>23465</v>
      </c>
      <c r="J8005" s="54">
        <v>8004</v>
      </c>
      <c r="K8005" s="57">
        <v>23458.7</v>
      </c>
      <c r="M8005" s="107">
        <v>0.2</v>
      </c>
    </row>
    <row r="8006" spans="1:13">
      <c r="A8006" s="57">
        <f>'Infographic data 1'!$C$9</f>
        <v>31158.643427715517</v>
      </c>
      <c r="B8006" s="54">
        <v>8005</v>
      </c>
      <c r="C8006" s="57">
        <v>31100.643427715517</v>
      </c>
      <c r="E8006" s="57">
        <v>37196.602375680006</v>
      </c>
      <c r="F8006" s="54">
        <v>8005</v>
      </c>
      <c r="G8006" s="57">
        <v>37192.602375680006</v>
      </c>
      <c r="I8006" s="57">
        <v>23465</v>
      </c>
      <c r="J8006" s="54">
        <v>8005</v>
      </c>
      <c r="K8006" s="57">
        <v>23456.6</v>
      </c>
      <c r="M8006" s="107">
        <v>0.2</v>
      </c>
    </row>
    <row r="8007" spans="1:13">
      <c r="A8007" s="57">
        <f>'Infographic data 1'!$C$9</f>
        <v>31158.643427715517</v>
      </c>
      <c r="B8007" s="54">
        <v>8006</v>
      </c>
      <c r="C8007" s="57">
        <v>31086.143427715517</v>
      </c>
      <c r="E8007" s="57">
        <v>37196.602375680006</v>
      </c>
      <c r="F8007" s="54">
        <v>8006</v>
      </c>
      <c r="G8007" s="57">
        <v>37191.602375680006</v>
      </c>
      <c r="I8007" s="57">
        <v>23465</v>
      </c>
      <c r="J8007" s="54">
        <v>8006</v>
      </c>
      <c r="K8007" s="57">
        <v>23454.5</v>
      </c>
      <c r="M8007" s="107">
        <v>0.2</v>
      </c>
    </row>
    <row r="8008" spans="1:13">
      <c r="A8008" s="57">
        <f>'Infographic data 1'!$C$9</f>
        <v>31158.643427715517</v>
      </c>
      <c r="B8008" s="54">
        <v>8007</v>
      </c>
      <c r="C8008" s="57">
        <v>31071.643427715517</v>
      </c>
      <c r="E8008" s="57">
        <v>37196.602375680006</v>
      </c>
      <c r="F8008" s="54">
        <v>8007</v>
      </c>
      <c r="G8008" s="57">
        <v>37190.602375680006</v>
      </c>
      <c r="I8008" s="57">
        <v>23465</v>
      </c>
      <c r="J8008" s="54">
        <v>8007</v>
      </c>
      <c r="K8008" s="57">
        <v>23452.400000000001</v>
      </c>
      <c r="M8008" s="107">
        <v>0.2</v>
      </c>
    </row>
    <row r="8009" spans="1:13">
      <c r="A8009" s="57">
        <f>'Infographic data 1'!$C$9</f>
        <v>31158.643427715517</v>
      </c>
      <c r="B8009" s="54">
        <v>8008</v>
      </c>
      <c r="C8009" s="57">
        <v>31057.143427715517</v>
      </c>
      <c r="E8009" s="57">
        <v>37196.602375680006</v>
      </c>
      <c r="F8009" s="54">
        <v>8008</v>
      </c>
      <c r="G8009" s="57">
        <v>37189.602375680006</v>
      </c>
      <c r="I8009" s="57">
        <v>23465</v>
      </c>
      <c r="J8009" s="54">
        <v>8008</v>
      </c>
      <c r="K8009" s="57">
        <v>23450.3</v>
      </c>
      <c r="M8009" s="107">
        <v>0.2</v>
      </c>
    </row>
    <row r="8010" spans="1:13">
      <c r="A8010" s="57">
        <f>'Infographic data 1'!$C$9</f>
        <v>31158.643427715517</v>
      </c>
      <c r="B8010" s="54">
        <v>8009</v>
      </c>
      <c r="C8010" s="57">
        <v>31042.643427715517</v>
      </c>
      <c r="E8010" s="57">
        <v>37196.602375680006</v>
      </c>
      <c r="F8010" s="54">
        <v>8009</v>
      </c>
      <c r="G8010" s="57">
        <v>37188.602375680006</v>
      </c>
      <c r="I8010" s="57">
        <v>23465</v>
      </c>
      <c r="J8010" s="54">
        <v>8009</v>
      </c>
      <c r="K8010" s="57">
        <v>23448.2</v>
      </c>
      <c r="M8010" s="107">
        <v>0.2</v>
      </c>
    </row>
    <row r="8011" spans="1:13">
      <c r="A8011" s="57">
        <f>'Infographic data 1'!$C$9</f>
        <v>31158.643427715517</v>
      </c>
      <c r="B8011" s="54">
        <v>8010</v>
      </c>
      <c r="C8011" s="57">
        <v>31028.143427715517</v>
      </c>
      <c r="E8011" s="57">
        <v>37196.602375680006</v>
      </c>
      <c r="F8011" s="54">
        <v>8010</v>
      </c>
      <c r="G8011" s="57">
        <v>37187.602375680006</v>
      </c>
      <c r="I8011" s="57">
        <v>23465</v>
      </c>
      <c r="J8011" s="54">
        <v>8010</v>
      </c>
      <c r="K8011" s="57">
        <v>23446.1</v>
      </c>
      <c r="M8011" s="107">
        <v>0.2</v>
      </c>
    </row>
    <row r="8012" spans="1:13">
      <c r="A8012" s="57">
        <f>'Infographic data 1'!$C$9</f>
        <v>31158.643427715517</v>
      </c>
      <c r="B8012" s="54">
        <v>8011</v>
      </c>
      <c r="C8012" s="57">
        <v>31013.643427715517</v>
      </c>
      <c r="E8012" s="57">
        <v>37196.602375680006</v>
      </c>
      <c r="F8012" s="54">
        <v>8011</v>
      </c>
      <c r="G8012" s="57">
        <v>37186.602375680006</v>
      </c>
      <c r="I8012" s="57">
        <v>23465</v>
      </c>
      <c r="J8012" s="54">
        <v>8011</v>
      </c>
      <c r="K8012" s="57">
        <v>23444</v>
      </c>
      <c r="M8012" s="107">
        <v>0.2</v>
      </c>
    </row>
    <row r="8013" spans="1:13">
      <c r="A8013" s="57">
        <f>'Infographic data 1'!$C$9</f>
        <v>31158.643427715517</v>
      </c>
      <c r="B8013" s="54">
        <v>8012</v>
      </c>
      <c r="C8013" s="57">
        <v>30999.143427715517</v>
      </c>
      <c r="E8013" s="57">
        <v>37196.602375680006</v>
      </c>
      <c r="F8013" s="54">
        <v>8012</v>
      </c>
      <c r="G8013" s="57">
        <v>37185.602375680006</v>
      </c>
      <c r="I8013" s="57">
        <v>23465</v>
      </c>
      <c r="J8013" s="54">
        <v>8012</v>
      </c>
      <c r="K8013" s="57">
        <v>23441.9</v>
      </c>
      <c r="M8013" s="107">
        <v>0.2</v>
      </c>
    </row>
    <row r="8014" spans="1:13">
      <c r="A8014" s="57">
        <f>'Infographic data 1'!$C$9</f>
        <v>31158.643427715517</v>
      </c>
      <c r="B8014" s="54">
        <v>8013</v>
      </c>
      <c r="C8014" s="57">
        <v>30984.643427715517</v>
      </c>
      <c r="E8014" s="57">
        <v>37196.602375680006</v>
      </c>
      <c r="F8014" s="54">
        <v>8013</v>
      </c>
      <c r="G8014" s="57">
        <v>37184.602375680006</v>
      </c>
      <c r="I8014" s="57">
        <v>23465</v>
      </c>
      <c r="J8014" s="54">
        <v>8013</v>
      </c>
      <c r="K8014" s="57">
        <v>23439.8</v>
      </c>
      <c r="M8014" s="107">
        <v>0.2</v>
      </c>
    </row>
    <row r="8015" spans="1:13">
      <c r="A8015" s="57">
        <f>'Infographic data 1'!$C$9</f>
        <v>31158.643427715517</v>
      </c>
      <c r="B8015" s="54">
        <v>8014</v>
      </c>
      <c r="C8015" s="57">
        <v>30970.143427715517</v>
      </c>
      <c r="E8015" s="57">
        <v>37196.602375680006</v>
      </c>
      <c r="F8015" s="54">
        <v>8014</v>
      </c>
      <c r="G8015" s="57">
        <v>37183.602375680006</v>
      </c>
      <c r="I8015" s="57">
        <v>23465</v>
      </c>
      <c r="J8015" s="54">
        <v>8014</v>
      </c>
      <c r="K8015" s="57">
        <v>23437.7</v>
      </c>
      <c r="M8015" s="107">
        <v>0.2</v>
      </c>
    </row>
    <row r="8016" spans="1:13">
      <c r="A8016" s="57">
        <f>'Infographic data 1'!$C$9</f>
        <v>31158.643427715517</v>
      </c>
      <c r="B8016" s="54">
        <v>8015</v>
      </c>
      <c r="C8016" s="57">
        <v>30955.643427715517</v>
      </c>
      <c r="E8016" s="57">
        <v>37196.602375680006</v>
      </c>
      <c r="F8016" s="54">
        <v>8015</v>
      </c>
      <c r="G8016" s="57">
        <v>37182.602375680006</v>
      </c>
      <c r="I8016" s="57">
        <v>23465</v>
      </c>
      <c r="J8016" s="54">
        <v>8015</v>
      </c>
      <c r="K8016" s="57">
        <v>23435.599999999999</v>
      </c>
      <c r="M8016" s="107">
        <v>0.2</v>
      </c>
    </row>
    <row r="8017" spans="1:13">
      <c r="A8017" s="57">
        <f>'Infographic data 1'!$C$9</f>
        <v>31158.643427715517</v>
      </c>
      <c r="B8017" s="54">
        <v>8016</v>
      </c>
      <c r="C8017" s="57">
        <v>30941.143427715517</v>
      </c>
      <c r="E8017" s="57">
        <v>37196.602375680006</v>
      </c>
      <c r="F8017" s="54">
        <v>8016</v>
      </c>
      <c r="G8017" s="57">
        <v>37181.602375680006</v>
      </c>
      <c r="I8017" s="57">
        <v>23465</v>
      </c>
      <c r="J8017" s="54">
        <v>8016</v>
      </c>
      <c r="K8017" s="57">
        <v>23433.5</v>
      </c>
      <c r="M8017" s="107">
        <v>0.2</v>
      </c>
    </row>
    <row r="8018" spans="1:13">
      <c r="A8018" s="57">
        <f>'Infographic data 1'!$C$9</f>
        <v>31158.643427715517</v>
      </c>
      <c r="B8018" s="54">
        <v>8017</v>
      </c>
      <c r="C8018" s="57">
        <v>30926.643427715517</v>
      </c>
      <c r="E8018" s="57">
        <v>37196.602375680006</v>
      </c>
      <c r="F8018" s="54">
        <v>8017</v>
      </c>
      <c r="G8018" s="57">
        <v>37180.602375680006</v>
      </c>
      <c r="I8018" s="57">
        <v>23465</v>
      </c>
      <c r="J8018" s="54">
        <v>8017</v>
      </c>
      <c r="K8018" s="57">
        <v>23431.4</v>
      </c>
      <c r="M8018" s="107">
        <v>0.2</v>
      </c>
    </row>
    <row r="8019" spans="1:13">
      <c r="A8019" s="57">
        <f>'Infographic data 1'!$C$9</f>
        <v>31158.643427715517</v>
      </c>
      <c r="B8019" s="54">
        <v>8018</v>
      </c>
      <c r="C8019" s="57">
        <v>30912.143427715517</v>
      </c>
      <c r="E8019" s="57">
        <v>37196.602375680006</v>
      </c>
      <c r="F8019" s="54">
        <v>8018</v>
      </c>
      <c r="G8019" s="57">
        <v>37179.602375680006</v>
      </c>
      <c r="I8019" s="57">
        <v>23465</v>
      </c>
      <c r="J8019" s="54">
        <v>8018</v>
      </c>
      <c r="K8019" s="57">
        <v>23429.3</v>
      </c>
      <c r="M8019" s="107">
        <v>0.2</v>
      </c>
    </row>
    <row r="8020" spans="1:13">
      <c r="A8020" s="57">
        <f>'Infographic data 1'!$C$9</f>
        <v>31158.643427715517</v>
      </c>
      <c r="B8020" s="54">
        <v>8019</v>
      </c>
      <c r="C8020" s="57">
        <v>30897.643427715517</v>
      </c>
      <c r="E8020" s="57">
        <v>37196.602375680006</v>
      </c>
      <c r="F8020" s="54">
        <v>8019</v>
      </c>
      <c r="G8020" s="57">
        <v>37178.602375680006</v>
      </c>
      <c r="I8020" s="57">
        <v>23465</v>
      </c>
      <c r="J8020" s="54">
        <v>8019</v>
      </c>
      <c r="K8020" s="57">
        <v>23427.200000000001</v>
      </c>
      <c r="M8020" s="107">
        <v>0.2</v>
      </c>
    </row>
    <row r="8021" spans="1:13">
      <c r="A8021" s="57">
        <f>'Infographic data 1'!$C$9</f>
        <v>31158.643427715517</v>
      </c>
      <c r="B8021" s="54">
        <v>8020</v>
      </c>
      <c r="C8021" s="57">
        <v>30883.143427715517</v>
      </c>
      <c r="E8021" s="57">
        <v>37196.602375680006</v>
      </c>
      <c r="F8021" s="54">
        <v>8020</v>
      </c>
      <c r="G8021" s="57">
        <v>37177.602375680006</v>
      </c>
      <c r="I8021" s="57">
        <v>23465</v>
      </c>
      <c r="J8021" s="54">
        <v>8020</v>
      </c>
      <c r="K8021" s="57">
        <v>23425.1</v>
      </c>
      <c r="M8021" s="107">
        <v>0.2</v>
      </c>
    </row>
    <row r="8022" spans="1:13">
      <c r="A8022" s="57">
        <f>'Infographic data 1'!$C$9</f>
        <v>31158.643427715517</v>
      </c>
      <c r="B8022" s="54">
        <v>8021</v>
      </c>
      <c r="C8022" s="57">
        <v>30868.643427715517</v>
      </c>
      <c r="E8022" s="57">
        <v>37196.602375680006</v>
      </c>
      <c r="F8022" s="54">
        <v>8021</v>
      </c>
      <c r="G8022" s="57">
        <v>37176.602375680006</v>
      </c>
      <c r="I8022" s="57">
        <v>23465</v>
      </c>
      <c r="J8022" s="54">
        <v>8021</v>
      </c>
      <c r="K8022" s="57">
        <v>23423</v>
      </c>
      <c r="M8022" s="107">
        <v>0.2</v>
      </c>
    </row>
    <row r="8023" spans="1:13">
      <c r="A8023" s="57">
        <f>'Infographic data 1'!$C$9</f>
        <v>31158.643427715517</v>
      </c>
      <c r="B8023" s="54">
        <v>8022</v>
      </c>
      <c r="C8023" s="57">
        <v>30854.143427715517</v>
      </c>
      <c r="E8023" s="57">
        <v>37196.602375680006</v>
      </c>
      <c r="F8023" s="54">
        <v>8022</v>
      </c>
      <c r="G8023" s="57">
        <v>37175.602375680006</v>
      </c>
      <c r="I8023" s="57">
        <v>23465</v>
      </c>
      <c r="J8023" s="54">
        <v>8022</v>
      </c>
      <c r="K8023" s="57">
        <v>23420.9</v>
      </c>
      <c r="M8023" s="107">
        <v>0.2</v>
      </c>
    </row>
    <row r="8024" spans="1:13">
      <c r="A8024" s="57">
        <f>'Infographic data 1'!$C$9</f>
        <v>31158.643427715517</v>
      </c>
      <c r="B8024" s="54">
        <v>8023</v>
      </c>
      <c r="C8024" s="57">
        <v>30839.643427715517</v>
      </c>
      <c r="E8024" s="57">
        <v>37196.602375680006</v>
      </c>
      <c r="F8024" s="54">
        <v>8023</v>
      </c>
      <c r="G8024" s="57">
        <v>37174.602375680006</v>
      </c>
      <c r="I8024" s="57">
        <v>23465</v>
      </c>
      <c r="J8024" s="54">
        <v>8023</v>
      </c>
      <c r="K8024" s="57">
        <v>23418.799999999999</v>
      </c>
      <c r="M8024" s="107">
        <v>0.2</v>
      </c>
    </row>
    <row r="8025" spans="1:13">
      <c r="A8025" s="57">
        <f>'Infographic data 1'!$C$9</f>
        <v>31158.643427715517</v>
      </c>
      <c r="B8025" s="54">
        <v>8024</v>
      </c>
      <c r="C8025" s="57">
        <v>30825.143427715517</v>
      </c>
      <c r="E8025" s="57">
        <v>37196.602375680006</v>
      </c>
      <c r="F8025" s="54">
        <v>8024</v>
      </c>
      <c r="G8025" s="57">
        <v>37173.602375680006</v>
      </c>
      <c r="I8025" s="57">
        <v>23465</v>
      </c>
      <c r="J8025" s="54">
        <v>8024</v>
      </c>
      <c r="K8025" s="57">
        <v>23416.7</v>
      </c>
      <c r="M8025" s="107">
        <v>0.2</v>
      </c>
    </row>
    <row r="8026" spans="1:13">
      <c r="A8026" s="57">
        <f>'Infographic data 1'!$C$9</f>
        <v>31158.643427715517</v>
      </c>
      <c r="B8026" s="54">
        <v>8025</v>
      </c>
      <c r="C8026" s="57">
        <v>30810.643427715517</v>
      </c>
      <c r="E8026" s="57">
        <v>37196.602375680006</v>
      </c>
      <c r="F8026" s="54">
        <v>8025</v>
      </c>
      <c r="G8026" s="57">
        <v>37172.602375680006</v>
      </c>
      <c r="I8026" s="57">
        <v>23465</v>
      </c>
      <c r="J8026" s="54">
        <v>8025</v>
      </c>
      <c r="K8026" s="57">
        <v>23414.6</v>
      </c>
      <c r="M8026" s="107">
        <v>0.2</v>
      </c>
    </row>
    <row r="8027" spans="1:13">
      <c r="A8027" s="57">
        <f>'Infographic data 1'!$C$9</f>
        <v>31158.643427715517</v>
      </c>
      <c r="B8027" s="54">
        <v>8026</v>
      </c>
      <c r="C8027" s="57">
        <v>30796.143427715517</v>
      </c>
      <c r="E8027" s="57">
        <v>37196.602375680006</v>
      </c>
      <c r="F8027" s="54">
        <v>8026</v>
      </c>
      <c r="G8027" s="57">
        <v>37171.602375680006</v>
      </c>
      <c r="I8027" s="57">
        <v>23465</v>
      </c>
      <c r="J8027" s="54">
        <v>8026</v>
      </c>
      <c r="K8027" s="57">
        <v>23412.5</v>
      </c>
      <c r="M8027" s="107">
        <v>0.2</v>
      </c>
    </row>
    <row r="8028" spans="1:13">
      <c r="A8028" s="57">
        <f>'Infographic data 1'!$C$9</f>
        <v>31158.643427715517</v>
      </c>
      <c r="B8028" s="54">
        <v>8027</v>
      </c>
      <c r="C8028" s="57">
        <v>30781.643427715517</v>
      </c>
      <c r="E8028" s="57">
        <v>37196.602375680006</v>
      </c>
      <c r="F8028" s="54">
        <v>8027</v>
      </c>
      <c r="G8028" s="57">
        <v>37170.602375680006</v>
      </c>
      <c r="I8028" s="57">
        <v>23465</v>
      </c>
      <c r="J8028" s="54">
        <v>8027</v>
      </c>
      <c r="K8028" s="57">
        <v>23410.400000000001</v>
      </c>
      <c r="M8028" s="107">
        <v>0.2</v>
      </c>
    </row>
    <row r="8029" spans="1:13">
      <c r="A8029" s="57">
        <f>'Infographic data 1'!$C$9</f>
        <v>31158.643427715517</v>
      </c>
      <c r="B8029" s="54">
        <v>8028</v>
      </c>
      <c r="C8029" s="57">
        <v>30767.143427715517</v>
      </c>
      <c r="E8029" s="57">
        <v>37196.602375680006</v>
      </c>
      <c r="F8029" s="54">
        <v>8028</v>
      </c>
      <c r="G8029" s="57">
        <v>37169.602375680006</v>
      </c>
      <c r="I8029" s="57">
        <v>23465</v>
      </c>
      <c r="J8029" s="54">
        <v>8028</v>
      </c>
      <c r="K8029" s="57">
        <v>23408.3</v>
      </c>
      <c r="M8029" s="107">
        <v>0.2</v>
      </c>
    </row>
    <row r="8030" spans="1:13">
      <c r="A8030" s="57">
        <f>'Infographic data 1'!$C$9</f>
        <v>31158.643427715517</v>
      </c>
      <c r="B8030" s="54">
        <v>8029</v>
      </c>
      <c r="C8030" s="57">
        <v>30752.643427715517</v>
      </c>
      <c r="E8030" s="57">
        <v>37196.602375680006</v>
      </c>
      <c r="F8030" s="54">
        <v>8029</v>
      </c>
      <c r="G8030" s="57">
        <v>37168.602375680006</v>
      </c>
      <c r="I8030" s="57">
        <v>23465</v>
      </c>
      <c r="J8030" s="54">
        <v>8029</v>
      </c>
      <c r="K8030" s="57">
        <v>23406.2</v>
      </c>
      <c r="M8030" s="107">
        <v>0.2</v>
      </c>
    </row>
    <row r="8031" spans="1:13">
      <c r="A8031" s="57">
        <f>'Infographic data 1'!$C$9</f>
        <v>31158.643427715517</v>
      </c>
      <c r="B8031" s="54">
        <v>8030</v>
      </c>
      <c r="C8031" s="57">
        <v>30738.143427715517</v>
      </c>
      <c r="E8031" s="57">
        <v>37196.602375680006</v>
      </c>
      <c r="F8031" s="54">
        <v>8030</v>
      </c>
      <c r="G8031" s="57">
        <v>37167.602375680006</v>
      </c>
      <c r="I8031" s="57">
        <v>23465</v>
      </c>
      <c r="J8031" s="54">
        <v>8030</v>
      </c>
      <c r="K8031" s="57">
        <v>23404.1</v>
      </c>
      <c r="M8031" s="107">
        <v>0.2</v>
      </c>
    </row>
    <row r="8032" spans="1:13">
      <c r="A8032" s="57">
        <f>'Infographic data 1'!$C$9</f>
        <v>31158.643427715517</v>
      </c>
      <c r="B8032" s="54">
        <v>8031</v>
      </c>
      <c r="C8032" s="57">
        <v>30723.643427715517</v>
      </c>
      <c r="E8032" s="57">
        <v>37196.602375680006</v>
      </c>
      <c r="F8032" s="54">
        <v>8031</v>
      </c>
      <c r="G8032" s="57">
        <v>37166.602375680006</v>
      </c>
      <c r="I8032" s="57">
        <v>23465</v>
      </c>
      <c r="J8032" s="54">
        <v>8031</v>
      </c>
      <c r="K8032" s="57">
        <v>23402</v>
      </c>
      <c r="M8032" s="107">
        <v>0.2</v>
      </c>
    </row>
    <row r="8033" spans="1:13">
      <c r="A8033" s="57">
        <f>'Infographic data 1'!$C$9</f>
        <v>31158.643427715517</v>
      </c>
      <c r="B8033" s="54">
        <v>8032</v>
      </c>
      <c r="C8033" s="57">
        <v>30709.143427715517</v>
      </c>
      <c r="E8033" s="57">
        <v>37196.602375680006</v>
      </c>
      <c r="F8033" s="54">
        <v>8032</v>
      </c>
      <c r="G8033" s="57">
        <v>37165.602375680006</v>
      </c>
      <c r="I8033" s="57">
        <v>23465</v>
      </c>
      <c r="J8033" s="54">
        <v>8032</v>
      </c>
      <c r="K8033" s="57">
        <v>23399.9</v>
      </c>
      <c r="M8033" s="107">
        <v>0.2</v>
      </c>
    </row>
    <row r="8034" spans="1:13">
      <c r="A8034" s="57">
        <f>'Infographic data 1'!$C$9</f>
        <v>31158.643427715517</v>
      </c>
      <c r="B8034" s="54">
        <v>8033</v>
      </c>
      <c r="C8034" s="57">
        <v>30694.643427715517</v>
      </c>
      <c r="E8034" s="57">
        <v>37196.602375680006</v>
      </c>
      <c r="F8034" s="54">
        <v>8033</v>
      </c>
      <c r="G8034" s="57">
        <v>37164.602375680006</v>
      </c>
      <c r="I8034" s="57">
        <v>23465</v>
      </c>
      <c r="J8034" s="54">
        <v>8033</v>
      </c>
      <c r="K8034" s="57">
        <v>23397.8</v>
      </c>
      <c r="M8034" s="107">
        <v>0.2</v>
      </c>
    </row>
    <row r="8035" spans="1:13">
      <c r="A8035" s="57">
        <f>'Infographic data 1'!$C$9</f>
        <v>31158.643427715517</v>
      </c>
      <c r="B8035" s="54">
        <v>8034</v>
      </c>
      <c r="C8035" s="57">
        <v>30680.143427715517</v>
      </c>
      <c r="E8035" s="57">
        <v>37196.602375680006</v>
      </c>
      <c r="F8035" s="54">
        <v>8034</v>
      </c>
      <c r="G8035" s="57">
        <v>37163.602375680006</v>
      </c>
      <c r="I8035" s="57">
        <v>23465</v>
      </c>
      <c r="J8035" s="54">
        <v>8034</v>
      </c>
      <c r="K8035" s="57">
        <v>23395.7</v>
      </c>
      <c r="M8035" s="107">
        <v>0.2</v>
      </c>
    </row>
    <row r="8036" spans="1:13">
      <c r="A8036" s="57">
        <f>'Infographic data 1'!$C$9</f>
        <v>31158.643427715517</v>
      </c>
      <c r="B8036" s="54">
        <v>8035</v>
      </c>
      <c r="C8036" s="57">
        <v>30665.643427715517</v>
      </c>
      <c r="E8036" s="57">
        <v>37196.602375680006</v>
      </c>
      <c r="F8036" s="54">
        <v>8035</v>
      </c>
      <c r="G8036" s="57">
        <v>37162.602375680006</v>
      </c>
      <c r="I8036" s="57">
        <v>23465</v>
      </c>
      <c r="J8036" s="54">
        <v>8035</v>
      </c>
      <c r="K8036" s="57">
        <v>23393.599999999999</v>
      </c>
      <c r="M8036" s="107">
        <v>0.2</v>
      </c>
    </row>
    <row r="8037" spans="1:13">
      <c r="A8037" s="57">
        <f>'Infographic data 1'!$C$9</f>
        <v>31158.643427715517</v>
      </c>
      <c r="B8037" s="54">
        <v>8036</v>
      </c>
      <c r="C8037" s="57">
        <v>30651.143427715517</v>
      </c>
      <c r="E8037" s="57">
        <v>37196.602375680006</v>
      </c>
      <c r="F8037" s="54">
        <v>8036</v>
      </c>
      <c r="G8037" s="57">
        <v>37161.602375680006</v>
      </c>
      <c r="I8037" s="57">
        <v>23465</v>
      </c>
      <c r="J8037" s="54">
        <v>8036</v>
      </c>
      <c r="K8037" s="57">
        <v>23391.5</v>
      </c>
      <c r="M8037" s="107">
        <v>0.2</v>
      </c>
    </row>
    <row r="8038" spans="1:13">
      <c r="A8038" s="57">
        <f>'Infographic data 1'!$C$9</f>
        <v>31158.643427715517</v>
      </c>
      <c r="B8038" s="54">
        <v>8037</v>
      </c>
      <c r="C8038" s="57">
        <v>30636.643427715517</v>
      </c>
      <c r="E8038" s="57">
        <v>37196.602375680006</v>
      </c>
      <c r="F8038" s="54">
        <v>8037</v>
      </c>
      <c r="G8038" s="57">
        <v>37160.602375680006</v>
      </c>
      <c r="I8038" s="57">
        <v>23465</v>
      </c>
      <c r="J8038" s="54">
        <v>8037</v>
      </c>
      <c r="K8038" s="57">
        <v>23389.4</v>
      </c>
      <c r="M8038" s="107">
        <v>0.2</v>
      </c>
    </row>
    <row r="8039" spans="1:13">
      <c r="A8039" s="57">
        <f>'Infographic data 1'!$C$9</f>
        <v>31158.643427715517</v>
      </c>
      <c r="B8039" s="54">
        <v>8038</v>
      </c>
      <c r="C8039" s="57">
        <v>30622.143427715517</v>
      </c>
      <c r="E8039" s="57">
        <v>37196.602375680006</v>
      </c>
      <c r="F8039" s="54">
        <v>8038</v>
      </c>
      <c r="G8039" s="57">
        <v>37159.602375680006</v>
      </c>
      <c r="I8039" s="57">
        <v>23465</v>
      </c>
      <c r="J8039" s="54">
        <v>8038</v>
      </c>
      <c r="K8039" s="57">
        <v>23387.3</v>
      </c>
      <c r="M8039" s="107">
        <v>0.2</v>
      </c>
    </row>
    <row r="8040" spans="1:13">
      <c r="A8040" s="57">
        <f>'Infographic data 1'!$C$9</f>
        <v>31158.643427715517</v>
      </c>
      <c r="B8040" s="54">
        <v>8039</v>
      </c>
      <c r="C8040" s="57">
        <v>30607.643427715517</v>
      </c>
      <c r="E8040" s="57">
        <v>37196.602375680006</v>
      </c>
      <c r="F8040" s="54">
        <v>8039</v>
      </c>
      <c r="G8040" s="57">
        <v>37158.602375680006</v>
      </c>
      <c r="I8040" s="57">
        <v>23465</v>
      </c>
      <c r="J8040" s="54">
        <v>8039</v>
      </c>
      <c r="K8040" s="57">
        <v>23385.200000000001</v>
      </c>
      <c r="M8040" s="107">
        <v>0.2</v>
      </c>
    </row>
    <row r="8041" spans="1:13">
      <c r="A8041" s="57">
        <f>'Infographic data 1'!$C$9</f>
        <v>31158.643427715517</v>
      </c>
      <c r="B8041" s="54">
        <v>8040</v>
      </c>
      <c r="C8041" s="57">
        <v>30593.143427715517</v>
      </c>
      <c r="E8041" s="57">
        <v>37196.602375680006</v>
      </c>
      <c r="F8041" s="54">
        <v>8040</v>
      </c>
      <c r="G8041" s="57">
        <v>37157.602375680006</v>
      </c>
      <c r="I8041" s="57">
        <v>23465</v>
      </c>
      <c r="J8041" s="54">
        <v>8040</v>
      </c>
      <c r="K8041" s="57">
        <v>23383.1</v>
      </c>
      <c r="M8041" s="107">
        <v>0.2</v>
      </c>
    </row>
    <row r="8042" spans="1:13">
      <c r="A8042" s="57">
        <f>'Infographic data 1'!$C$9</f>
        <v>31158.643427715517</v>
      </c>
      <c r="B8042" s="54">
        <v>8041</v>
      </c>
      <c r="C8042" s="57">
        <v>30578.643427715517</v>
      </c>
      <c r="E8042" s="57">
        <v>37196.602375680006</v>
      </c>
      <c r="F8042" s="54">
        <v>8041</v>
      </c>
      <c r="G8042" s="57">
        <v>37156.602375680006</v>
      </c>
      <c r="I8042" s="57">
        <v>23465</v>
      </c>
      <c r="J8042" s="54">
        <v>8041</v>
      </c>
      <c r="K8042" s="57">
        <v>23381</v>
      </c>
      <c r="M8042" s="107">
        <v>0.2</v>
      </c>
    </row>
    <row r="8043" spans="1:13">
      <c r="A8043" s="57">
        <f>'Infographic data 1'!$C$9</f>
        <v>31158.643427715517</v>
      </c>
      <c r="B8043" s="54">
        <v>8042</v>
      </c>
      <c r="C8043" s="57">
        <v>30564.143427715517</v>
      </c>
      <c r="E8043" s="57">
        <v>37196.602375680006</v>
      </c>
      <c r="F8043" s="54">
        <v>8042</v>
      </c>
      <c r="G8043" s="57">
        <v>37155.602375680006</v>
      </c>
      <c r="I8043" s="57">
        <v>23465</v>
      </c>
      <c r="J8043" s="54">
        <v>8042</v>
      </c>
      <c r="K8043" s="57">
        <v>23378.9</v>
      </c>
      <c r="M8043" s="107">
        <v>0.2</v>
      </c>
    </row>
    <row r="8044" spans="1:13">
      <c r="A8044" s="57">
        <f>'Infographic data 1'!$C$9</f>
        <v>31158.643427715517</v>
      </c>
      <c r="B8044" s="54">
        <v>8043</v>
      </c>
      <c r="C8044" s="57">
        <v>30549.643427715517</v>
      </c>
      <c r="E8044" s="57">
        <v>37196.602375680006</v>
      </c>
      <c r="F8044" s="54">
        <v>8043</v>
      </c>
      <c r="G8044" s="57">
        <v>37154.602375680006</v>
      </c>
      <c r="I8044" s="57">
        <v>23465</v>
      </c>
      <c r="J8044" s="54">
        <v>8043</v>
      </c>
      <c r="K8044" s="57">
        <v>23376.799999999999</v>
      </c>
      <c r="M8044" s="107">
        <v>0.2</v>
      </c>
    </row>
    <row r="8045" spans="1:13">
      <c r="A8045" s="57">
        <f>'Infographic data 1'!$C$9</f>
        <v>31158.643427715517</v>
      </c>
      <c r="B8045" s="54">
        <v>8044</v>
      </c>
      <c r="C8045" s="57">
        <v>30535.143427715517</v>
      </c>
      <c r="E8045" s="57">
        <v>37196.602375680006</v>
      </c>
      <c r="F8045" s="54">
        <v>8044</v>
      </c>
      <c r="G8045" s="57">
        <v>37153.602375680006</v>
      </c>
      <c r="I8045" s="57">
        <v>23465</v>
      </c>
      <c r="J8045" s="54">
        <v>8044</v>
      </c>
      <c r="K8045" s="57">
        <v>23374.7</v>
      </c>
      <c r="M8045" s="107">
        <v>0.2</v>
      </c>
    </row>
    <row r="8046" spans="1:13">
      <c r="A8046" s="57">
        <f>'Infographic data 1'!$C$9</f>
        <v>31158.643427715517</v>
      </c>
      <c r="B8046" s="54">
        <v>8045</v>
      </c>
      <c r="C8046" s="57">
        <v>30520.643427715517</v>
      </c>
      <c r="E8046" s="57">
        <v>37196.602375680006</v>
      </c>
      <c r="F8046" s="54">
        <v>8045</v>
      </c>
      <c r="G8046" s="57">
        <v>37152.602375680006</v>
      </c>
      <c r="I8046" s="57">
        <v>23465</v>
      </c>
      <c r="J8046" s="54">
        <v>8045</v>
      </c>
      <c r="K8046" s="57">
        <v>23372.6</v>
      </c>
      <c r="M8046" s="107">
        <v>0.2</v>
      </c>
    </row>
    <row r="8047" spans="1:13">
      <c r="A8047" s="57">
        <f>'Infographic data 1'!$C$9</f>
        <v>31158.643427715517</v>
      </c>
      <c r="B8047" s="54">
        <v>8046</v>
      </c>
      <c r="C8047" s="57">
        <v>30506.143427715517</v>
      </c>
      <c r="E8047" s="57">
        <v>37196.602375680006</v>
      </c>
      <c r="F8047" s="54">
        <v>8046</v>
      </c>
      <c r="G8047" s="57">
        <v>37151.602375680006</v>
      </c>
      <c r="I8047" s="57">
        <v>23465</v>
      </c>
      <c r="J8047" s="54">
        <v>8046</v>
      </c>
      <c r="K8047" s="57">
        <v>23370.5</v>
      </c>
      <c r="M8047" s="107">
        <v>0.2</v>
      </c>
    </row>
    <row r="8048" spans="1:13">
      <c r="A8048" s="57">
        <f>'Infographic data 1'!$C$9</f>
        <v>31158.643427715517</v>
      </c>
      <c r="B8048" s="54">
        <v>8047</v>
      </c>
      <c r="C8048" s="57">
        <v>30491.643427715517</v>
      </c>
      <c r="E8048" s="57">
        <v>37196.602375680006</v>
      </c>
      <c r="F8048" s="54">
        <v>8047</v>
      </c>
      <c r="G8048" s="57">
        <v>37150.602375680006</v>
      </c>
      <c r="I8048" s="57">
        <v>23465</v>
      </c>
      <c r="J8048" s="54">
        <v>8047</v>
      </c>
      <c r="K8048" s="57">
        <v>23368.400000000001</v>
      </c>
      <c r="M8048" s="107">
        <v>0.2</v>
      </c>
    </row>
    <row r="8049" spans="1:13">
      <c r="A8049" s="57">
        <f>'Infographic data 1'!$C$9</f>
        <v>31158.643427715517</v>
      </c>
      <c r="B8049" s="54">
        <v>8048</v>
      </c>
      <c r="C8049" s="57">
        <v>30477.143427715517</v>
      </c>
      <c r="E8049" s="57">
        <v>37196.602375680006</v>
      </c>
      <c r="F8049" s="54">
        <v>8048</v>
      </c>
      <c r="G8049" s="57">
        <v>37149.602375680006</v>
      </c>
      <c r="I8049" s="57">
        <v>23465</v>
      </c>
      <c r="J8049" s="54">
        <v>8048</v>
      </c>
      <c r="K8049" s="57">
        <v>23366.3</v>
      </c>
      <c r="M8049" s="107">
        <v>0.2</v>
      </c>
    </row>
    <row r="8050" spans="1:13">
      <c r="A8050" s="57">
        <f>'Infographic data 1'!$C$9</f>
        <v>31158.643427715517</v>
      </c>
      <c r="B8050" s="54">
        <v>8049</v>
      </c>
      <c r="C8050" s="57">
        <v>30462.643427715517</v>
      </c>
      <c r="E8050" s="57">
        <v>37196.602375680006</v>
      </c>
      <c r="F8050" s="54">
        <v>8049</v>
      </c>
      <c r="G8050" s="57">
        <v>37148.602375680006</v>
      </c>
      <c r="I8050" s="57">
        <v>23465</v>
      </c>
      <c r="J8050" s="54">
        <v>8049</v>
      </c>
      <c r="K8050" s="57">
        <v>23364.2</v>
      </c>
      <c r="M8050" s="107">
        <v>0.2</v>
      </c>
    </row>
    <row r="8051" spans="1:13">
      <c r="A8051" s="57">
        <f>'Infographic data 1'!$C$9</f>
        <v>31158.643427715517</v>
      </c>
      <c r="B8051" s="54">
        <v>8050</v>
      </c>
      <c r="C8051" s="57">
        <v>30448.143427715517</v>
      </c>
      <c r="E8051" s="57">
        <v>37196.602375680006</v>
      </c>
      <c r="F8051" s="54">
        <v>8050</v>
      </c>
      <c r="G8051" s="57">
        <v>37147.602375680006</v>
      </c>
      <c r="I8051" s="57">
        <v>23465</v>
      </c>
      <c r="J8051" s="54">
        <v>8050</v>
      </c>
      <c r="K8051" s="57">
        <v>23362.1</v>
      </c>
      <c r="M8051" s="107">
        <v>0.2</v>
      </c>
    </row>
    <row r="8052" spans="1:13">
      <c r="A8052" s="57">
        <f>'Infographic data 1'!$C$9</f>
        <v>31158.643427715517</v>
      </c>
      <c r="B8052" s="54">
        <v>8051</v>
      </c>
      <c r="C8052" s="57">
        <v>30433.643427715517</v>
      </c>
      <c r="E8052" s="57">
        <v>37196.602375680006</v>
      </c>
      <c r="F8052" s="54">
        <v>8051</v>
      </c>
      <c r="G8052" s="57">
        <v>37146.602375680006</v>
      </c>
      <c r="I8052" s="57">
        <v>23465</v>
      </c>
      <c r="J8052" s="54">
        <v>8051</v>
      </c>
      <c r="K8052" s="57">
        <v>23360</v>
      </c>
      <c r="M8052" s="107">
        <v>0.2</v>
      </c>
    </row>
    <row r="8053" spans="1:13">
      <c r="A8053" s="57">
        <f>'Infographic data 1'!$C$9</f>
        <v>31158.643427715517</v>
      </c>
      <c r="B8053" s="54">
        <v>8052</v>
      </c>
      <c r="C8053" s="57">
        <v>30419.143427715517</v>
      </c>
      <c r="E8053" s="57">
        <v>37196.602375680006</v>
      </c>
      <c r="F8053" s="54">
        <v>8052</v>
      </c>
      <c r="G8053" s="57">
        <v>37145.602375680006</v>
      </c>
      <c r="I8053" s="57">
        <v>23465</v>
      </c>
      <c r="J8053" s="54">
        <v>8052</v>
      </c>
      <c r="K8053" s="57">
        <v>23357.9</v>
      </c>
      <c r="M8053" s="107">
        <v>0.2</v>
      </c>
    </row>
    <row r="8054" spans="1:13">
      <c r="A8054" s="57">
        <f>'Infographic data 1'!$C$9</f>
        <v>31158.643427715517</v>
      </c>
      <c r="B8054" s="54">
        <v>8053</v>
      </c>
      <c r="C8054" s="57">
        <v>30404.643427715517</v>
      </c>
      <c r="E8054" s="57">
        <v>37196.602375680006</v>
      </c>
      <c r="F8054" s="54">
        <v>8053</v>
      </c>
      <c r="G8054" s="57">
        <v>37144.602375680006</v>
      </c>
      <c r="I8054" s="57">
        <v>23465</v>
      </c>
      <c r="J8054" s="54">
        <v>8053</v>
      </c>
      <c r="K8054" s="57">
        <v>23355.8</v>
      </c>
      <c r="M8054" s="107">
        <v>0.2</v>
      </c>
    </row>
    <row r="8055" spans="1:13">
      <c r="A8055" s="57">
        <f>'Infographic data 1'!$C$9</f>
        <v>31158.643427715517</v>
      </c>
      <c r="B8055" s="54">
        <v>8054</v>
      </c>
      <c r="C8055" s="57">
        <v>30390.143427715517</v>
      </c>
      <c r="E8055" s="57">
        <v>37196.602375680006</v>
      </c>
      <c r="F8055" s="54">
        <v>8054</v>
      </c>
      <c r="G8055" s="57">
        <v>37143.602375680006</v>
      </c>
      <c r="I8055" s="57">
        <v>23465</v>
      </c>
      <c r="J8055" s="54">
        <v>8054</v>
      </c>
      <c r="K8055" s="57">
        <v>23353.7</v>
      </c>
      <c r="M8055" s="107">
        <v>0.2</v>
      </c>
    </row>
    <row r="8056" spans="1:13">
      <c r="A8056" s="57">
        <f>'Infographic data 1'!$C$9</f>
        <v>31158.643427715517</v>
      </c>
      <c r="B8056" s="54">
        <v>8055</v>
      </c>
      <c r="C8056" s="57">
        <v>30375.643427715517</v>
      </c>
      <c r="E8056" s="57">
        <v>37196.602375680006</v>
      </c>
      <c r="F8056" s="54">
        <v>8055</v>
      </c>
      <c r="G8056" s="57">
        <v>37142.602375680006</v>
      </c>
      <c r="I8056" s="57">
        <v>23465</v>
      </c>
      <c r="J8056" s="54">
        <v>8055</v>
      </c>
      <c r="K8056" s="57">
        <v>23351.599999999999</v>
      </c>
      <c r="M8056" s="107">
        <v>0.2</v>
      </c>
    </row>
    <row r="8057" spans="1:13">
      <c r="A8057" s="57">
        <f>'Infographic data 1'!$C$9</f>
        <v>31158.643427715517</v>
      </c>
      <c r="B8057" s="54">
        <v>8056</v>
      </c>
      <c r="C8057" s="57">
        <v>30361.143427715517</v>
      </c>
      <c r="E8057" s="57">
        <v>37196.602375680006</v>
      </c>
      <c r="F8057" s="54">
        <v>8056</v>
      </c>
      <c r="G8057" s="57">
        <v>37141.602375680006</v>
      </c>
      <c r="I8057" s="57">
        <v>23465</v>
      </c>
      <c r="J8057" s="54">
        <v>8056</v>
      </c>
      <c r="K8057" s="57">
        <v>23349.5</v>
      </c>
      <c r="M8057" s="107">
        <v>0.2</v>
      </c>
    </row>
    <row r="8058" spans="1:13">
      <c r="A8058" s="57">
        <f>'Infographic data 1'!$C$9</f>
        <v>31158.643427715517</v>
      </c>
      <c r="B8058" s="54">
        <v>8057</v>
      </c>
      <c r="C8058" s="57">
        <v>30346.643427715517</v>
      </c>
      <c r="E8058" s="57">
        <v>37196.602375680006</v>
      </c>
      <c r="F8058" s="54">
        <v>8057</v>
      </c>
      <c r="G8058" s="57">
        <v>37140.602375680006</v>
      </c>
      <c r="I8058" s="57">
        <v>23465</v>
      </c>
      <c r="J8058" s="54">
        <v>8057</v>
      </c>
      <c r="K8058" s="57">
        <v>23347.4</v>
      </c>
      <c r="M8058" s="107">
        <v>0.2</v>
      </c>
    </row>
    <row r="8059" spans="1:13">
      <c r="A8059" s="57">
        <f>'Infographic data 1'!$C$9</f>
        <v>31158.643427715517</v>
      </c>
      <c r="B8059" s="54">
        <v>8058</v>
      </c>
      <c r="C8059" s="57">
        <v>30332.143427715517</v>
      </c>
      <c r="E8059" s="57">
        <v>37196.602375680006</v>
      </c>
      <c r="F8059" s="54">
        <v>8058</v>
      </c>
      <c r="G8059" s="57">
        <v>37139.602375680006</v>
      </c>
      <c r="I8059" s="57">
        <v>23465</v>
      </c>
      <c r="J8059" s="54">
        <v>8058</v>
      </c>
      <c r="K8059" s="57">
        <v>23345.3</v>
      </c>
      <c r="M8059" s="107">
        <v>0.2</v>
      </c>
    </row>
    <row r="8060" spans="1:13">
      <c r="A8060" s="57">
        <f>'Infographic data 1'!$C$9</f>
        <v>31158.643427715517</v>
      </c>
      <c r="B8060" s="54">
        <v>8059</v>
      </c>
      <c r="C8060" s="57">
        <v>30317.643427715517</v>
      </c>
      <c r="E8060" s="57">
        <v>37196.602375680006</v>
      </c>
      <c r="F8060" s="54">
        <v>8059</v>
      </c>
      <c r="G8060" s="57">
        <v>37138.602375680006</v>
      </c>
      <c r="I8060" s="57">
        <v>23465</v>
      </c>
      <c r="J8060" s="54">
        <v>8059</v>
      </c>
      <c r="K8060" s="57">
        <v>23343.200000000001</v>
      </c>
      <c r="M8060" s="107">
        <v>0.2</v>
      </c>
    </row>
    <row r="8061" spans="1:13">
      <c r="A8061" s="57">
        <f>'Infographic data 1'!$C$9</f>
        <v>31158.643427715517</v>
      </c>
      <c r="B8061" s="54">
        <v>8060</v>
      </c>
      <c r="C8061" s="57">
        <v>30303.143427715517</v>
      </c>
      <c r="E8061" s="57">
        <v>37196.602375680006</v>
      </c>
      <c r="F8061" s="54">
        <v>8060</v>
      </c>
      <c r="G8061" s="57">
        <v>37137.602375680006</v>
      </c>
      <c r="I8061" s="57">
        <v>23465</v>
      </c>
      <c r="J8061" s="54">
        <v>8060</v>
      </c>
      <c r="K8061" s="57">
        <v>23341.1</v>
      </c>
      <c r="M8061" s="107">
        <v>0.2</v>
      </c>
    </row>
    <row r="8062" spans="1:13">
      <c r="A8062" s="57">
        <f>'Infographic data 1'!$C$9</f>
        <v>31158.643427715517</v>
      </c>
      <c r="B8062" s="54">
        <v>8061</v>
      </c>
      <c r="C8062" s="57">
        <v>30288.643427715517</v>
      </c>
      <c r="E8062" s="57">
        <v>37196.602375680006</v>
      </c>
      <c r="F8062" s="54">
        <v>8061</v>
      </c>
      <c r="G8062" s="57">
        <v>37136.602375680006</v>
      </c>
      <c r="I8062" s="57">
        <v>23465</v>
      </c>
      <c r="J8062" s="54">
        <v>8061</v>
      </c>
      <c r="K8062" s="57">
        <v>23339</v>
      </c>
      <c r="M8062" s="107">
        <v>0.2</v>
      </c>
    </row>
    <row r="8063" spans="1:13">
      <c r="A8063" s="57">
        <f>'Infographic data 1'!$C$9</f>
        <v>31158.643427715517</v>
      </c>
      <c r="B8063" s="54">
        <v>8062</v>
      </c>
      <c r="C8063" s="57">
        <v>30274.143427715517</v>
      </c>
      <c r="E8063" s="57">
        <v>37196.602375680006</v>
      </c>
      <c r="F8063" s="54">
        <v>8062</v>
      </c>
      <c r="G8063" s="57">
        <v>37135.602375680006</v>
      </c>
      <c r="I8063" s="57">
        <v>23465</v>
      </c>
      <c r="J8063" s="54">
        <v>8062</v>
      </c>
      <c r="K8063" s="57">
        <v>23336.9</v>
      </c>
      <c r="M8063" s="107">
        <v>0.2</v>
      </c>
    </row>
    <row r="8064" spans="1:13">
      <c r="A8064" s="57">
        <f>'Infographic data 1'!$C$9</f>
        <v>31158.643427715517</v>
      </c>
      <c r="B8064" s="54">
        <v>8063</v>
      </c>
      <c r="C8064" s="57">
        <v>30259.643427715517</v>
      </c>
      <c r="E8064" s="57">
        <v>37196.602375680006</v>
      </c>
      <c r="F8064" s="54">
        <v>8063</v>
      </c>
      <c r="G8064" s="57">
        <v>37134.602375680006</v>
      </c>
      <c r="I8064" s="57">
        <v>23465</v>
      </c>
      <c r="J8064" s="54">
        <v>8063</v>
      </c>
      <c r="K8064" s="57">
        <v>23334.799999999999</v>
      </c>
      <c r="M8064" s="107">
        <v>0.2</v>
      </c>
    </row>
    <row r="8065" spans="1:13">
      <c r="A8065" s="57">
        <f>'Infographic data 1'!$C$9</f>
        <v>31158.643427715517</v>
      </c>
      <c r="B8065" s="54">
        <v>8064</v>
      </c>
      <c r="C8065" s="57">
        <v>30245.143427715517</v>
      </c>
      <c r="E8065" s="57">
        <v>37196.602375680006</v>
      </c>
      <c r="F8065" s="54">
        <v>8064</v>
      </c>
      <c r="G8065" s="57">
        <v>37133.602375680006</v>
      </c>
      <c r="I8065" s="57">
        <v>23465</v>
      </c>
      <c r="J8065" s="54">
        <v>8064</v>
      </c>
      <c r="K8065" s="57">
        <v>23332.7</v>
      </c>
      <c r="M8065" s="107">
        <v>0.2</v>
      </c>
    </row>
    <row r="8066" spans="1:13">
      <c r="A8066" s="57">
        <f>'Infographic data 1'!$C$9</f>
        <v>31158.643427715517</v>
      </c>
      <c r="B8066" s="54">
        <v>8065</v>
      </c>
      <c r="C8066" s="57">
        <v>30230.643427715517</v>
      </c>
      <c r="E8066" s="57">
        <v>37196.602375680006</v>
      </c>
      <c r="F8066" s="54">
        <v>8065</v>
      </c>
      <c r="G8066" s="57">
        <v>37132.602375680006</v>
      </c>
      <c r="I8066" s="57">
        <v>23465</v>
      </c>
      <c r="J8066" s="54">
        <v>8065</v>
      </c>
      <c r="K8066" s="57">
        <v>23330.6</v>
      </c>
      <c r="M8066" s="107">
        <v>0.2</v>
      </c>
    </row>
    <row r="8067" spans="1:13">
      <c r="A8067" s="57">
        <f>'Infographic data 1'!$C$9</f>
        <v>31158.643427715517</v>
      </c>
      <c r="B8067" s="54">
        <v>8066</v>
      </c>
      <c r="C8067" s="57">
        <v>30216.143427715517</v>
      </c>
      <c r="E8067" s="57">
        <v>37196.602375680006</v>
      </c>
      <c r="F8067" s="54">
        <v>8066</v>
      </c>
      <c r="G8067" s="57">
        <v>37131.602375680006</v>
      </c>
      <c r="I8067" s="57">
        <v>23465</v>
      </c>
      <c r="J8067" s="54">
        <v>8066</v>
      </c>
      <c r="K8067" s="57">
        <v>23328.5</v>
      </c>
      <c r="M8067" s="107">
        <v>0.2</v>
      </c>
    </row>
    <row r="8068" spans="1:13">
      <c r="A8068" s="57">
        <f>'Infographic data 1'!$C$9</f>
        <v>31158.643427715517</v>
      </c>
      <c r="B8068" s="54">
        <v>8067</v>
      </c>
      <c r="C8068" s="57">
        <v>30201.643427715517</v>
      </c>
      <c r="E8068" s="57">
        <v>37196.602375680006</v>
      </c>
      <c r="F8068" s="54">
        <v>8067</v>
      </c>
      <c r="G8068" s="57">
        <v>37130.602375680006</v>
      </c>
      <c r="I8068" s="57">
        <v>23465</v>
      </c>
      <c r="J8068" s="54">
        <v>8067</v>
      </c>
      <c r="K8068" s="57">
        <v>23326.400000000001</v>
      </c>
      <c r="M8068" s="107">
        <v>0.2</v>
      </c>
    </row>
    <row r="8069" spans="1:13">
      <c r="A8069" s="57">
        <f>'Infographic data 1'!$C$9</f>
        <v>31158.643427715517</v>
      </c>
      <c r="B8069" s="54">
        <v>8068</v>
      </c>
      <c r="C8069" s="57">
        <v>30187.143427715517</v>
      </c>
      <c r="E8069" s="57">
        <v>37196.602375680006</v>
      </c>
      <c r="F8069" s="54">
        <v>8068</v>
      </c>
      <c r="G8069" s="57">
        <v>37129.602375680006</v>
      </c>
      <c r="I8069" s="57">
        <v>23465</v>
      </c>
      <c r="J8069" s="54">
        <v>8068</v>
      </c>
      <c r="K8069" s="57">
        <v>23324.3</v>
      </c>
      <c r="M8069" s="107">
        <v>0.2</v>
      </c>
    </row>
    <row r="8070" spans="1:13">
      <c r="A8070" s="57">
        <f>'Infographic data 1'!$C$9</f>
        <v>31158.643427715517</v>
      </c>
      <c r="B8070" s="54">
        <v>8069</v>
      </c>
      <c r="C8070" s="57">
        <v>30172.643427715517</v>
      </c>
      <c r="E8070" s="57">
        <v>37196.602375680006</v>
      </c>
      <c r="F8070" s="54">
        <v>8069</v>
      </c>
      <c r="G8070" s="57">
        <v>37128.602375680006</v>
      </c>
      <c r="I8070" s="57">
        <v>23465</v>
      </c>
      <c r="J8070" s="54">
        <v>8069</v>
      </c>
      <c r="K8070" s="57">
        <v>23322.2</v>
      </c>
      <c r="M8070" s="107">
        <v>0.2</v>
      </c>
    </row>
    <row r="8071" spans="1:13">
      <c r="A8071" s="57">
        <f>'Infographic data 1'!$C$9</f>
        <v>31158.643427715517</v>
      </c>
      <c r="B8071" s="54">
        <v>8070</v>
      </c>
      <c r="C8071" s="57">
        <v>30158.143427715517</v>
      </c>
      <c r="E8071" s="57">
        <v>37196.602375680006</v>
      </c>
      <c r="F8071" s="54">
        <v>8070</v>
      </c>
      <c r="G8071" s="57">
        <v>37127.602375680006</v>
      </c>
      <c r="I8071" s="57">
        <v>23465</v>
      </c>
      <c r="J8071" s="54">
        <v>8070</v>
      </c>
      <c r="K8071" s="57">
        <v>23320.1</v>
      </c>
      <c r="M8071" s="107">
        <v>0.2</v>
      </c>
    </row>
    <row r="8072" spans="1:13">
      <c r="A8072" s="57">
        <f>'Infographic data 1'!$C$9</f>
        <v>31158.643427715517</v>
      </c>
      <c r="B8072" s="54">
        <v>8071</v>
      </c>
      <c r="C8072" s="57">
        <v>30143.643427715517</v>
      </c>
      <c r="E8072" s="57">
        <v>37196.602375680006</v>
      </c>
      <c r="F8072" s="54">
        <v>8071</v>
      </c>
      <c r="G8072" s="57">
        <v>37126.602375680006</v>
      </c>
      <c r="I8072" s="57">
        <v>23465</v>
      </c>
      <c r="J8072" s="54">
        <v>8071</v>
      </c>
      <c r="K8072" s="57">
        <v>23318</v>
      </c>
      <c r="M8072" s="107">
        <v>0.2</v>
      </c>
    </row>
    <row r="8073" spans="1:13">
      <c r="A8073" s="57">
        <f>'Infographic data 1'!$C$9</f>
        <v>31158.643427715517</v>
      </c>
      <c r="B8073" s="54">
        <v>8072</v>
      </c>
      <c r="C8073" s="57">
        <v>30129.143427715517</v>
      </c>
      <c r="E8073" s="57">
        <v>37196.602375680006</v>
      </c>
      <c r="F8073" s="54">
        <v>8072</v>
      </c>
      <c r="G8073" s="57">
        <v>37125.602375680006</v>
      </c>
      <c r="I8073" s="57">
        <v>23465</v>
      </c>
      <c r="J8073" s="54">
        <v>8072</v>
      </c>
      <c r="K8073" s="57">
        <v>23315.9</v>
      </c>
      <c r="M8073" s="107">
        <v>0.2</v>
      </c>
    </row>
    <row r="8074" spans="1:13">
      <c r="A8074" s="57">
        <f>'Infographic data 1'!$C$9</f>
        <v>31158.643427715517</v>
      </c>
      <c r="B8074" s="54">
        <v>8073</v>
      </c>
      <c r="C8074" s="57">
        <v>30114.643427715517</v>
      </c>
      <c r="E8074" s="57">
        <v>37196.602375680006</v>
      </c>
      <c r="F8074" s="54">
        <v>8073</v>
      </c>
      <c r="G8074" s="57">
        <v>37124.602375680006</v>
      </c>
      <c r="I8074" s="57">
        <v>23465</v>
      </c>
      <c r="J8074" s="54">
        <v>8073</v>
      </c>
      <c r="K8074" s="57">
        <v>23313.8</v>
      </c>
      <c r="M8074" s="107">
        <v>0.2</v>
      </c>
    </row>
    <row r="8075" spans="1:13">
      <c r="A8075" s="57">
        <f>'Infographic data 1'!$C$9</f>
        <v>31158.643427715517</v>
      </c>
      <c r="B8075" s="54">
        <v>8074</v>
      </c>
      <c r="C8075" s="57">
        <v>30100.143427715517</v>
      </c>
      <c r="E8075" s="57">
        <v>37196.602375680006</v>
      </c>
      <c r="F8075" s="54">
        <v>8074</v>
      </c>
      <c r="G8075" s="57">
        <v>37123.602375680006</v>
      </c>
      <c r="I8075" s="57">
        <v>23465</v>
      </c>
      <c r="J8075" s="54">
        <v>8074</v>
      </c>
      <c r="K8075" s="57">
        <v>23311.7</v>
      </c>
      <c r="M8075" s="107">
        <v>0.2</v>
      </c>
    </row>
    <row r="8076" spans="1:13">
      <c r="A8076" s="57">
        <f>'Infographic data 1'!$C$9</f>
        <v>31158.643427715517</v>
      </c>
      <c r="B8076" s="54">
        <v>8075</v>
      </c>
      <c r="C8076" s="57">
        <v>30085.643427715517</v>
      </c>
      <c r="E8076" s="57">
        <v>37196.602375680006</v>
      </c>
      <c r="F8076" s="54">
        <v>8075</v>
      </c>
      <c r="G8076" s="57">
        <v>37122.602375680006</v>
      </c>
      <c r="I8076" s="57">
        <v>23465</v>
      </c>
      <c r="J8076" s="54">
        <v>8075</v>
      </c>
      <c r="K8076" s="57">
        <v>23309.599999999999</v>
      </c>
      <c r="M8076" s="107">
        <v>0.2</v>
      </c>
    </row>
    <row r="8077" spans="1:13">
      <c r="A8077" s="57">
        <f>'Infographic data 1'!$C$9</f>
        <v>31158.643427715517</v>
      </c>
      <c r="B8077" s="54">
        <v>8076</v>
      </c>
      <c r="C8077" s="57">
        <v>30071.143427715517</v>
      </c>
      <c r="E8077" s="57">
        <v>37196.602375680006</v>
      </c>
      <c r="F8077" s="54">
        <v>8076</v>
      </c>
      <c r="G8077" s="57">
        <v>37121.602375680006</v>
      </c>
      <c r="I8077" s="57">
        <v>23465</v>
      </c>
      <c r="J8077" s="54">
        <v>8076</v>
      </c>
      <c r="K8077" s="57">
        <v>23307.5</v>
      </c>
      <c r="M8077" s="107">
        <v>0.2</v>
      </c>
    </row>
    <row r="8078" spans="1:13">
      <c r="A8078" s="57">
        <f>'Infographic data 1'!$C$9</f>
        <v>31158.643427715517</v>
      </c>
      <c r="B8078" s="54">
        <v>8077</v>
      </c>
      <c r="C8078" s="57">
        <v>30056.643427715517</v>
      </c>
      <c r="E8078" s="57">
        <v>37196.602375680006</v>
      </c>
      <c r="F8078" s="54">
        <v>8077</v>
      </c>
      <c r="G8078" s="57">
        <v>37120.602375680006</v>
      </c>
      <c r="I8078" s="57">
        <v>23465</v>
      </c>
      <c r="J8078" s="54">
        <v>8077</v>
      </c>
      <c r="K8078" s="57">
        <v>23305.4</v>
      </c>
      <c r="M8078" s="107">
        <v>0.2</v>
      </c>
    </row>
    <row r="8079" spans="1:13">
      <c r="A8079" s="57">
        <f>'Infographic data 1'!$C$9</f>
        <v>31158.643427715517</v>
      </c>
      <c r="B8079" s="54">
        <v>8078</v>
      </c>
      <c r="C8079" s="57">
        <v>30042.143427715517</v>
      </c>
      <c r="E8079" s="57">
        <v>37196.602375680006</v>
      </c>
      <c r="F8079" s="54">
        <v>8078</v>
      </c>
      <c r="G8079" s="57">
        <v>37119.602375680006</v>
      </c>
      <c r="I8079" s="57">
        <v>23465</v>
      </c>
      <c r="J8079" s="54">
        <v>8078</v>
      </c>
      <c r="K8079" s="57">
        <v>23303.3</v>
      </c>
      <c r="M8079" s="107">
        <v>0.2</v>
      </c>
    </row>
    <row r="8080" spans="1:13">
      <c r="A8080" s="57">
        <f>'Infographic data 1'!$C$9</f>
        <v>31158.643427715517</v>
      </c>
      <c r="B8080" s="54">
        <v>8079</v>
      </c>
      <c r="C8080" s="57">
        <v>30027.643427715517</v>
      </c>
      <c r="E8080" s="57">
        <v>37196.602375680006</v>
      </c>
      <c r="F8080" s="54">
        <v>8079</v>
      </c>
      <c r="G8080" s="57">
        <v>37118.602375680006</v>
      </c>
      <c r="I8080" s="57">
        <v>23465</v>
      </c>
      <c r="J8080" s="54">
        <v>8079</v>
      </c>
      <c r="K8080" s="57">
        <v>23301.200000000001</v>
      </c>
      <c r="M8080" s="107">
        <v>0.2</v>
      </c>
    </row>
    <row r="8081" spans="1:13">
      <c r="A8081" s="57">
        <f>'Infographic data 1'!$C$9</f>
        <v>31158.643427715517</v>
      </c>
      <c r="B8081" s="54">
        <v>8080</v>
      </c>
      <c r="C8081" s="57">
        <v>30013.143427715517</v>
      </c>
      <c r="E8081" s="57">
        <v>37196.602375680006</v>
      </c>
      <c r="F8081" s="54">
        <v>8080</v>
      </c>
      <c r="G8081" s="57">
        <v>37117.602375680006</v>
      </c>
      <c r="I8081" s="57">
        <v>23465</v>
      </c>
      <c r="J8081" s="54">
        <v>8080</v>
      </c>
      <c r="K8081" s="57">
        <v>23299.1</v>
      </c>
      <c r="M8081" s="107">
        <v>0.2</v>
      </c>
    </row>
    <row r="8082" spans="1:13">
      <c r="A8082" s="57">
        <f>'Infographic data 1'!$C$9</f>
        <v>31158.643427715517</v>
      </c>
      <c r="B8082" s="54">
        <v>8081</v>
      </c>
      <c r="C8082" s="57">
        <v>29998.643427715517</v>
      </c>
      <c r="E8082" s="57">
        <v>37196.602375680006</v>
      </c>
      <c r="F8082" s="54">
        <v>8081</v>
      </c>
      <c r="G8082" s="57">
        <v>37116.602375680006</v>
      </c>
      <c r="I8082" s="57">
        <v>23465</v>
      </c>
      <c r="J8082" s="54">
        <v>8081</v>
      </c>
      <c r="K8082" s="57">
        <v>23297</v>
      </c>
      <c r="M8082" s="107">
        <v>0.2</v>
      </c>
    </row>
    <row r="8083" spans="1:13">
      <c r="A8083" s="57">
        <f>'Infographic data 1'!$C$9</f>
        <v>31158.643427715517</v>
      </c>
      <c r="B8083" s="54">
        <v>8082</v>
      </c>
      <c r="C8083" s="57">
        <v>29984.143427715517</v>
      </c>
      <c r="E8083" s="57">
        <v>37196.602375680006</v>
      </c>
      <c r="F8083" s="54">
        <v>8082</v>
      </c>
      <c r="G8083" s="57">
        <v>37115.602375680006</v>
      </c>
      <c r="I8083" s="57">
        <v>23465</v>
      </c>
      <c r="J8083" s="54">
        <v>8082</v>
      </c>
      <c r="K8083" s="57">
        <v>23294.9</v>
      </c>
      <c r="M8083" s="107">
        <v>0.2</v>
      </c>
    </row>
    <row r="8084" spans="1:13">
      <c r="A8084" s="57">
        <f>'Infographic data 1'!$C$9</f>
        <v>31158.643427715517</v>
      </c>
      <c r="B8084" s="54">
        <v>8083</v>
      </c>
      <c r="C8084" s="57">
        <v>29969.643427715517</v>
      </c>
      <c r="E8084" s="57">
        <v>37196.602375680006</v>
      </c>
      <c r="F8084" s="54">
        <v>8083</v>
      </c>
      <c r="G8084" s="57">
        <v>37114.602375680006</v>
      </c>
      <c r="I8084" s="57">
        <v>23465</v>
      </c>
      <c r="J8084" s="54">
        <v>8083</v>
      </c>
      <c r="K8084" s="57">
        <v>23292.799999999999</v>
      </c>
      <c r="M8084" s="107">
        <v>0.2</v>
      </c>
    </row>
    <row r="8085" spans="1:13">
      <c r="A8085" s="57">
        <f>'Infographic data 1'!$C$9</f>
        <v>31158.643427715517</v>
      </c>
      <c r="B8085" s="54">
        <v>8084</v>
      </c>
      <c r="C8085" s="57">
        <v>29955.143427715517</v>
      </c>
      <c r="E8085" s="57">
        <v>37196.602375680006</v>
      </c>
      <c r="F8085" s="54">
        <v>8084</v>
      </c>
      <c r="G8085" s="57">
        <v>37113.602375680006</v>
      </c>
      <c r="I8085" s="57">
        <v>23465</v>
      </c>
      <c r="J8085" s="54">
        <v>8084</v>
      </c>
      <c r="K8085" s="57">
        <v>23290.7</v>
      </c>
      <c r="M8085" s="107">
        <v>0.2</v>
      </c>
    </row>
    <row r="8086" spans="1:13">
      <c r="A8086" s="57">
        <f>'Infographic data 1'!$C$9</f>
        <v>31158.643427715517</v>
      </c>
      <c r="B8086" s="54">
        <v>8085</v>
      </c>
      <c r="C8086" s="57">
        <v>29940.643427715517</v>
      </c>
      <c r="E8086" s="57">
        <v>37196.602375680006</v>
      </c>
      <c r="F8086" s="54">
        <v>8085</v>
      </c>
      <c r="G8086" s="57">
        <v>37112.602375680006</v>
      </c>
      <c r="I8086" s="57">
        <v>23465</v>
      </c>
      <c r="J8086" s="54">
        <v>8085</v>
      </c>
      <c r="K8086" s="57">
        <v>23288.6</v>
      </c>
      <c r="M8086" s="107">
        <v>0.2</v>
      </c>
    </row>
    <row r="8087" spans="1:13">
      <c r="A8087" s="57">
        <f>'Infographic data 1'!$C$9</f>
        <v>31158.643427715517</v>
      </c>
      <c r="B8087" s="54">
        <v>8086</v>
      </c>
      <c r="C8087" s="57">
        <v>29926.143427715517</v>
      </c>
      <c r="E8087" s="57">
        <v>37196.602375680006</v>
      </c>
      <c r="F8087" s="54">
        <v>8086</v>
      </c>
      <c r="G8087" s="57">
        <v>37111.602375680006</v>
      </c>
      <c r="I8087" s="57">
        <v>23465</v>
      </c>
      <c r="J8087" s="54">
        <v>8086</v>
      </c>
      <c r="K8087" s="57">
        <v>23286.5</v>
      </c>
      <c r="M8087" s="107">
        <v>0.2</v>
      </c>
    </row>
    <row r="8088" spans="1:13">
      <c r="A8088" s="57">
        <f>'Infographic data 1'!$C$9</f>
        <v>31158.643427715517</v>
      </c>
      <c r="B8088" s="54">
        <v>8087</v>
      </c>
      <c r="C8088" s="57">
        <v>29911.643427715517</v>
      </c>
      <c r="E8088" s="57">
        <v>37196.602375680006</v>
      </c>
      <c r="F8088" s="54">
        <v>8087</v>
      </c>
      <c r="G8088" s="57">
        <v>37110.602375680006</v>
      </c>
      <c r="I8088" s="57">
        <v>23465</v>
      </c>
      <c r="J8088" s="54">
        <v>8087</v>
      </c>
      <c r="K8088" s="57">
        <v>23284.400000000001</v>
      </c>
      <c r="M8088" s="107">
        <v>0.2</v>
      </c>
    </row>
    <row r="8089" spans="1:13">
      <c r="A8089" s="57">
        <f>'Infographic data 1'!$C$9</f>
        <v>31158.643427715517</v>
      </c>
      <c r="B8089" s="54">
        <v>8088</v>
      </c>
      <c r="C8089" s="57">
        <v>29897.143427715517</v>
      </c>
      <c r="E8089" s="57">
        <v>37196.602375680006</v>
      </c>
      <c r="F8089" s="54">
        <v>8088</v>
      </c>
      <c r="G8089" s="57">
        <v>37109.602375680006</v>
      </c>
      <c r="I8089" s="57">
        <v>23465</v>
      </c>
      <c r="J8089" s="54">
        <v>8088</v>
      </c>
      <c r="K8089" s="57">
        <v>23282.3</v>
      </c>
      <c r="M8089" s="107">
        <v>0.2</v>
      </c>
    </row>
    <row r="8090" spans="1:13">
      <c r="A8090" s="57">
        <f>'Infographic data 1'!$C$9</f>
        <v>31158.643427715517</v>
      </c>
      <c r="B8090" s="54">
        <v>8089</v>
      </c>
      <c r="C8090" s="57">
        <v>29882.643427715517</v>
      </c>
      <c r="E8090" s="57">
        <v>37196.602375680006</v>
      </c>
      <c r="F8090" s="54">
        <v>8089</v>
      </c>
      <c r="G8090" s="57">
        <v>37108.602375680006</v>
      </c>
      <c r="I8090" s="57">
        <v>23465</v>
      </c>
      <c r="J8090" s="54">
        <v>8089</v>
      </c>
      <c r="K8090" s="57">
        <v>23280.2</v>
      </c>
      <c r="M8090" s="107">
        <v>0.2</v>
      </c>
    </row>
    <row r="8091" spans="1:13">
      <c r="A8091" s="57">
        <f>'Infographic data 1'!$C$9</f>
        <v>31158.643427715517</v>
      </c>
      <c r="B8091" s="54">
        <v>8090</v>
      </c>
      <c r="C8091" s="57">
        <v>29868.143427715517</v>
      </c>
      <c r="E8091" s="57">
        <v>37196.602375680006</v>
      </c>
      <c r="F8091" s="54">
        <v>8090</v>
      </c>
      <c r="G8091" s="57">
        <v>37107.602375680006</v>
      </c>
      <c r="I8091" s="57">
        <v>23465</v>
      </c>
      <c r="J8091" s="54">
        <v>8090</v>
      </c>
      <c r="K8091" s="57">
        <v>23278.1</v>
      </c>
      <c r="M8091" s="107">
        <v>0.2</v>
      </c>
    </row>
    <row r="8092" spans="1:13">
      <c r="A8092" s="57">
        <f>'Infographic data 1'!$C$9</f>
        <v>31158.643427715517</v>
      </c>
      <c r="B8092" s="54">
        <v>8091</v>
      </c>
      <c r="C8092" s="57">
        <v>29853.643427715517</v>
      </c>
      <c r="E8092" s="57">
        <v>37196.602375680006</v>
      </c>
      <c r="F8092" s="54">
        <v>8091</v>
      </c>
      <c r="G8092" s="57">
        <v>37106.602375680006</v>
      </c>
      <c r="I8092" s="57">
        <v>23465</v>
      </c>
      <c r="J8092" s="54">
        <v>8091</v>
      </c>
      <c r="K8092" s="57">
        <v>23276</v>
      </c>
      <c r="M8092" s="107">
        <v>0.2</v>
      </c>
    </row>
    <row r="8093" spans="1:13">
      <c r="A8093" s="57">
        <f>'Infographic data 1'!$C$9</f>
        <v>31158.643427715517</v>
      </c>
      <c r="B8093" s="54">
        <v>8092</v>
      </c>
      <c r="C8093" s="57">
        <v>29839.143427715517</v>
      </c>
      <c r="E8093" s="57">
        <v>37196.602375680006</v>
      </c>
      <c r="F8093" s="54">
        <v>8092</v>
      </c>
      <c r="G8093" s="57">
        <v>37105.602375680006</v>
      </c>
      <c r="I8093" s="57">
        <v>23465</v>
      </c>
      <c r="J8093" s="54">
        <v>8092</v>
      </c>
      <c r="K8093" s="57">
        <v>23273.9</v>
      </c>
      <c r="M8093" s="107">
        <v>0.2</v>
      </c>
    </row>
    <row r="8094" spans="1:13">
      <c r="A8094" s="57">
        <f>'Infographic data 1'!$C$9</f>
        <v>31158.643427715517</v>
      </c>
      <c r="B8094" s="54">
        <v>8093</v>
      </c>
      <c r="C8094" s="57">
        <v>29824.643427715517</v>
      </c>
      <c r="E8094" s="57">
        <v>37196.602375680006</v>
      </c>
      <c r="F8094" s="54">
        <v>8093</v>
      </c>
      <c r="G8094" s="57">
        <v>37104.602375680006</v>
      </c>
      <c r="I8094" s="57">
        <v>23465</v>
      </c>
      <c r="J8094" s="54">
        <v>8093</v>
      </c>
      <c r="K8094" s="57">
        <v>23271.8</v>
      </c>
      <c r="M8094" s="107">
        <v>0.2</v>
      </c>
    </row>
    <row r="8095" spans="1:13">
      <c r="A8095" s="57">
        <f>'Infographic data 1'!$C$9</f>
        <v>31158.643427715517</v>
      </c>
      <c r="B8095" s="54">
        <v>8094</v>
      </c>
      <c r="C8095" s="57">
        <v>29810.143427715517</v>
      </c>
      <c r="E8095" s="57">
        <v>37196.602375680006</v>
      </c>
      <c r="F8095" s="54">
        <v>8094</v>
      </c>
      <c r="G8095" s="57">
        <v>37103.602375680006</v>
      </c>
      <c r="I8095" s="57">
        <v>23465</v>
      </c>
      <c r="J8095" s="54">
        <v>8094</v>
      </c>
      <c r="K8095" s="57">
        <v>23269.7</v>
      </c>
      <c r="M8095" s="107">
        <v>0.2</v>
      </c>
    </row>
    <row r="8096" spans="1:13">
      <c r="A8096" s="57">
        <f>'Infographic data 1'!$C$9</f>
        <v>31158.643427715517</v>
      </c>
      <c r="B8096" s="54">
        <v>8095</v>
      </c>
      <c r="C8096" s="57">
        <v>29795.643427715517</v>
      </c>
      <c r="E8096" s="57">
        <v>37196.602375680006</v>
      </c>
      <c r="F8096" s="54">
        <v>8095</v>
      </c>
      <c r="G8096" s="57">
        <v>37102.602375680006</v>
      </c>
      <c r="I8096" s="57">
        <v>23465</v>
      </c>
      <c r="J8096" s="54">
        <v>8095</v>
      </c>
      <c r="K8096" s="57">
        <v>23267.599999999999</v>
      </c>
      <c r="M8096" s="107">
        <v>0.2</v>
      </c>
    </row>
    <row r="8097" spans="1:13">
      <c r="A8097" s="57">
        <f>'Infographic data 1'!$C$9</f>
        <v>31158.643427715517</v>
      </c>
      <c r="B8097" s="54">
        <v>8096</v>
      </c>
      <c r="C8097" s="57">
        <v>29781.143427715517</v>
      </c>
      <c r="E8097" s="57">
        <v>37196.602375680006</v>
      </c>
      <c r="F8097" s="54">
        <v>8096</v>
      </c>
      <c r="G8097" s="57">
        <v>37101.602375680006</v>
      </c>
      <c r="I8097" s="57">
        <v>23465</v>
      </c>
      <c r="J8097" s="54">
        <v>8096</v>
      </c>
      <c r="K8097" s="57">
        <v>23265.5</v>
      </c>
      <c r="M8097" s="107">
        <v>0.2</v>
      </c>
    </row>
    <row r="8098" spans="1:13">
      <c r="A8098" s="57">
        <f>'Infographic data 1'!$C$9</f>
        <v>31158.643427715517</v>
      </c>
      <c r="B8098" s="54">
        <v>8097</v>
      </c>
      <c r="C8098" s="57">
        <v>29766.643427715517</v>
      </c>
      <c r="E8098" s="57">
        <v>37196.602375680006</v>
      </c>
      <c r="F8098" s="54">
        <v>8097</v>
      </c>
      <c r="G8098" s="57">
        <v>37100.602375680006</v>
      </c>
      <c r="I8098" s="57">
        <v>23465</v>
      </c>
      <c r="J8098" s="54">
        <v>8097</v>
      </c>
      <c r="K8098" s="57">
        <v>23263.4</v>
      </c>
      <c r="M8098" s="107">
        <v>0.2</v>
      </c>
    </row>
    <row r="8099" spans="1:13">
      <c r="A8099" s="57">
        <f>'Infographic data 1'!$C$9</f>
        <v>31158.643427715517</v>
      </c>
      <c r="B8099" s="54">
        <v>8098</v>
      </c>
      <c r="C8099" s="57">
        <v>29752.143427715517</v>
      </c>
      <c r="E8099" s="57">
        <v>37196.602375680006</v>
      </c>
      <c r="F8099" s="54">
        <v>8098</v>
      </c>
      <c r="G8099" s="57">
        <v>37099.602375680006</v>
      </c>
      <c r="I8099" s="57">
        <v>23465</v>
      </c>
      <c r="J8099" s="54">
        <v>8098</v>
      </c>
      <c r="K8099" s="57">
        <v>23261.3</v>
      </c>
      <c r="M8099" s="107">
        <v>0.2</v>
      </c>
    </row>
    <row r="8100" spans="1:13">
      <c r="A8100" s="57">
        <f>'Infographic data 1'!$C$9</f>
        <v>31158.643427715517</v>
      </c>
      <c r="B8100" s="54">
        <v>8099</v>
      </c>
      <c r="C8100" s="57">
        <v>29737.643427715517</v>
      </c>
      <c r="E8100" s="57">
        <v>37196.602375680006</v>
      </c>
      <c r="F8100" s="54">
        <v>8099</v>
      </c>
      <c r="G8100" s="57">
        <v>37098.602375680006</v>
      </c>
      <c r="I8100" s="57">
        <v>23465</v>
      </c>
      <c r="J8100" s="54">
        <v>8099</v>
      </c>
      <c r="K8100" s="57">
        <v>23259.200000000001</v>
      </c>
      <c r="M8100" s="107">
        <v>0.2</v>
      </c>
    </row>
    <row r="8101" spans="1:13">
      <c r="A8101" s="57">
        <f>'Infographic data 1'!$C$9</f>
        <v>31158.643427715517</v>
      </c>
      <c r="B8101" s="54">
        <v>8100</v>
      </c>
      <c r="C8101" s="57">
        <v>29723.143427715517</v>
      </c>
      <c r="E8101" s="57">
        <v>37196.602375680006</v>
      </c>
      <c r="F8101" s="54">
        <v>8100</v>
      </c>
      <c r="G8101" s="57">
        <v>37097.602375680006</v>
      </c>
      <c r="I8101" s="57">
        <v>23465</v>
      </c>
      <c r="J8101" s="54">
        <v>8100</v>
      </c>
      <c r="K8101" s="57">
        <v>23257.1</v>
      </c>
      <c r="M8101" s="107">
        <v>0.2</v>
      </c>
    </row>
    <row r="8102" spans="1:13">
      <c r="A8102" s="57">
        <f>'Infographic data 1'!$C$9</f>
        <v>31158.643427715517</v>
      </c>
      <c r="B8102" s="54">
        <v>8101</v>
      </c>
      <c r="C8102" s="57">
        <v>29708.643427715517</v>
      </c>
      <c r="E8102" s="57">
        <v>37196.602375680006</v>
      </c>
      <c r="F8102" s="54">
        <v>8101</v>
      </c>
      <c r="G8102" s="57">
        <v>37096.602375680006</v>
      </c>
      <c r="I8102" s="57">
        <v>23465</v>
      </c>
      <c r="J8102" s="54">
        <v>8101</v>
      </c>
      <c r="K8102" s="57">
        <v>23255</v>
      </c>
      <c r="M8102" s="107">
        <v>0.2</v>
      </c>
    </row>
    <row r="8103" spans="1:13">
      <c r="A8103" s="57">
        <f>'Infographic data 1'!$C$9</f>
        <v>31158.643427715517</v>
      </c>
      <c r="B8103" s="54">
        <v>8102</v>
      </c>
      <c r="C8103" s="57">
        <v>29694.143427715517</v>
      </c>
      <c r="E8103" s="57">
        <v>37196.602375680006</v>
      </c>
      <c r="F8103" s="54">
        <v>8102</v>
      </c>
      <c r="G8103" s="57">
        <v>37095.602375680006</v>
      </c>
      <c r="I8103" s="57">
        <v>23465</v>
      </c>
      <c r="J8103" s="54">
        <v>8102</v>
      </c>
      <c r="K8103" s="57">
        <v>23252.9</v>
      </c>
      <c r="M8103" s="107">
        <v>0.2</v>
      </c>
    </row>
    <row r="8104" spans="1:13">
      <c r="A8104" s="57">
        <f>'Infographic data 1'!$C$9</f>
        <v>31158.643427715517</v>
      </c>
      <c r="B8104" s="54">
        <v>8103</v>
      </c>
      <c r="C8104" s="57">
        <v>29679.643427715517</v>
      </c>
      <c r="E8104" s="57">
        <v>37196.602375680006</v>
      </c>
      <c r="F8104" s="54">
        <v>8103</v>
      </c>
      <c r="G8104" s="57">
        <v>37094.602375680006</v>
      </c>
      <c r="I8104" s="57">
        <v>23465</v>
      </c>
      <c r="J8104" s="54">
        <v>8103</v>
      </c>
      <c r="K8104" s="57">
        <v>23250.799999999999</v>
      </c>
      <c r="M8104" s="107">
        <v>0.2</v>
      </c>
    </row>
    <row r="8105" spans="1:13">
      <c r="A8105" s="57">
        <f>'Infographic data 1'!$C$9</f>
        <v>31158.643427715517</v>
      </c>
      <c r="B8105" s="54">
        <v>8104</v>
      </c>
      <c r="C8105" s="57">
        <v>29665.143427715517</v>
      </c>
      <c r="E8105" s="57">
        <v>37196.602375680006</v>
      </c>
      <c r="F8105" s="54">
        <v>8104</v>
      </c>
      <c r="G8105" s="57">
        <v>37093.602375680006</v>
      </c>
      <c r="I8105" s="57">
        <v>23465</v>
      </c>
      <c r="J8105" s="54">
        <v>8104</v>
      </c>
      <c r="K8105" s="57">
        <v>23248.7</v>
      </c>
      <c r="M8105" s="107">
        <v>0.2</v>
      </c>
    </row>
    <row r="8106" spans="1:13">
      <c r="A8106" s="57">
        <f>'Infographic data 1'!$C$9</f>
        <v>31158.643427715517</v>
      </c>
      <c r="B8106" s="54">
        <v>8105</v>
      </c>
      <c r="C8106" s="57">
        <v>29650.643427715517</v>
      </c>
      <c r="E8106" s="57">
        <v>37196.602375680006</v>
      </c>
      <c r="F8106" s="54">
        <v>8105</v>
      </c>
      <c r="G8106" s="57">
        <v>37092.602375680006</v>
      </c>
      <c r="I8106" s="57">
        <v>23465</v>
      </c>
      <c r="J8106" s="54">
        <v>8105</v>
      </c>
      <c r="K8106" s="57">
        <v>23246.6</v>
      </c>
      <c r="M8106" s="107">
        <v>0.2</v>
      </c>
    </row>
    <row r="8107" spans="1:13">
      <c r="A8107" s="57">
        <f>'Infographic data 1'!$C$9</f>
        <v>31158.643427715517</v>
      </c>
      <c r="B8107" s="54">
        <v>8106</v>
      </c>
      <c r="C8107" s="57">
        <v>29636.143427715517</v>
      </c>
      <c r="E8107" s="57">
        <v>37196.602375680006</v>
      </c>
      <c r="F8107" s="54">
        <v>8106</v>
      </c>
      <c r="G8107" s="57">
        <v>37091.602375680006</v>
      </c>
      <c r="I8107" s="57">
        <v>23465</v>
      </c>
      <c r="J8107" s="54">
        <v>8106</v>
      </c>
      <c r="K8107" s="57">
        <v>23244.5</v>
      </c>
      <c r="M8107" s="107">
        <v>0.2</v>
      </c>
    </row>
    <row r="8108" spans="1:13">
      <c r="A8108" s="57">
        <f>'Infographic data 1'!$C$9</f>
        <v>31158.643427715517</v>
      </c>
      <c r="B8108" s="54">
        <v>8107</v>
      </c>
      <c r="C8108" s="57">
        <v>29621.643427715517</v>
      </c>
      <c r="E8108" s="57">
        <v>37196.602375680006</v>
      </c>
      <c r="F8108" s="54">
        <v>8107</v>
      </c>
      <c r="G8108" s="57">
        <v>37090.602375680006</v>
      </c>
      <c r="I8108" s="57">
        <v>23465</v>
      </c>
      <c r="J8108" s="54">
        <v>8107</v>
      </c>
      <c r="K8108" s="57">
        <v>23242.400000000001</v>
      </c>
      <c r="M8108" s="107">
        <v>0.2</v>
      </c>
    </row>
    <row r="8109" spans="1:13">
      <c r="A8109" s="57">
        <f>'Infographic data 1'!$C$9</f>
        <v>31158.643427715517</v>
      </c>
      <c r="B8109" s="54">
        <v>8108</v>
      </c>
      <c r="C8109" s="57">
        <v>29607.143427715517</v>
      </c>
      <c r="E8109" s="57">
        <v>37196.602375680006</v>
      </c>
      <c r="F8109" s="54">
        <v>8108</v>
      </c>
      <c r="G8109" s="57">
        <v>37089.602375680006</v>
      </c>
      <c r="I8109" s="57">
        <v>23465</v>
      </c>
      <c r="J8109" s="54">
        <v>8108</v>
      </c>
      <c r="K8109" s="57">
        <v>23240.3</v>
      </c>
      <c r="M8109" s="107">
        <v>0.2</v>
      </c>
    </row>
    <row r="8110" spans="1:13">
      <c r="A8110" s="57">
        <f>'Infographic data 1'!$C$9</f>
        <v>31158.643427715517</v>
      </c>
      <c r="B8110" s="54">
        <v>8109</v>
      </c>
      <c r="C8110" s="57">
        <v>29592.643427715517</v>
      </c>
      <c r="E8110" s="57">
        <v>37196.602375680006</v>
      </c>
      <c r="F8110" s="54">
        <v>8109</v>
      </c>
      <c r="G8110" s="57">
        <v>37088.602375680006</v>
      </c>
      <c r="I8110" s="57">
        <v>23465</v>
      </c>
      <c r="J8110" s="54">
        <v>8109</v>
      </c>
      <c r="K8110" s="57">
        <v>23238.2</v>
      </c>
      <c r="M8110" s="107">
        <v>0.2</v>
      </c>
    </row>
    <row r="8111" spans="1:13">
      <c r="A8111" s="57">
        <f>'Infographic data 1'!$C$9</f>
        <v>31158.643427715517</v>
      </c>
      <c r="B8111" s="54">
        <v>8110</v>
      </c>
      <c r="C8111" s="57">
        <v>29578.143427715517</v>
      </c>
      <c r="E8111" s="57">
        <v>37196.602375680006</v>
      </c>
      <c r="F8111" s="54">
        <v>8110</v>
      </c>
      <c r="G8111" s="57">
        <v>37087.602375680006</v>
      </c>
      <c r="I8111" s="57">
        <v>23465</v>
      </c>
      <c r="J8111" s="54">
        <v>8110</v>
      </c>
      <c r="K8111" s="57">
        <v>23236.1</v>
      </c>
      <c r="M8111" s="107">
        <v>0.2</v>
      </c>
    </row>
    <row r="8112" spans="1:13">
      <c r="A8112" s="57">
        <f>'Infographic data 1'!$C$9</f>
        <v>31158.643427715517</v>
      </c>
      <c r="B8112" s="54">
        <v>8111</v>
      </c>
      <c r="C8112" s="57">
        <v>29563.643427715517</v>
      </c>
      <c r="E8112" s="57">
        <v>37196.602375680006</v>
      </c>
      <c r="F8112" s="54">
        <v>8111</v>
      </c>
      <c r="G8112" s="57">
        <v>37086.602375680006</v>
      </c>
      <c r="I8112" s="57">
        <v>23465</v>
      </c>
      <c r="J8112" s="54">
        <v>8111</v>
      </c>
      <c r="K8112" s="57">
        <v>23234</v>
      </c>
      <c r="M8112" s="107">
        <v>0.2</v>
      </c>
    </row>
    <row r="8113" spans="1:13">
      <c r="A8113" s="57">
        <f>'Infographic data 1'!$C$9</f>
        <v>31158.643427715517</v>
      </c>
      <c r="B8113" s="54">
        <v>8112</v>
      </c>
      <c r="C8113" s="57">
        <v>29549.143427715517</v>
      </c>
      <c r="E8113" s="57">
        <v>37196.602375680006</v>
      </c>
      <c r="F8113" s="54">
        <v>8112</v>
      </c>
      <c r="G8113" s="57">
        <v>37085.602375680006</v>
      </c>
      <c r="I8113" s="57">
        <v>23465</v>
      </c>
      <c r="J8113" s="54">
        <v>8112</v>
      </c>
      <c r="K8113" s="57">
        <v>23231.9</v>
      </c>
      <c r="M8113" s="107">
        <v>0.2</v>
      </c>
    </row>
    <row r="8114" spans="1:13">
      <c r="A8114" s="57">
        <f>'Infographic data 1'!$C$9</f>
        <v>31158.643427715517</v>
      </c>
      <c r="B8114" s="54">
        <v>8113</v>
      </c>
      <c r="C8114" s="57">
        <v>29534.643427715517</v>
      </c>
      <c r="E8114" s="57">
        <v>37196.602375680006</v>
      </c>
      <c r="F8114" s="54">
        <v>8113</v>
      </c>
      <c r="G8114" s="57">
        <v>37084.602375680006</v>
      </c>
      <c r="I8114" s="57">
        <v>23465</v>
      </c>
      <c r="J8114" s="54">
        <v>8113</v>
      </c>
      <c r="K8114" s="57">
        <v>23229.8</v>
      </c>
      <c r="M8114" s="107">
        <v>0.2</v>
      </c>
    </row>
    <row r="8115" spans="1:13">
      <c r="A8115" s="57">
        <f>'Infographic data 1'!$C$9</f>
        <v>31158.643427715517</v>
      </c>
      <c r="B8115" s="54">
        <v>8114</v>
      </c>
      <c r="C8115" s="57">
        <v>29520.143427715517</v>
      </c>
      <c r="E8115" s="57">
        <v>37196.602375680006</v>
      </c>
      <c r="F8115" s="54">
        <v>8114</v>
      </c>
      <c r="G8115" s="57">
        <v>37083.602375680006</v>
      </c>
      <c r="I8115" s="57">
        <v>23465</v>
      </c>
      <c r="J8115" s="54">
        <v>8114</v>
      </c>
      <c r="K8115" s="57">
        <v>23227.7</v>
      </c>
      <c r="M8115" s="107">
        <v>0.2</v>
      </c>
    </row>
    <row r="8116" spans="1:13">
      <c r="A8116" s="57">
        <f>'Infographic data 1'!$C$9</f>
        <v>31158.643427715517</v>
      </c>
      <c r="B8116" s="54">
        <v>8115</v>
      </c>
      <c r="C8116" s="57">
        <v>29505.643427715517</v>
      </c>
      <c r="E8116" s="57">
        <v>37196.602375680006</v>
      </c>
      <c r="F8116" s="54">
        <v>8115</v>
      </c>
      <c r="G8116" s="57">
        <v>37082.602375680006</v>
      </c>
      <c r="I8116" s="57">
        <v>23465</v>
      </c>
      <c r="J8116" s="54">
        <v>8115</v>
      </c>
      <c r="K8116" s="57">
        <v>23225.599999999999</v>
      </c>
      <c r="M8116" s="107">
        <v>0.2</v>
      </c>
    </row>
    <row r="8117" spans="1:13">
      <c r="A8117" s="57">
        <f>'Infographic data 1'!$C$9</f>
        <v>31158.643427715517</v>
      </c>
      <c r="B8117" s="54">
        <v>8116</v>
      </c>
      <c r="C8117" s="57">
        <v>29491.143427715517</v>
      </c>
      <c r="E8117" s="57">
        <v>37196.602375680006</v>
      </c>
      <c r="F8117" s="54">
        <v>8116</v>
      </c>
      <c r="G8117" s="57">
        <v>37081.602375680006</v>
      </c>
      <c r="I8117" s="57">
        <v>23465</v>
      </c>
      <c r="J8117" s="54">
        <v>8116</v>
      </c>
      <c r="K8117" s="57">
        <v>23223.5</v>
      </c>
      <c r="M8117" s="107">
        <v>0.2</v>
      </c>
    </row>
    <row r="8118" spans="1:13">
      <c r="A8118" s="57">
        <f>'Infographic data 1'!$C$9</f>
        <v>31158.643427715517</v>
      </c>
      <c r="B8118" s="54">
        <v>8117</v>
      </c>
      <c r="C8118" s="57">
        <v>29476.643427715517</v>
      </c>
      <c r="E8118" s="57">
        <v>37196.602375680006</v>
      </c>
      <c r="F8118" s="54">
        <v>8117</v>
      </c>
      <c r="G8118" s="57">
        <v>37080.602375680006</v>
      </c>
      <c r="I8118" s="57">
        <v>23465</v>
      </c>
      <c r="J8118" s="54">
        <v>8117</v>
      </c>
      <c r="K8118" s="57">
        <v>23221.4</v>
      </c>
      <c r="M8118" s="107">
        <v>0.2</v>
      </c>
    </row>
    <row r="8119" spans="1:13">
      <c r="A8119" s="57">
        <f>'Infographic data 1'!$C$9</f>
        <v>31158.643427715517</v>
      </c>
      <c r="B8119" s="54">
        <v>8118</v>
      </c>
      <c r="C8119" s="57">
        <v>29462.143427715517</v>
      </c>
      <c r="E8119" s="57">
        <v>37196.602375680006</v>
      </c>
      <c r="F8119" s="54">
        <v>8118</v>
      </c>
      <c r="G8119" s="57">
        <v>37079.602375680006</v>
      </c>
      <c r="I8119" s="57">
        <v>23465</v>
      </c>
      <c r="J8119" s="54">
        <v>8118</v>
      </c>
      <c r="K8119" s="57">
        <v>23219.3</v>
      </c>
      <c r="M8119" s="107">
        <v>0.2</v>
      </c>
    </row>
    <row r="8120" spans="1:13">
      <c r="A8120" s="57">
        <f>'Infographic data 1'!$C$9</f>
        <v>31158.643427715517</v>
      </c>
      <c r="B8120" s="54">
        <v>8119</v>
      </c>
      <c r="C8120" s="57">
        <v>29447.643427715517</v>
      </c>
      <c r="E8120" s="57">
        <v>37196.602375680006</v>
      </c>
      <c r="F8120" s="54">
        <v>8119</v>
      </c>
      <c r="G8120" s="57">
        <v>37078.602375680006</v>
      </c>
      <c r="I8120" s="57">
        <v>23465</v>
      </c>
      <c r="J8120" s="54">
        <v>8119</v>
      </c>
      <c r="K8120" s="57">
        <v>23217.200000000001</v>
      </c>
      <c r="M8120" s="107">
        <v>0.2</v>
      </c>
    </row>
    <row r="8121" spans="1:13">
      <c r="A8121" s="57">
        <f>'Infographic data 1'!$C$9</f>
        <v>31158.643427715517</v>
      </c>
      <c r="B8121" s="54">
        <v>8120</v>
      </c>
      <c r="C8121" s="57">
        <v>29433.143427715517</v>
      </c>
      <c r="E8121" s="57">
        <v>37196.602375680006</v>
      </c>
      <c r="F8121" s="54">
        <v>8120</v>
      </c>
      <c r="G8121" s="57">
        <v>37077.602375680006</v>
      </c>
      <c r="I8121" s="57">
        <v>23465</v>
      </c>
      <c r="J8121" s="54">
        <v>8120</v>
      </c>
      <c r="K8121" s="57">
        <v>23215.1</v>
      </c>
      <c r="M8121" s="107">
        <v>0.2</v>
      </c>
    </row>
    <row r="8122" spans="1:13">
      <c r="A8122" s="57">
        <f>'Infographic data 1'!$C$9</f>
        <v>31158.643427715517</v>
      </c>
      <c r="B8122" s="54">
        <v>8121</v>
      </c>
      <c r="C8122" s="57">
        <v>29418.643427715517</v>
      </c>
      <c r="E8122" s="57">
        <v>37196.602375680006</v>
      </c>
      <c r="F8122" s="54">
        <v>8121</v>
      </c>
      <c r="G8122" s="57">
        <v>37076.602375680006</v>
      </c>
      <c r="I8122" s="57">
        <v>23465</v>
      </c>
      <c r="J8122" s="54">
        <v>8121</v>
      </c>
      <c r="K8122" s="57">
        <v>23213</v>
      </c>
      <c r="M8122" s="107">
        <v>0.2</v>
      </c>
    </row>
    <row r="8123" spans="1:13">
      <c r="A8123" s="57">
        <f>'Infographic data 1'!$C$9</f>
        <v>31158.643427715517</v>
      </c>
      <c r="B8123" s="54">
        <v>8122</v>
      </c>
      <c r="C8123" s="57">
        <v>29404.143427715517</v>
      </c>
      <c r="E8123" s="57">
        <v>37196.602375680006</v>
      </c>
      <c r="F8123" s="54">
        <v>8122</v>
      </c>
      <c r="G8123" s="57">
        <v>37075.602375680006</v>
      </c>
      <c r="I8123" s="57">
        <v>23465</v>
      </c>
      <c r="J8123" s="54">
        <v>8122</v>
      </c>
      <c r="K8123" s="57">
        <v>23210.9</v>
      </c>
      <c r="M8123" s="107">
        <v>0.2</v>
      </c>
    </row>
    <row r="8124" spans="1:13">
      <c r="A8124" s="57">
        <f>'Infographic data 1'!$C$9</f>
        <v>31158.643427715517</v>
      </c>
      <c r="B8124" s="54">
        <v>8123</v>
      </c>
      <c r="C8124" s="57">
        <v>29389.643427715517</v>
      </c>
      <c r="E8124" s="57">
        <v>37196.602375680006</v>
      </c>
      <c r="F8124" s="54">
        <v>8123</v>
      </c>
      <c r="G8124" s="57">
        <v>37074.602375680006</v>
      </c>
      <c r="I8124" s="57">
        <v>23465</v>
      </c>
      <c r="J8124" s="54">
        <v>8123</v>
      </c>
      <c r="K8124" s="57">
        <v>23208.799999999999</v>
      </c>
      <c r="M8124" s="107">
        <v>0.2</v>
      </c>
    </row>
    <row r="8125" spans="1:13">
      <c r="A8125" s="57">
        <f>'Infographic data 1'!$C$9</f>
        <v>31158.643427715517</v>
      </c>
      <c r="B8125" s="54">
        <v>8124</v>
      </c>
      <c r="C8125" s="57">
        <v>29375.143427715517</v>
      </c>
      <c r="E8125" s="57">
        <v>37196.602375680006</v>
      </c>
      <c r="F8125" s="54">
        <v>8124</v>
      </c>
      <c r="G8125" s="57">
        <v>37073.602375680006</v>
      </c>
      <c r="I8125" s="57">
        <v>23465</v>
      </c>
      <c r="J8125" s="54">
        <v>8124</v>
      </c>
      <c r="K8125" s="57">
        <v>23206.7</v>
      </c>
      <c r="M8125" s="107">
        <v>0.2</v>
      </c>
    </row>
    <row r="8126" spans="1:13">
      <c r="A8126" s="57">
        <f>'Infographic data 1'!$C$9</f>
        <v>31158.643427715517</v>
      </c>
      <c r="B8126" s="54">
        <v>8125</v>
      </c>
      <c r="C8126" s="57">
        <v>29360.643427715517</v>
      </c>
      <c r="E8126" s="57">
        <v>37196.602375680006</v>
      </c>
      <c r="F8126" s="54">
        <v>8125</v>
      </c>
      <c r="G8126" s="57">
        <v>37072.602375680006</v>
      </c>
      <c r="I8126" s="57">
        <v>23465</v>
      </c>
      <c r="J8126" s="54">
        <v>8125</v>
      </c>
      <c r="K8126" s="57">
        <v>23204.6</v>
      </c>
      <c r="M8126" s="107">
        <v>0.2</v>
      </c>
    </row>
    <row r="8127" spans="1:13">
      <c r="A8127" s="57">
        <f>'Infographic data 1'!$C$9</f>
        <v>31158.643427715517</v>
      </c>
      <c r="B8127" s="54">
        <v>8126</v>
      </c>
      <c r="C8127" s="57">
        <v>29346.143427715517</v>
      </c>
      <c r="E8127" s="57">
        <v>37196.602375680006</v>
      </c>
      <c r="F8127" s="54">
        <v>8126</v>
      </c>
      <c r="G8127" s="57">
        <v>37071.602375680006</v>
      </c>
      <c r="I8127" s="57">
        <v>23465</v>
      </c>
      <c r="J8127" s="54">
        <v>8126</v>
      </c>
      <c r="K8127" s="57">
        <v>23202.5</v>
      </c>
      <c r="M8127" s="107">
        <v>0.2</v>
      </c>
    </row>
    <row r="8128" spans="1:13">
      <c r="A8128" s="57">
        <f>'Infographic data 1'!$C$9</f>
        <v>31158.643427715517</v>
      </c>
      <c r="B8128" s="54">
        <v>8127</v>
      </c>
      <c r="C8128" s="57">
        <v>29331.643427715517</v>
      </c>
      <c r="E8128" s="57">
        <v>37196.602375680006</v>
      </c>
      <c r="F8128" s="54">
        <v>8127</v>
      </c>
      <c r="G8128" s="57">
        <v>37070.602375680006</v>
      </c>
      <c r="I8128" s="57">
        <v>23465</v>
      </c>
      <c r="J8128" s="54">
        <v>8127</v>
      </c>
      <c r="K8128" s="57">
        <v>23200.400000000001</v>
      </c>
      <c r="M8128" s="107">
        <v>0.2</v>
      </c>
    </row>
    <row r="8129" spans="1:13">
      <c r="A8129" s="57">
        <f>'Infographic data 1'!$C$9</f>
        <v>31158.643427715517</v>
      </c>
      <c r="B8129" s="54">
        <v>8128</v>
      </c>
      <c r="C8129" s="57">
        <v>29317.143427715517</v>
      </c>
      <c r="E8129" s="57">
        <v>37196.602375680006</v>
      </c>
      <c r="F8129" s="54">
        <v>8128</v>
      </c>
      <c r="G8129" s="57">
        <v>37069.602375680006</v>
      </c>
      <c r="I8129" s="57">
        <v>23465</v>
      </c>
      <c r="J8129" s="54">
        <v>8128</v>
      </c>
      <c r="K8129" s="57">
        <v>23198.3</v>
      </c>
      <c r="M8129" s="107">
        <v>0.2</v>
      </c>
    </row>
    <row r="8130" spans="1:13">
      <c r="A8130" s="57">
        <f>'Infographic data 1'!$C$9</f>
        <v>31158.643427715517</v>
      </c>
      <c r="B8130" s="54">
        <v>8129</v>
      </c>
      <c r="C8130" s="57">
        <v>29302.643427715517</v>
      </c>
      <c r="E8130" s="57">
        <v>37196.602375680006</v>
      </c>
      <c r="F8130" s="54">
        <v>8129</v>
      </c>
      <c r="G8130" s="57">
        <v>37068.602375680006</v>
      </c>
      <c r="I8130" s="57">
        <v>23465</v>
      </c>
      <c r="J8130" s="54">
        <v>8129</v>
      </c>
      <c r="K8130" s="57">
        <v>23196.2</v>
      </c>
      <c r="M8130" s="107">
        <v>0.2</v>
      </c>
    </row>
    <row r="8131" spans="1:13">
      <c r="A8131" s="57">
        <f>'Infographic data 1'!$C$9</f>
        <v>31158.643427715517</v>
      </c>
      <c r="B8131" s="54">
        <v>8130</v>
      </c>
      <c r="C8131" s="57">
        <v>29288.143427715517</v>
      </c>
      <c r="E8131" s="57">
        <v>37196.602375680006</v>
      </c>
      <c r="F8131" s="54">
        <v>8130</v>
      </c>
      <c r="G8131" s="57">
        <v>37067.602375680006</v>
      </c>
      <c r="I8131" s="57">
        <v>23465</v>
      </c>
      <c r="J8131" s="54">
        <v>8130</v>
      </c>
      <c r="K8131" s="57">
        <v>23194.1</v>
      </c>
      <c r="M8131" s="107">
        <v>0.2</v>
      </c>
    </row>
    <row r="8132" spans="1:13">
      <c r="A8132" s="57">
        <f>'Infographic data 1'!$C$9</f>
        <v>31158.643427715517</v>
      </c>
      <c r="B8132" s="54">
        <v>8131</v>
      </c>
      <c r="C8132" s="57">
        <v>29273.643427715517</v>
      </c>
      <c r="E8132" s="57">
        <v>37196.602375680006</v>
      </c>
      <c r="F8132" s="54">
        <v>8131</v>
      </c>
      <c r="G8132" s="57">
        <v>37066.602375680006</v>
      </c>
      <c r="I8132" s="57">
        <v>23465</v>
      </c>
      <c r="J8132" s="54">
        <v>8131</v>
      </c>
      <c r="K8132" s="57">
        <v>23192</v>
      </c>
      <c r="M8132" s="107">
        <v>0.2</v>
      </c>
    </row>
    <row r="8133" spans="1:13">
      <c r="A8133" s="57">
        <f>'Infographic data 1'!$C$9</f>
        <v>31158.643427715517</v>
      </c>
      <c r="B8133" s="54">
        <v>8132</v>
      </c>
      <c r="C8133" s="57">
        <v>29259.143427715517</v>
      </c>
      <c r="E8133" s="57">
        <v>37196.602375680006</v>
      </c>
      <c r="F8133" s="54">
        <v>8132</v>
      </c>
      <c r="G8133" s="57">
        <v>37065.602375680006</v>
      </c>
      <c r="I8133" s="57">
        <v>23465</v>
      </c>
      <c r="J8133" s="54">
        <v>8132</v>
      </c>
      <c r="K8133" s="57">
        <v>23189.9</v>
      </c>
      <c r="M8133" s="107">
        <v>0.2</v>
      </c>
    </row>
    <row r="8134" spans="1:13">
      <c r="A8134" s="57">
        <f>'Infographic data 1'!$C$9</f>
        <v>31158.643427715517</v>
      </c>
      <c r="B8134" s="54">
        <v>8133</v>
      </c>
      <c r="C8134" s="57">
        <v>29244.643427715517</v>
      </c>
      <c r="E8134" s="57">
        <v>37196.602375680006</v>
      </c>
      <c r="F8134" s="54">
        <v>8133</v>
      </c>
      <c r="G8134" s="57">
        <v>37064.602375680006</v>
      </c>
      <c r="I8134" s="57">
        <v>23465</v>
      </c>
      <c r="J8134" s="54">
        <v>8133</v>
      </c>
      <c r="K8134" s="57">
        <v>23187.8</v>
      </c>
      <c r="M8134" s="107">
        <v>0.2</v>
      </c>
    </row>
    <row r="8135" spans="1:13">
      <c r="A8135" s="57">
        <f>'Infographic data 1'!$C$9</f>
        <v>31158.643427715517</v>
      </c>
      <c r="B8135" s="54">
        <v>8134</v>
      </c>
      <c r="C8135" s="57">
        <v>29230.143427715517</v>
      </c>
      <c r="E8135" s="57">
        <v>37196.602375680006</v>
      </c>
      <c r="F8135" s="54">
        <v>8134</v>
      </c>
      <c r="G8135" s="57">
        <v>37063.602375680006</v>
      </c>
      <c r="I8135" s="57">
        <v>23465</v>
      </c>
      <c r="J8135" s="54">
        <v>8134</v>
      </c>
      <c r="K8135" s="57">
        <v>23185.7</v>
      </c>
      <c r="M8135" s="107">
        <v>0.2</v>
      </c>
    </row>
    <row r="8136" spans="1:13">
      <c r="A8136" s="57">
        <f>'Infographic data 1'!$C$9</f>
        <v>31158.643427715517</v>
      </c>
      <c r="B8136" s="54">
        <v>8135</v>
      </c>
      <c r="C8136" s="57">
        <v>29215.643427715517</v>
      </c>
      <c r="E8136" s="57">
        <v>37196.602375680006</v>
      </c>
      <c r="F8136" s="54">
        <v>8135</v>
      </c>
      <c r="G8136" s="57">
        <v>37062.602375680006</v>
      </c>
      <c r="I8136" s="57">
        <v>23465</v>
      </c>
      <c r="J8136" s="54">
        <v>8135</v>
      </c>
      <c r="K8136" s="57">
        <v>23183.599999999999</v>
      </c>
      <c r="M8136" s="107">
        <v>0.2</v>
      </c>
    </row>
    <row r="8137" spans="1:13">
      <c r="A8137" s="57">
        <f>'Infographic data 1'!$C$9</f>
        <v>31158.643427715517</v>
      </c>
      <c r="B8137" s="54">
        <v>8136</v>
      </c>
      <c r="C8137" s="57">
        <v>29201.143427715517</v>
      </c>
      <c r="E8137" s="57">
        <v>37196.602375680006</v>
      </c>
      <c r="F8137" s="54">
        <v>8136</v>
      </c>
      <c r="G8137" s="57">
        <v>37061.602375680006</v>
      </c>
      <c r="I8137" s="57">
        <v>23465</v>
      </c>
      <c r="J8137" s="54">
        <v>8136</v>
      </c>
      <c r="K8137" s="57">
        <v>23181.5</v>
      </c>
      <c r="M8137" s="107">
        <v>0.2</v>
      </c>
    </row>
    <row r="8138" spans="1:13">
      <c r="A8138" s="57">
        <f>'Infographic data 1'!$C$9</f>
        <v>31158.643427715517</v>
      </c>
      <c r="B8138" s="54">
        <v>8137</v>
      </c>
      <c r="C8138" s="57">
        <v>29186.643427715517</v>
      </c>
      <c r="E8138" s="57">
        <v>37196.602375680006</v>
      </c>
      <c r="F8138" s="54">
        <v>8137</v>
      </c>
      <c r="G8138" s="57">
        <v>37060.602375680006</v>
      </c>
      <c r="I8138" s="57">
        <v>23465</v>
      </c>
      <c r="J8138" s="54">
        <v>8137</v>
      </c>
      <c r="K8138" s="57">
        <v>23179.4</v>
      </c>
      <c r="M8138" s="107">
        <v>0.2</v>
      </c>
    </row>
    <row r="8139" spans="1:13">
      <c r="A8139" s="57">
        <f>'Infographic data 1'!$C$9</f>
        <v>31158.643427715517</v>
      </c>
      <c r="B8139" s="54">
        <v>8138</v>
      </c>
      <c r="C8139" s="57">
        <v>29172.143427715517</v>
      </c>
      <c r="E8139" s="57">
        <v>37196.602375680006</v>
      </c>
      <c r="F8139" s="54">
        <v>8138</v>
      </c>
      <c r="G8139" s="57">
        <v>37059.602375680006</v>
      </c>
      <c r="I8139" s="57">
        <v>23465</v>
      </c>
      <c r="J8139" s="54">
        <v>8138</v>
      </c>
      <c r="K8139" s="57">
        <v>23177.3</v>
      </c>
      <c r="M8139" s="107">
        <v>0.2</v>
      </c>
    </row>
    <row r="8140" spans="1:13">
      <c r="A8140" s="57">
        <f>'Infographic data 1'!$C$9</f>
        <v>31158.643427715517</v>
      </c>
      <c r="B8140" s="54">
        <v>8139</v>
      </c>
      <c r="C8140" s="57">
        <v>29157.643427715517</v>
      </c>
      <c r="E8140" s="57">
        <v>37196.602375680006</v>
      </c>
      <c r="F8140" s="54">
        <v>8139</v>
      </c>
      <c r="G8140" s="57">
        <v>37058.602375680006</v>
      </c>
      <c r="I8140" s="57">
        <v>23465</v>
      </c>
      <c r="J8140" s="54">
        <v>8139</v>
      </c>
      <c r="K8140" s="57">
        <v>23175.200000000001</v>
      </c>
      <c r="M8140" s="107">
        <v>0.2</v>
      </c>
    </row>
    <row r="8141" spans="1:13">
      <c r="A8141" s="57">
        <f>'Infographic data 1'!$C$9</f>
        <v>31158.643427715517</v>
      </c>
      <c r="B8141" s="54">
        <v>8140</v>
      </c>
      <c r="C8141" s="57">
        <v>29143.143427715517</v>
      </c>
      <c r="E8141" s="57">
        <v>37196.602375680006</v>
      </c>
      <c r="F8141" s="54">
        <v>8140</v>
      </c>
      <c r="G8141" s="57">
        <v>37057.602375680006</v>
      </c>
      <c r="I8141" s="57">
        <v>23465</v>
      </c>
      <c r="J8141" s="54">
        <v>8140</v>
      </c>
      <c r="K8141" s="57">
        <v>23173.1</v>
      </c>
      <c r="M8141" s="107">
        <v>0.2</v>
      </c>
    </row>
    <row r="8142" spans="1:13">
      <c r="A8142" s="57">
        <f>'Infographic data 1'!$C$9</f>
        <v>31158.643427715517</v>
      </c>
      <c r="B8142" s="54">
        <v>8141</v>
      </c>
      <c r="C8142" s="57">
        <v>29128.643427715517</v>
      </c>
      <c r="E8142" s="57">
        <v>37196.602375680006</v>
      </c>
      <c r="F8142" s="54">
        <v>8141</v>
      </c>
      <c r="G8142" s="57">
        <v>37056.602375680006</v>
      </c>
      <c r="I8142" s="57">
        <v>23465</v>
      </c>
      <c r="J8142" s="54">
        <v>8141</v>
      </c>
      <c r="K8142" s="57">
        <v>23171</v>
      </c>
      <c r="M8142" s="107">
        <v>0.2</v>
      </c>
    </row>
    <row r="8143" spans="1:13">
      <c r="A8143" s="57">
        <f>'Infographic data 1'!$C$9</f>
        <v>31158.643427715517</v>
      </c>
      <c r="B8143" s="54">
        <v>8142</v>
      </c>
      <c r="C8143" s="57">
        <v>29114.143427715517</v>
      </c>
      <c r="E8143" s="57">
        <v>37196.602375680006</v>
      </c>
      <c r="F8143" s="54">
        <v>8142</v>
      </c>
      <c r="G8143" s="57">
        <v>37055.602375680006</v>
      </c>
      <c r="I8143" s="57">
        <v>23465</v>
      </c>
      <c r="J8143" s="54">
        <v>8142</v>
      </c>
      <c r="K8143" s="57">
        <v>23168.9</v>
      </c>
      <c r="M8143" s="107">
        <v>0.2</v>
      </c>
    </row>
    <row r="8144" spans="1:13">
      <c r="A8144" s="57">
        <f>'Infographic data 1'!$C$9</f>
        <v>31158.643427715517</v>
      </c>
      <c r="B8144" s="54">
        <v>8143</v>
      </c>
      <c r="C8144" s="57">
        <v>29099.643427715517</v>
      </c>
      <c r="E8144" s="57">
        <v>37196.602375680006</v>
      </c>
      <c r="F8144" s="54">
        <v>8143</v>
      </c>
      <c r="G8144" s="57">
        <v>37054.602375680006</v>
      </c>
      <c r="I8144" s="57">
        <v>23465</v>
      </c>
      <c r="J8144" s="54">
        <v>8143</v>
      </c>
      <c r="K8144" s="57">
        <v>23166.799999999999</v>
      </c>
      <c r="M8144" s="107">
        <v>0.2</v>
      </c>
    </row>
    <row r="8145" spans="1:13">
      <c r="A8145" s="57">
        <f>'Infographic data 1'!$C$9</f>
        <v>31158.643427715517</v>
      </c>
      <c r="B8145" s="54">
        <v>8144</v>
      </c>
      <c r="C8145" s="57">
        <v>29085.143427715517</v>
      </c>
      <c r="E8145" s="57">
        <v>37196.602375680006</v>
      </c>
      <c r="F8145" s="54">
        <v>8144</v>
      </c>
      <c r="G8145" s="57">
        <v>37053.602375680006</v>
      </c>
      <c r="I8145" s="57">
        <v>23465</v>
      </c>
      <c r="J8145" s="54">
        <v>8144</v>
      </c>
      <c r="K8145" s="57">
        <v>23164.7</v>
      </c>
      <c r="M8145" s="107">
        <v>0.2</v>
      </c>
    </row>
    <row r="8146" spans="1:13">
      <c r="A8146" s="57">
        <f>'Infographic data 1'!$C$9</f>
        <v>31158.643427715517</v>
      </c>
      <c r="B8146" s="54">
        <v>8145</v>
      </c>
      <c r="C8146" s="57">
        <v>29070.643427715517</v>
      </c>
      <c r="E8146" s="57">
        <v>37196.602375680006</v>
      </c>
      <c r="F8146" s="54">
        <v>8145</v>
      </c>
      <c r="G8146" s="57">
        <v>37052.602375680006</v>
      </c>
      <c r="I8146" s="57">
        <v>23465</v>
      </c>
      <c r="J8146" s="54">
        <v>8145</v>
      </c>
      <c r="K8146" s="57">
        <v>23162.6</v>
      </c>
      <c r="M8146" s="107">
        <v>0.2</v>
      </c>
    </row>
    <row r="8147" spans="1:13">
      <c r="A8147" s="57">
        <f>'Infographic data 1'!$C$9</f>
        <v>31158.643427715517</v>
      </c>
      <c r="B8147" s="54">
        <v>8146</v>
      </c>
      <c r="C8147" s="57">
        <v>29056.143427715517</v>
      </c>
      <c r="E8147" s="57">
        <v>37196.602375680006</v>
      </c>
      <c r="F8147" s="54">
        <v>8146</v>
      </c>
      <c r="G8147" s="57">
        <v>37051.602375680006</v>
      </c>
      <c r="I8147" s="57">
        <v>23465</v>
      </c>
      <c r="J8147" s="54">
        <v>8146</v>
      </c>
      <c r="K8147" s="57">
        <v>23160.5</v>
      </c>
      <c r="M8147" s="107">
        <v>0.2</v>
      </c>
    </row>
    <row r="8148" spans="1:13">
      <c r="A8148" s="57">
        <f>'Infographic data 1'!$C$9</f>
        <v>31158.643427715517</v>
      </c>
      <c r="B8148" s="54">
        <v>8147</v>
      </c>
      <c r="C8148" s="57">
        <v>29041.643427715517</v>
      </c>
      <c r="E8148" s="57">
        <v>37196.602375680006</v>
      </c>
      <c r="F8148" s="54">
        <v>8147</v>
      </c>
      <c r="G8148" s="57">
        <v>37050.602375680006</v>
      </c>
      <c r="I8148" s="57">
        <v>23465</v>
      </c>
      <c r="J8148" s="54">
        <v>8147</v>
      </c>
      <c r="K8148" s="57">
        <v>23158.400000000001</v>
      </c>
      <c r="M8148" s="107">
        <v>0.2</v>
      </c>
    </row>
    <row r="8149" spans="1:13">
      <c r="A8149" s="57">
        <f>'Infographic data 1'!$C$9</f>
        <v>31158.643427715517</v>
      </c>
      <c r="B8149" s="54">
        <v>8148</v>
      </c>
      <c r="C8149" s="57">
        <v>29027.143427715517</v>
      </c>
      <c r="E8149" s="57">
        <v>37196.602375680006</v>
      </c>
      <c r="F8149" s="54">
        <v>8148</v>
      </c>
      <c r="G8149" s="57">
        <v>37049.602375680006</v>
      </c>
      <c r="I8149" s="57">
        <v>23465</v>
      </c>
      <c r="J8149" s="54">
        <v>8148</v>
      </c>
      <c r="K8149" s="57">
        <v>23156.3</v>
      </c>
      <c r="M8149" s="107">
        <v>0.2</v>
      </c>
    </row>
    <row r="8150" spans="1:13">
      <c r="A8150" s="57">
        <f>'Infographic data 1'!$C$9</f>
        <v>31158.643427715517</v>
      </c>
      <c r="B8150" s="54">
        <v>8149</v>
      </c>
      <c r="C8150" s="57">
        <v>29012.643427715517</v>
      </c>
      <c r="E8150" s="57">
        <v>37196.602375680006</v>
      </c>
      <c r="F8150" s="54">
        <v>8149</v>
      </c>
      <c r="G8150" s="57">
        <v>37048.602375680006</v>
      </c>
      <c r="I8150" s="57">
        <v>23465</v>
      </c>
      <c r="J8150" s="54">
        <v>8149</v>
      </c>
      <c r="K8150" s="57">
        <v>23154.2</v>
      </c>
      <c r="M8150" s="107">
        <v>0.2</v>
      </c>
    </row>
    <row r="8151" spans="1:13">
      <c r="A8151" s="57">
        <f>'Infographic data 1'!$C$9</f>
        <v>31158.643427715517</v>
      </c>
      <c r="B8151" s="54">
        <v>8150</v>
      </c>
      <c r="C8151" s="57">
        <v>28998.143427715517</v>
      </c>
      <c r="E8151" s="57">
        <v>37196.602375680006</v>
      </c>
      <c r="F8151" s="54">
        <v>8150</v>
      </c>
      <c r="G8151" s="57">
        <v>37047.602375680006</v>
      </c>
      <c r="I8151" s="57">
        <v>23465</v>
      </c>
      <c r="J8151" s="54">
        <v>8150</v>
      </c>
      <c r="K8151" s="57">
        <v>23152.1</v>
      </c>
      <c r="M8151" s="107">
        <v>0.2</v>
      </c>
    </row>
    <row r="8152" spans="1:13">
      <c r="A8152" s="57">
        <f>'Infographic data 1'!$C$9</f>
        <v>31158.643427715517</v>
      </c>
      <c r="B8152" s="54">
        <v>8151</v>
      </c>
      <c r="C8152" s="57">
        <v>28983.643427715517</v>
      </c>
      <c r="E8152" s="57">
        <v>37196.602375680006</v>
      </c>
      <c r="F8152" s="54">
        <v>8151</v>
      </c>
      <c r="G8152" s="57">
        <v>37046.602375680006</v>
      </c>
      <c r="I8152" s="57">
        <v>23465</v>
      </c>
      <c r="J8152" s="54">
        <v>8151</v>
      </c>
      <c r="K8152" s="57">
        <v>23150</v>
      </c>
      <c r="M8152" s="107">
        <v>0.2</v>
      </c>
    </row>
    <row r="8153" spans="1:13">
      <c r="A8153" s="57">
        <f>'Infographic data 1'!$C$9</f>
        <v>31158.643427715517</v>
      </c>
      <c r="B8153" s="54">
        <v>8152</v>
      </c>
      <c r="C8153" s="57">
        <v>28969.143427715517</v>
      </c>
      <c r="E8153" s="57">
        <v>37196.602375680006</v>
      </c>
      <c r="F8153" s="54">
        <v>8152</v>
      </c>
      <c r="G8153" s="57">
        <v>37045.602375680006</v>
      </c>
      <c r="I8153" s="57">
        <v>23465</v>
      </c>
      <c r="J8153" s="54">
        <v>8152</v>
      </c>
      <c r="K8153" s="57">
        <v>23147.9</v>
      </c>
      <c r="M8153" s="107">
        <v>0.2</v>
      </c>
    </row>
    <row r="8154" spans="1:13">
      <c r="A8154" s="57">
        <f>'Infographic data 1'!$C$9</f>
        <v>31158.643427715517</v>
      </c>
      <c r="B8154" s="54">
        <v>8153</v>
      </c>
      <c r="C8154" s="57">
        <v>28954.643427715517</v>
      </c>
      <c r="E8154" s="57">
        <v>37196.602375680006</v>
      </c>
      <c r="F8154" s="54">
        <v>8153</v>
      </c>
      <c r="G8154" s="57">
        <v>37044.602375680006</v>
      </c>
      <c r="I8154" s="57">
        <v>23465</v>
      </c>
      <c r="J8154" s="54">
        <v>8153</v>
      </c>
      <c r="K8154" s="57">
        <v>23145.8</v>
      </c>
      <c r="M8154" s="107">
        <v>0.2</v>
      </c>
    </row>
    <row r="8155" spans="1:13">
      <c r="A8155" s="57">
        <f>'Infographic data 1'!$C$9</f>
        <v>31158.643427715517</v>
      </c>
      <c r="B8155" s="54">
        <v>8154</v>
      </c>
      <c r="C8155" s="57">
        <v>28940.143427715517</v>
      </c>
      <c r="E8155" s="57">
        <v>37196.602375680006</v>
      </c>
      <c r="F8155" s="54">
        <v>8154</v>
      </c>
      <c r="G8155" s="57">
        <v>37043.602375680006</v>
      </c>
      <c r="I8155" s="57">
        <v>23465</v>
      </c>
      <c r="J8155" s="54">
        <v>8154</v>
      </c>
      <c r="K8155" s="57">
        <v>23143.7</v>
      </c>
      <c r="M8155" s="107">
        <v>0.2</v>
      </c>
    </row>
    <row r="8156" spans="1:13">
      <c r="A8156" s="57">
        <f>'Infographic data 1'!$C$9</f>
        <v>31158.643427715517</v>
      </c>
      <c r="B8156" s="54">
        <v>8155</v>
      </c>
      <c r="C8156" s="57">
        <v>28925.643427715517</v>
      </c>
      <c r="E8156" s="57">
        <v>37196.602375680006</v>
      </c>
      <c r="F8156" s="54">
        <v>8155</v>
      </c>
      <c r="G8156" s="57">
        <v>37042.602375680006</v>
      </c>
      <c r="I8156" s="57">
        <v>23465</v>
      </c>
      <c r="J8156" s="54">
        <v>8155</v>
      </c>
      <c r="K8156" s="57">
        <v>23141.599999999999</v>
      </c>
      <c r="M8156" s="107">
        <v>0.2</v>
      </c>
    </row>
    <row r="8157" spans="1:13">
      <c r="A8157" s="57">
        <f>'Infographic data 1'!$C$9</f>
        <v>31158.643427715517</v>
      </c>
      <c r="B8157" s="54">
        <v>8156</v>
      </c>
      <c r="C8157" s="57">
        <v>28911.143427715517</v>
      </c>
      <c r="E8157" s="57">
        <v>37196.602375680006</v>
      </c>
      <c r="F8157" s="54">
        <v>8156</v>
      </c>
      <c r="G8157" s="57">
        <v>37041.602375680006</v>
      </c>
      <c r="I8157" s="57">
        <v>23465</v>
      </c>
      <c r="J8157" s="54">
        <v>8156</v>
      </c>
      <c r="K8157" s="57">
        <v>23139.5</v>
      </c>
      <c r="M8157" s="107">
        <v>0.2</v>
      </c>
    </row>
    <row r="8158" spans="1:13">
      <c r="A8158" s="57">
        <f>'Infographic data 1'!$C$9</f>
        <v>31158.643427715517</v>
      </c>
      <c r="B8158" s="54">
        <v>8157</v>
      </c>
      <c r="C8158" s="57">
        <v>28896.643427715517</v>
      </c>
      <c r="E8158" s="57">
        <v>37196.602375680006</v>
      </c>
      <c r="F8158" s="54">
        <v>8157</v>
      </c>
      <c r="G8158" s="57">
        <v>37040.602375680006</v>
      </c>
      <c r="I8158" s="57">
        <v>23465</v>
      </c>
      <c r="J8158" s="54">
        <v>8157</v>
      </c>
      <c r="K8158" s="57">
        <v>23137.4</v>
      </c>
      <c r="M8158" s="107">
        <v>0.2</v>
      </c>
    </row>
    <row r="8159" spans="1:13">
      <c r="A8159" s="57">
        <f>'Infographic data 1'!$C$9</f>
        <v>31158.643427715517</v>
      </c>
      <c r="B8159" s="54">
        <v>8158</v>
      </c>
      <c r="C8159" s="57">
        <v>28882.143427715517</v>
      </c>
      <c r="E8159" s="57">
        <v>37196.602375680006</v>
      </c>
      <c r="F8159" s="54">
        <v>8158</v>
      </c>
      <c r="G8159" s="57">
        <v>37039.602375680006</v>
      </c>
      <c r="I8159" s="57">
        <v>23465</v>
      </c>
      <c r="J8159" s="54">
        <v>8158</v>
      </c>
      <c r="K8159" s="57">
        <v>23135.3</v>
      </c>
      <c r="M8159" s="107">
        <v>0.2</v>
      </c>
    </row>
    <row r="8160" spans="1:13">
      <c r="A8160" s="57">
        <f>'Infographic data 1'!$C$9</f>
        <v>31158.643427715517</v>
      </c>
      <c r="B8160" s="54">
        <v>8159</v>
      </c>
      <c r="C8160" s="57">
        <v>28867.643427715517</v>
      </c>
      <c r="E8160" s="57">
        <v>37196.602375680006</v>
      </c>
      <c r="F8160" s="54">
        <v>8159</v>
      </c>
      <c r="G8160" s="57">
        <v>37038.602375680006</v>
      </c>
      <c r="I8160" s="57">
        <v>23465</v>
      </c>
      <c r="J8160" s="54">
        <v>8159</v>
      </c>
      <c r="K8160" s="57">
        <v>23133.200000000001</v>
      </c>
      <c r="M8160" s="107">
        <v>0.2</v>
      </c>
    </row>
    <row r="8161" spans="1:13">
      <c r="A8161" s="57">
        <f>'Infographic data 1'!$C$9</f>
        <v>31158.643427715517</v>
      </c>
      <c r="B8161" s="54">
        <v>8160</v>
      </c>
      <c r="C8161" s="57">
        <v>28853.143427715517</v>
      </c>
      <c r="E8161" s="57">
        <v>37196.602375680006</v>
      </c>
      <c r="F8161" s="54">
        <v>8160</v>
      </c>
      <c r="G8161" s="57">
        <v>37037.602375680006</v>
      </c>
      <c r="I8161" s="57">
        <v>23465</v>
      </c>
      <c r="J8161" s="54">
        <v>8160</v>
      </c>
      <c r="K8161" s="57">
        <v>23131.1</v>
      </c>
      <c r="M8161" s="107">
        <v>0.2</v>
      </c>
    </row>
    <row r="8162" spans="1:13">
      <c r="A8162" s="57">
        <f>'Infographic data 1'!$C$9</f>
        <v>31158.643427715517</v>
      </c>
      <c r="B8162" s="54">
        <v>8161</v>
      </c>
      <c r="C8162" s="57">
        <v>28838.643427715517</v>
      </c>
      <c r="E8162" s="57">
        <v>37196.602375680006</v>
      </c>
      <c r="F8162" s="54">
        <v>8161</v>
      </c>
      <c r="G8162" s="57">
        <v>37036.602375680006</v>
      </c>
      <c r="I8162" s="57">
        <v>23465</v>
      </c>
      <c r="J8162" s="54">
        <v>8161</v>
      </c>
      <c r="K8162" s="57">
        <v>23129</v>
      </c>
      <c r="M8162" s="107">
        <v>0.2</v>
      </c>
    </row>
    <row r="8163" spans="1:13">
      <c r="A8163" s="57">
        <f>'Infographic data 1'!$C$9</f>
        <v>31158.643427715517</v>
      </c>
      <c r="B8163" s="54">
        <v>8162</v>
      </c>
      <c r="C8163" s="57">
        <v>28824.143427715517</v>
      </c>
      <c r="E8163" s="57">
        <v>37196.602375680006</v>
      </c>
      <c r="F8163" s="54">
        <v>8162</v>
      </c>
      <c r="G8163" s="57">
        <v>37035.602375680006</v>
      </c>
      <c r="I8163" s="57">
        <v>23465</v>
      </c>
      <c r="J8163" s="54">
        <v>8162</v>
      </c>
      <c r="K8163" s="57">
        <v>23126.9</v>
      </c>
      <c r="M8163" s="107">
        <v>0.2</v>
      </c>
    </row>
    <row r="8164" spans="1:13">
      <c r="A8164" s="57">
        <f>'Infographic data 1'!$C$9</f>
        <v>31158.643427715517</v>
      </c>
      <c r="B8164" s="54">
        <v>8163</v>
      </c>
      <c r="C8164" s="57">
        <v>28809.643427715517</v>
      </c>
      <c r="E8164" s="57">
        <v>37196.602375680006</v>
      </c>
      <c r="F8164" s="54">
        <v>8163</v>
      </c>
      <c r="G8164" s="57">
        <v>37034.602375680006</v>
      </c>
      <c r="I8164" s="57">
        <v>23465</v>
      </c>
      <c r="J8164" s="54">
        <v>8163</v>
      </c>
      <c r="K8164" s="57">
        <v>23124.799999999999</v>
      </c>
      <c r="M8164" s="107">
        <v>0.2</v>
      </c>
    </row>
    <row r="8165" spans="1:13">
      <c r="A8165" s="57">
        <f>'Infographic data 1'!$C$9</f>
        <v>31158.643427715517</v>
      </c>
      <c r="B8165" s="54">
        <v>8164</v>
      </c>
      <c r="C8165" s="57">
        <v>28795.143427715517</v>
      </c>
      <c r="E8165" s="57">
        <v>37196.602375680006</v>
      </c>
      <c r="F8165" s="54">
        <v>8164</v>
      </c>
      <c r="G8165" s="57">
        <v>37033.602375680006</v>
      </c>
      <c r="I8165" s="57">
        <v>23465</v>
      </c>
      <c r="J8165" s="54">
        <v>8164</v>
      </c>
      <c r="K8165" s="57">
        <v>23122.7</v>
      </c>
      <c r="M8165" s="107">
        <v>0.2</v>
      </c>
    </row>
    <row r="8166" spans="1:13">
      <c r="A8166" s="57">
        <f>'Infographic data 1'!$C$9</f>
        <v>31158.643427715517</v>
      </c>
      <c r="B8166" s="54">
        <v>8165</v>
      </c>
      <c r="C8166" s="57">
        <v>28780.643427715517</v>
      </c>
      <c r="E8166" s="57">
        <v>37196.602375680006</v>
      </c>
      <c r="F8166" s="54">
        <v>8165</v>
      </c>
      <c r="G8166" s="57">
        <v>37032.602375680006</v>
      </c>
      <c r="I8166" s="57">
        <v>23465</v>
      </c>
      <c r="J8166" s="54">
        <v>8165</v>
      </c>
      <c r="K8166" s="57">
        <v>23120.6</v>
      </c>
      <c r="M8166" s="107">
        <v>0.2</v>
      </c>
    </row>
    <row r="8167" spans="1:13">
      <c r="A8167" s="57">
        <f>'Infographic data 1'!$C$9</f>
        <v>31158.643427715517</v>
      </c>
      <c r="B8167" s="54">
        <v>8166</v>
      </c>
      <c r="C8167" s="57">
        <v>28766.143427715517</v>
      </c>
      <c r="E8167" s="57">
        <v>37196.602375680006</v>
      </c>
      <c r="F8167" s="54">
        <v>8166</v>
      </c>
      <c r="G8167" s="57">
        <v>37031.602375680006</v>
      </c>
      <c r="I8167" s="57">
        <v>23465</v>
      </c>
      <c r="J8167" s="54">
        <v>8166</v>
      </c>
      <c r="K8167" s="57">
        <v>23118.5</v>
      </c>
      <c r="M8167" s="107">
        <v>0.2</v>
      </c>
    </row>
    <row r="8168" spans="1:13">
      <c r="A8168" s="57">
        <f>'Infographic data 1'!$C$9</f>
        <v>31158.643427715517</v>
      </c>
      <c r="B8168" s="54">
        <v>8167</v>
      </c>
      <c r="C8168" s="57">
        <v>28751.643427715517</v>
      </c>
      <c r="E8168" s="57">
        <v>37196.602375680006</v>
      </c>
      <c r="F8168" s="54">
        <v>8167</v>
      </c>
      <c r="G8168" s="57">
        <v>37030.602375680006</v>
      </c>
      <c r="I8168" s="57">
        <v>23465</v>
      </c>
      <c r="J8168" s="54">
        <v>8167</v>
      </c>
      <c r="K8168" s="57">
        <v>23116.400000000001</v>
      </c>
      <c r="M8168" s="107">
        <v>0.2</v>
      </c>
    </row>
    <row r="8169" spans="1:13">
      <c r="A8169" s="57">
        <f>'Infographic data 1'!$C$9</f>
        <v>31158.643427715517</v>
      </c>
      <c r="B8169" s="54">
        <v>8168</v>
      </c>
      <c r="C8169" s="57">
        <v>28737.143427715517</v>
      </c>
      <c r="E8169" s="57">
        <v>37196.602375680006</v>
      </c>
      <c r="F8169" s="54">
        <v>8168</v>
      </c>
      <c r="G8169" s="57">
        <v>37029.602375680006</v>
      </c>
      <c r="I8169" s="57">
        <v>23465</v>
      </c>
      <c r="J8169" s="54">
        <v>8168</v>
      </c>
      <c r="K8169" s="57">
        <v>23114.3</v>
      </c>
      <c r="M8169" s="107">
        <v>0.2</v>
      </c>
    </row>
    <row r="8170" spans="1:13">
      <c r="A8170" s="57">
        <f>'Infographic data 1'!$C$9</f>
        <v>31158.643427715517</v>
      </c>
      <c r="B8170" s="54">
        <v>8169</v>
      </c>
      <c r="C8170" s="57">
        <v>28722.643427715517</v>
      </c>
      <c r="E8170" s="57">
        <v>37196.602375680006</v>
      </c>
      <c r="F8170" s="54">
        <v>8169</v>
      </c>
      <c r="G8170" s="57">
        <v>37028.602375680006</v>
      </c>
      <c r="I8170" s="57">
        <v>23465</v>
      </c>
      <c r="J8170" s="54">
        <v>8169</v>
      </c>
      <c r="K8170" s="57">
        <v>23112.2</v>
      </c>
      <c r="M8170" s="107">
        <v>0.2</v>
      </c>
    </row>
    <row r="8171" spans="1:13">
      <c r="A8171" s="57">
        <f>'Infographic data 1'!$C$9</f>
        <v>31158.643427715517</v>
      </c>
      <c r="B8171" s="54">
        <v>8170</v>
      </c>
      <c r="C8171" s="57">
        <v>28708.143427715517</v>
      </c>
      <c r="E8171" s="57">
        <v>37196.602375680006</v>
      </c>
      <c r="F8171" s="54">
        <v>8170</v>
      </c>
      <c r="G8171" s="57">
        <v>37027.602375680006</v>
      </c>
      <c r="I8171" s="57">
        <v>23465</v>
      </c>
      <c r="J8171" s="54">
        <v>8170</v>
      </c>
      <c r="K8171" s="57">
        <v>23110.1</v>
      </c>
      <c r="M8171" s="107">
        <v>0.2</v>
      </c>
    </row>
    <row r="8172" spans="1:13">
      <c r="A8172" s="57">
        <f>'Infographic data 1'!$C$9</f>
        <v>31158.643427715517</v>
      </c>
      <c r="B8172" s="54">
        <v>8171</v>
      </c>
      <c r="C8172" s="57">
        <v>28693.643427715517</v>
      </c>
      <c r="E8172" s="57">
        <v>37196.602375680006</v>
      </c>
      <c r="F8172" s="54">
        <v>8171</v>
      </c>
      <c r="G8172" s="57">
        <v>37026.602375680006</v>
      </c>
      <c r="I8172" s="57">
        <v>23465</v>
      </c>
      <c r="J8172" s="54">
        <v>8171</v>
      </c>
      <c r="K8172" s="57">
        <v>23108</v>
      </c>
      <c r="M8172" s="107">
        <v>0.2</v>
      </c>
    </row>
    <row r="8173" spans="1:13">
      <c r="A8173" s="57">
        <f>'Infographic data 1'!$C$9</f>
        <v>31158.643427715517</v>
      </c>
      <c r="B8173" s="54">
        <v>8172</v>
      </c>
      <c r="C8173" s="57">
        <v>28679.143427715517</v>
      </c>
      <c r="E8173" s="57">
        <v>37196.602375680006</v>
      </c>
      <c r="F8173" s="54">
        <v>8172</v>
      </c>
      <c r="G8173" s="57">
        <v>37025.602375680006</v>
      </c>
      <c r="I8173" s="57">
        <v>23465</v>
      </c>
      <c r="J8173" s="54">
        <v>8172</v>
      </c>
      <c r="K8173" s="57">
        <v>23105.9</v>
      </c>
      <c r="M8173" s="107">
        <v>0.2</v>
      </c>
    </row>
    <row r="8174" spans="1:13">
      <c r="A8174" s="57">
        <f>'Infographic data 1'!$C$9</f>
        <v>31158.643427715517</v>
      </c>
      <c r="B8174" s="54">
        <v>8173</v>
      </c>
      <c r="C8174" s="57">
        <v>28664.643427715517</v>
      </c>
      <c r="E8174" s="57">
        <v>37196.602375680006</v>
      </c>
      <c r="F8174" s="54">
        <v>8173</v>
      </c>
      <c r="G8174" s="57">
        <v>37024.602375680006</v>
      </c>
      <c r="I8174" s="57">
        <v>23465</v>
      </c>
      <c r="J8174" s="54">
        <v>8173</v>
      </c>
      <c r="K8174" s="57">
        <v>23103.8</v>
      </c>
      <c r="M8174" s="107">
        <v>0.2</v>
      </c>
    </row>
    <row r="8175" spans="1:13">
      <c r="A8175" s="57">
        <f>'Infographic data 1'!$C$9</f>
        <v>31158.643427715517</v>
      </c>
      <c r="B8175" s="54">
        <v>8174</v>
      </c>
      <c r="C8175" s="57">
        <v>28650.143427715517</v>
      </c>
      <c r="E8175" s="57">
        <v>37196.602375680006</v>
      </c>
      <c r="F8175" s="54">
        <v>8174</v>
      </c>
      <c r="G8175" s="57">
        <v>37023.602375680006</v>
      </c>
      <c r="I8175" s="57">
        <v>23465</v>
      </c>
      <c r="J8175" s="54">
        <v>8174</v>
      </c>
      <c r="K8175" s="57">
        <v>23101.7</v>
      </c>
      <c r="M8175" s="107">
        <v>0.2</v>
      </c>
    </row>
    <row r="8176" spans="1:13">
      <c r="A8176" s="57">
        <f>'Infographic data 1'!$C$9</f>
        <v>31158.643427715517</v>
      </c>
      <c r="B8176" s="54">
        <v>8175</v>
      </c>
      <c r="C8176" s="57">
        <v>28635.643427715517</v>
      </c>
      <c r="E8176" s="57">
        <v>37196.602375680006</v>
      </c>
      <c r="F8176" s="54">
        <v>8175</v>
      </c>
      <c r="G8176" s="57">
        <v>37022.602375680006</v>
      </c>
      <c r="I8176" s="57">
        <v>23465</v>
      </c>
      <c r="J8176" s="54">
        <v>8175</v>
      </c>
      <c r="K8176" s="57">
        <v>23099.599999999999</v>
      </c>
      <c r="M8176" s="107">
        <v>0.2</v>
      </c>
    </row>
    <row r="8177" spans="1:13">
      <c r="A8177" s="57">
        <f>'Infographic data 1'!$C$9</f>
        <v>31158.643427715517</v>
      </c>
      <c r="B8177" s="54">
        <v>8176</v>
      </c>
      <c r="C8177" s="57">
        <v>28621.143427715517</v>
      </c>
      <c r="E8177" s="57">
        <v>37196.602375680006</v>
      </c>
      <c r="F8177" s="54">
        <v>8176</v>
      </c>
      <c r="G8177" s="57">
        <v>37021.602375680006</v>
      </c>
      <c r="I8177" s="57">
        <v>23465</v>
      </c>
      <c r="J8177" s="54">
        <v>8176</v>
      </c>
      <c r="K8177" s="57">
        <v>23097.5</v>
      </c>
      <c r="M8177" s="107">
        <v>0.2</v>
      </c>
    </row>
    <row r="8178" spans="1:13">
      <c r="A8178" s="57">
        <f>'Infographic data 1'!$C$9</f>
        <v>31158.643427715517</v>
      </c>
      <c r="B8178" s="54">
        <v>8177</v>
      </c>
      <c r="C8178" s="57">
        <v>28606.643427715517</v>
      </c>
      <c r="E8178" s="57">
        <v>37196.602375680006</v>
      </c>
      <c r="F8178" s="54">
        <v>8177</v>
      </c>
      <c r="G8178" s="57">
        <v>37020.602375680006</v>
      </c>
      <c r="I8178" s="57">
        <v>23465</v>
      </c>
      <c r="J8178" s="54">
        <v>8177</v>
      </c>
      <c r="K8178" s="57">
        <v>23095.4</v>
      </c>
      <c r="M8178" s="107">
        <v>0.2</v>
      </c>
    </row>
    <row r="8179" spans="1:13">
      <c r="A8179" s="57">
        <f>'Infographic data 1'!$C$9</f>
        <v>31158.643427715517</v>
      </c>
      <c r="B8179" s="54">
        <v>8178</v>
      </c>
      <c r="C8179" s="57">
        <v>28592.143427715517</v>
      </c>
      <c r="E8179" s="57">
        <v>37196.602375680006</v>
      </c>
      <c r="F8179" s="54">
        <v>8178</v>
      </c>
      <c r="G8179" s="57">
        <v>37019.602375680006</v>
      </c>
      <c r="I8179" s="57">
        <v>23465</v>
      </c>
      <c r="J8179" s="54">
        <v>8178</v>
      </c>
      <c r="K8179" s="57">
        <v>23093.3</v>
      </c>
      <c r="M8179" s="107">
        <v>0.2</v>
      </c>
    </row>
    <row r="8180" spans="1:13">
      <c r="A8180" s="57">
        <f>'Infographic data 1'!$C$9</f>
        <v>31158.643427715517</v>
      </c>
      <c r="B8180" s="54">
        <v>8179</v>
      </c>
      <c r="C8180" s="57">
        <v>28577.643427715517</v>
      </c>
      <c r="E8180" s="57">
        <v>37196.602375680006</v>
      </c>
      <c r="F8180" s="54">
        <v>8179</v>
      </c>
      <c r="G8180" s="57">
        <v>37018.602375680006</v>
      </c>
      <c r="I8180" s="57">
        <v>23465</v>
      </c>
      <c r="J8180" s="54">
        <v>8179</v>
      </c>
      <c r="K8180" s="57">
        <v>23091.200000000001</v>
      </c>
      <c r="M8180" s="107">
        <v>0.2</v>
      </c>
    </row>
    <row r="8181" spans="1:13">
      <c r="A8181" s="57">
        <f>'Infographic data 1'!$C$9</f>
        <v>31158.643427715517</v>
      </c>
      <c r="B8181" s="54">
        <v>8180</v>
      </c>
      <c r="C8181" s="57">
        <v>28563.143427715517</v>
      </c>
      <c r="E8181" s="57">
        <v>37196.602375680006</v>
      </c>
      <c r="F8181" s="54">
        <v>8180</v>
      </c>
      <c r="G8181" s="57">
        <v>37017.602375680006</v>
      </c>
      <c r="I8181" s="57">
        <v>23465</v>
      </c>
      <c r="J8181" s="54">
        <v>8180</v>
      </c>
      <c r="K8181" s="57">
        <v>23089.1</v>
      </c>
      <c r="M8181" s="107">
        <v>0.2</v>
      </c>
    </row>
    <row r="8182" spans="1:13">
      <c r="A8182" s="57">
        <f>'Infographic data 1'!$C$9</f>
        <v>31158.643427715517</v>
      </c>
      <c r="B8182" s="54">
        <v>8181</v>
      </c>
      <c r="C8182" s="57">
        <v>28548.643427715517</v>
      </c>
      <c r="E8182" s="57">
        <v>37196.602375680006</v>
      </c>
      <c r="F8182" s="54">
        <v>8181</v>
      </c>
      <c r="G8182" s="57">
        <v>37016.602375680006</v>
      </c>
      <c r="I8182" s="57">
        <v>23465</v>
      </c>
      <c r="J8182" s="54">
        <v>8181</v>
      </c>
      <c r="K8182" s="57">
        <v>23087</v>
      </c>
      <c r="M8182" s="107">
        <v>0.2</v>
      </c>
    </row>
    <row r="8183" spans="1:13">
      <c r="A8183" s="57">
        <f>'Infographic data 1'!$C$9</f>
        <v>31158.643427715517</v>
      </c>
      <c r="B8183" s="54">
        <v>8182</v>
      </c>
      <c r="C8183" s="57">
        <v>28534.143427715517</v>
      </c>
      <c r="E8183" s="57">
        <v>37196.602375680006</v>
      </c>
      <c r="F8183" s="54">
        <v>8182</v>
      </c>
      <c r="G8183" s="57">
        <v>37015.602375680006</v>
      </c>
      <c r="I8183" s="57">
        <v>23465</v>
      </c>
      <c r="J8183" s="54">
        <v>8182</v>
      </c>
      <c r="K8183" s="57">
        <v>23084.9</v>
      </c>
      <c r="M8183" s="107">
        <v>0.2</v>
      </c>
    </row>
    <row r="8184" spans="1:13">
      <c r="A8184" s="57">
        <f>'Infographic data 1'!$C$9</f>
        <v>31158.643427715517</v>
      </c>
      <c r="B8184" s="54">
        <v>8183</v>
      </c>
      <c r="C8184" s="57">
        <v>28519.643427715517</v>
      </c>
      <c r="E8184" s="57">
        <v>37196.602375680006</v>
      </c>
      <c r="F8184" s="54">
        <v>8183</v>
      </c>
      <c r="G8184" s="57">
        <v>37014.602375680006</v>
      </c>
      <c r="I8184" s="57">
        <v>23465</v>
      </c>
      <c r="J8184" s="54">
        <v>8183</v>
      </c>
      <c r="K8184" s="57">
        <v>23082.799999999999</v>
      </c>
      <c r="M8184" s="107">
        <v>0.2</v>
      </c>
    </row>
    <row r="8185" spans="1:13">
      <c r="A8185" s="57">
        <f>'Infographic data 1'!$C$9</f>
        <v>31158.643427715517</v>
      </c>
      <c r="B8185" s="54">
        <v>8184</v>
      </c>
      <c r="C8185" s="57">
        <v>28505.143427715517</v>
      </c>
      <c r="E8185" s="57">
        <v>37196.602375680006</v>
      </c>
      <c r="F8185" s="54">
        <v>8184</v>
      </c>
      <c r="G8185" s="57">
        <v>37013.602375680006</v>
      </c>
      <c r="I8185" s="57">
        <v>23465</v>
      </c>
      <c r="J8185" s="54">
        <v>8184</v>
      </c>
      <c r="K8185" s="57">
        <v>23080.7</v>
      </c>
      <c r="M8185" s="107">
        <v>0.2</v>
      </c>
    </row>
    <row r="8186" spans="1:13">
      <c r="A8186" s="57">
        <f>'Infographic data 1'!$C$9</f>
        <v>31158.643427715517</v>
      </c>
      <c r="B8186" s="54">
        <v>8185</v>
      </c>
      <c r="C8186" s="57">
        <v>28490.643427715517</v>
      </c>
      <c r="E8186" s="57">
        <v>37196.602375680006</v>
      </c>
      <c r="F8186" s="54">
        <v>8185</v>
      </c>
      <c r="G8186" s="57">
        <v>37012.602375680006</v>
      </c>
      <c r="I8186" s="57">
        <v>23465</v>
      </c>
      <c r="J8186" s="54">
        <v>8185</v>
      </c>
      <c r="K8186" s="57">
        <v>23078.6</v>
      </c>
      <c r="M8186" s="107">
        <v>0.2</v>
      </c>
    </row>
    <row r="8187" spans="1:13">
      <c r="A8187" s="57">
        <f>'Infographic data 1'!$C$9</f>
        <v>31158.643427715517</v>
      </c>
      <c r="B8187" s="54">
        <v>8186</v>
      </c>
      <c r="C8187" s="57">
        <v>28476.143427715517</v>
      </c>
      <c r="E8187" s="57">
        <v>37196.602375680006</v>
      </c>
      <c r="F8187" s="54">
        <v>8186</v>
      </c>
      <c r="G8187" s="57">
        <v>37011.602375680006</v>
      </c>
      <c r="I8187" s="57">
        <v>23465</v>
      </c>
      <c r="J8187" s="54">
        <v>8186</v>
      </c>
      <c r="K8187" s="57">
        <v>23076.5</v>
      </c>
      <c r="M8187" s="107">
        <v>0.2</v>
      </c>
    </row>
    <row r="8188" spans="1:13">
      <c r="A8188" s="57">
        <f>'Infographic data 1'!$C$9</f>
        <v>31158.643427715517</v>
      </c>
      <c r="B8188" s="54">
        <v>8187</v>
      </c>
      <c r="C8188" s="57">
        <v>28461.643427715517</v>
      </c>
      <c r="E8188" s="57">
        <v>37196.602375680006</v>
      </c>
      <c r="F8188" s="54">
        <v>8187</v>
      </c>
      <c r="G8188" s="57">
        <v>37010.602375680006</v>
      </c>
      <c r="I8188" s="57">
        <v>23465</v>
      </c>
      <c r="J8188" s="54">
        <v>8187</v>
      </c>
      <c r="K8188" s="57">
        <v>23074.400000000001</v>
      </c>
      <c r="M8188" s="107">
        <v>0.2</v>
      </c>
    </row>
    <row r="8189" spans="1:13">
      <c r="A8189" s="57">
        <f>'Infographic data 1'!$C$9</f>
        <v>31158.643427715517</v>
      </c>
      <c r="B8189" s="54">
        <v>8188</v>
      </c>
      <c r="C8189" s="57">
        <v>28447.143427715517</v>
      </c>
      <c r="E8189" s="57">
        <v>37196.602375680006</v>
      </c>
      <c r="F8189" s="54">
        <v>8188</v>
      </c>
      <c r="G8189" s="57">
        <v>37009.602375680006</v>
      </c>
      <c r="I8189" s="57">
        <v>23465</v>
      </c>
      <c r="J8189" s="54">
        <v>8188</v>
      </c>
      <c r="K8189" s="57">
        <v>23072.3</v>
      </c>
      <c r="M8189" s="107">
        <v>0.2</v>
      </c>
    </row>
    <row r="8190" spans="1:13">
      <c r="A8190" s="57">
        <f>'Infographic data 1'!$C$9</f>
        <v>31158.643427715517</v>
      </c>
      <c r="B8190" s="54">
        <v>8189</v>
      </c>
      <c r="C8190" s="57">
        <v>28432.643427715517</v>
      </c>
      <c r="E8190" s="57">
        <v>37196.602375680006</v>
      </c>
      <c r="F8190" s="54">
        <v>8189</v>
      </c>
      <c r="G8190" s="57">
        <v>37008.602375680006</v>
      </c>
      <c r="I8190" s="57">
        <v>23465</v>
      </c>
      <c r="J8190" s="54">
        <v>8189</v>
      </c>
      <c r="K8190" s="57">
        <v>23070.2</v>
      </c>
      <c r="M8190" s="107">
        <v>0.2</v>
      </c>
    </row>
    <row r="8191" spans="1:13">
      <c r="A8191" s="57">
        <f>'Infographic data 1'!$C$9</f>
        <v>31158.643427715517</v>
      </c>
      <c r="B8191" s="54">
        <v>8190</v>
      </c>
      <c r="C8191" s="57">
        <v>28418.143427715517</v>
      </c>
      <c r="E8191" s="57">
        <v>37196.602375680006</v>
      </c>
      <c r="F8191" s="54">
        <v>8190</v>
      </c>
      <c r="G8191" s="57">
        <v>37007.602375680006</v>
      </c>
      <c r="I8191" s="57">
        <v>23465</v>
      </c>
      <c r="J8191" s="54">
        <v>8190</v>
      </c>
      <c r="K8191" s="57">
        <v>23068.1</v>
      </c>
      <c r="M8191" s="107">
        <v>0.2</v>
      </c>
    </row>
    <row r="8192" spans="1:13">
      <c r="A8192" s="57">
        <f>'Infographic data 1'!$C$9</f>
        <v>31158.643427715517</v>
      </c>
      <c r="B8192" s="54">
        <v>8191</v>
      </c>
      <c r="C8192" s="57">
        <v>28403.643427715517</v>
      </c>
      <c r="E8192" s="57">
        <v>37196.602375680006</v>
      </c>
      <c r="F8192" s="54">
        <v>8191</v>
      </c>
      <c r="G8192" s="57">
        <v>37006.602375680006</v>
      </c>
      <c r="I8192" s="57">
        <v>23465</v>
      </c>
      <c r="J8192" s="54">
        <v>8191</v>
      </c>
      <c r="K8192" s="57">
        <v>23066</v>
      </c>
      <c r="M8192" s="107">
        <v>0.2</v>
      </c>
    </row>
    <row r="8193" spans="1:13">
      <c r="A8193" s="57">
        <f>'Infographic data 1'!$C$9</f>
        <v>31158.643427715517</v>
      </c>
      <c r="B8193" s="54">
        <v>8192</v>
      </c>
      <c r="C8193" s="57">
        <v>28389.143427715517</v>
      </c>
      <c r="E8193" s="57">
        <v>37196.602375680006</v>
      </c>
      <c r="F8193" s="54">
        <v>8192</v>
      </c>
      <c r="G8193" s="57">
        <v>37005.602375680006</v>
      </c>
      <c r="I8193" s="57">
        <v>23465</v>
      </c>
      <c r="J8193" s="54">
        <v>8192</v>
      </c>
      <c r="K8193" s="57">
        <v>23063.9</v>
      </c>
      <c r="M8193" s="107">
        <v>0.2</v>
      </c>
    </row>
    <row r="8194" spans="1:13">
      <c r="A8194" s="57">
        <f>'Infographic data 1'!$C$9</f>
        <v>31158.643427715517</v>
      </c>
      <c r="B8194" s="54">
        <v>8193</v>
      </c>
      <c r="C8194" s="57">
        <v>28374.643427715517</v>
      </c>
      <c r="E8194" s="57">
        <v>37196.602375680006</v>
      </c>
      <c r="F8194" s="54">
        <v>8193</v>
      </c>
      <c r="G8194" s="57">
        <v>37004.602375680006</v>
      </c>
      <c r="I8194" s="57">
        <v>23465</v>
      </c>
      <c r="J8194" s="54">
        <v>8193</v>
      </c>
      <c r="K8194" s="57">
        <v>23061.8</v>
      </c>
      <c r="M8194" s="107">
        <v>0.2</v>
      </c>
    </row>
    <row r="8195" spans="1:13">
      <c r="A8195" s="57">
        <f>'Infographic data 1'!$C$9</f>
        <v>31158.643427715517</v>
      </c>
      <c r="B8195" s="54">
        <v>8194</v>
      </c>
      <c r="C8195" s="57">
        <v>28360.143427715517</v>
      </c>
      <c r="E8195" s="57">
        <v>37196.602375680006</v>
      </c>
      <c r="F8195" s="54">
        <v>8194</v>
      </c>
      <c r="G8195" s="57">
        <v>37003.602375680006</v>
      </c>
      <c r="I8195" s="57">
        <v>23465</v>
      </c>
      <c r="J8195" s="54">
        <v>8194</v>
      </c>
      <c r="K8195" s="57">
        <v>23059.7</v>
      </c>
      <c r="M8195" s="107">
        <v>0.2</v>
      </c>
    </row>
    <row r="8196" spans="1:13">
      <c r="A8196" s="57">
        <f>'Infographic data 1'!$C$9</f>
        <v>31158.643427715517</v>
      </c>
      <c r="B8196" s="54">
        <v>8195</v>
      </c>
      <c r="C8196" s="57">
        <v>28345.643427715517</v>
      </c>
      <c r="E8196" s="57">
        <v>37196.602375680006</v>
      </c>
      <c r="F8196" s="54">
        <v>8195</v>
      </c>
      <c r="G8196" s="57">
        <v>37002.602375680006</v>
      </c>
      <c r="I8196" s="57">
        <v>23465</v>
      </c>
      <c r="J8196" s="54">
        <v>8195</v>
      </c>
      <c r="K8196" s="57">
        <v>23057.599999999999</v>
      </c>
      <c r="M8196" s="107">
        <v>0.2</v>
      </c>
    </row>
    <row r="8197" spans="1:13">
      <c r="A8197" s="57">
        <f>'Infographic data 1'!$C$9</f>
        <v>31158.643427715517</v>
      </c>
      <c r="B8197" s="54">
        <v>8196</v>
      </c>
      <c r="C8197" s="57">
        <v>28331.143427715517</v>
      </c>
      <c r="E8197" s="57">
        <v>37196.602375680006</v>
      </c>
      <c r="F8197" s="54">
        <v>8196</v>
      </c>
      <c r="G8197" s="57">
        <v>37001.602375680006</v>
      </c>
      <c r="I8197" s="57">
        <v>23465</v>
      </c>
      <c r="J8197" s="54">
        <v>8196</v>
      </c>
      <c r="K8197" s="57">
        <v>23055.5</v>
      </c>
      <c r="M8197" s="107">
        <v>0.2</v>
      </c>
    </row>
    <row r="8198" spans="1:13">
      <c r="A8198" s="57">
        <f>'Infographic data 1'!$C$9</f>
        <v>31158.643427715517</v>
      </c>
      <c r="B8198" s="54">
        <v>8197</v>
      </c>
      <c r="C8198" s="57">
        <v>28316.643427715517</v>
      </c>
      <c r="E8198" s="57">
        <v>37196.602375680006</v>
      </c>
      <c r="F8198" s="54">
        <v>8197</v>
      </c>
      <c r="G8198" s="57">
        <v>37000.602375680006</v>
      </c>
      <c r="I8198" s="57">
        <v>23465</v>
      </c>
      <c r="J8198" s="54">
        <v>8197</v>
      </c>
      <c r="K8198" s="57">
        <v>23053.4</v>
      </c>
      <c r="M8198" s="107">
        <v>0.2</v>
      </c>
    </row>
    <row r="8199" spans="1:13">
      <c r="A8199" s="57">
        <f>'Infographic data 1'!$C$9</f>
        <v>31158.643427715517</v>
      </c>
      <c r="B8199" s="54">
        <v>8198</v>
      </c>
      <c r="C8199" s="57">
        <v>28302.143427715517</v>
      </c>
      <c r="E8199" s="57">
        <v>37196.602375680006</v>
      </c>
      <c r="F8199" s="54">
        <v>8198</v>
      </c>
      <c r="G8199" s="57">
        <v>36999.602375680006</v>
      </c>
      <c r="I8199" s="57">
        <v>23465</v>
      </c>
      <c r="J8199" s="54">
        <v>8198</v>
      </c>
      <c r="K8199" s="57">
        <v>23051.3</v>
      </c>
      <c r="M8199" s="107">
        <v>0.2</v>
      </c>
    </row>
    <row r="8200" spans="1:13">
      <c r="A8200" s="57">
        <f>'Infographic data 1'!$C$9</f>
        <v>31158.643427715517</v>
      </c>
      <c r="B8200" s="54">
        <v>8199</v>
      </c>
      <c r="C8200" s="57">
        <v>28287.643427715517</v>
      </c>
      <c r="E8200" s="57">
        <v>37196.602375680006</v>
      </c>
      <c r="F8200" s="54">
        <v>8199</v>
      </c>
      <c r="G8200" s="57">
        <v>36998.602375680006</v>
      </c>
      <c r="I8200" s="57">
        <v>23465</v>
      </c>
      <c r="J8200" s="54">
        <v>8199</v>
      </c>
      <c r="K8200" s="57">
        <v>23049.200000000001</v>
      </c>
      <c r="M8200" s="107">
        <v>0.2</v>
      </c>
    </row>
    <row r="8201" spans="1:13">
      <c r="A8201" s="57">
        <f>'Infographic data 1'!$C$9</f>
        <v>31158.643427715517</v>
      </c>
      <c r="B8201" s="54">
        <v>8200</v>
      </c>
      <c r="C8201" s="57">
        <v>28273.143427715517</v>
      </c>
      <c r="E8201" s="57">
        <v>37196.602375680006</v>
      </c>
      <c r="F8201" s="54">
        <v>8200</v>
      </c>
      <c r="G8201" s="57">
        <v>36997.602375680006</v>
      </c>
      <c r="I8201" s="57">
        <v>23465</v>
      </c>
      <c r="J8201" s="54">
        <v>8200</v>
      </c>
      <c r="K8201" s="57">
        <v>23047.1</v>
      </c>
      <c r="M8201" s="107">
        <v>0.2</v>
      </c>
    </row>
    <row r="8202" spans="1:13">
      <c r="A8202" s="57">
        <f>'Infographic data 1'!$C$9</f>
        <v>31158.643427715517</v>
      </c>
      <c r="B8202" s="54">
        <v>8201</v>
      </c>
      <c r="C8202" s="57">
        <v>28258.643427715517</v>
      </c>
      <c r="E8202" s="57">
        <v>37196.602375680006</v>
      </c>
      <c r="F8202" s="54">
        <v>8201</v>
      </c>
      <c r="G8202" s="57">
        <v>36996.602375680006</v>
      </c>
      <c r="I8202" s="57">
        <v>23465</v>
      </c>
      <c r="J8202" s="54">
        <v>8201</v>
      </c>
      <c r="K8202" s="57">
        <v>23045</v>
      </c>
      <c r="M8202" s="107">
        <v>0.2</v>
      </c>
    </row>
    <row r="8203" spans="1:13">
      <c r="A8203" s="57">
        <f>'Infographic data 1'!$C$9</f>
        <v>31158.643427715517</v>
      </c>
      <c r="B8203" s="54">
        <v>8202</v>
      </c>
      <c r="C8203" s="57">
        <v>28244.143427715517</v>
      </c>
      <c r="E8203" s="57">
        <v>37196.602375680006</v>
      </c>
      <c r="F8203" s="54">
        <v>8202</v>
      </c>
      <c r="G8203" s="57">
        <v>36995.602375680006</v>
      </c>
      <c r="I8203" s="57">
        <v>23465</v>
      </c>
      <c r="J8203" s="54">
        <v>8202</v>
      </c>
      <c r="K8203" s="57">
        <v>23042.9</v>
      </c>
      <c r="M8203" s="107">
        <v>0.2</v>
      </c>
    </row>
    <row r="8204" spans="1:13">
      <c r="A8204" s="57">
        <f>'Infographic data 1'!$C$9</f>
        <v>31158.643427715517</v>
      </c>
      <c r="B8204" s="54">
        <v>8203</v>
      </c>
      <c r="C8204" s="57">
        <v>28229.643427715517</v>
      </c>
      <c r="E8204" s="57">
        <v>37196.602375680006</v>
      </c>
      <c r="F8204" s="54">
        <v>8203</v>
      </c>
      <c r="G8204" s="57">
        <v>36994.602375680006</v>
      </c>
      <c r="I8204" s="57">
        <v>23465</v>
      </c>
      <c r="J8204" s="54">
        <v>8203</v>
      </c>
      <c r="K8204" s="57">
        <v>23040.799999999999</v>
      </c>
      <c r="M8204" s="107">
        <v>0.2</v>
      </c>
    </row>
    <row r="8205" spans="1:13">
      <c r="A8205" s="57">
        <f>'Infographic data 1'!$C$9</f>
        <v>31158.643427715517</v>
      </c>
      <c r="B8205" s="54">
        <v>8204</v>
      </c>
      <c r="C8205" s="57">
        <v>28215.143427715517</v>
      </c>
      <c r="E8205" s="57">
        <v>37196.602375680006</v>
      </c>
      <c r="F8205" s="54">
        <v>8204</v>
      </c>
      <c r="G8205" s="57">
        <v>36993.602375680006</v>
      </c>
      <c r="I8205" s="57">
        <v>23465</v>
      </c>
      <c r="J8205" s="54">
        <v>8204</v>
      </c>
      <c r="K8205" s="57">
        <v>23038.7</v>
      </c>
      <c r="M8205" s="107">
        <v>0.2</v>
      </c>
    </row>
    <row r="8206" spans="1:13">
      <c r="A8206" s="57">
        <f>'Infographic data 1'!$C$9</f>
        <v>31158.643427715517</v>
      </c>
      <c r="B8206" s="54">
        <v>8205</v>
      </c>
      <c r="C8206" s="57">
        <v>28200.643427715517</v>
      </c>
      <c r="E8206" s="57">
        <v>37196.602375680006</v>
      </c>
      <c r="F8206" s="54">
        <v>8205</v>
      </c>
      <c r="G8206" s="57">
        <v>36992.602375680006</v>
      </c>
      <c r="I8206" s="57">
        <v>23465</v>
      </c>
      <c r="J8206" s="54">
        <v>8205</v>
      </c>
      <c r="K8206" s="57">
        <v>23036.6</v>
      </c>
      <c r="M8206" s="107">
        <v>0.2</v>
      </c>
    </row>
    <row r="8207" spans="1:13">
      <c r="A8207" s="57">
        <f>'Infographic data 1'!$C$9</f>
        <v>31158.643427715517</v>
      </c>
      <c r="B8207" s="54">
        <v>8206</v>
      </c>
      <c r="C8207" s="57">
        <v>28186.143427715517</v>
      </c>
      <c r="E8207" s="57">
        <v>37196.602375680006</v>
      </c>
      <c r="F8207" s="54">
        <v>8206</v>
      </c>
      <c r="G8207" s="57">
        <v>36991.602375680006</v>
      </c>
      <c r="I8207" s="57">
        <v>23465</v>
      </c>
      <c r="J8207" s="54">
        <v>8206</v>
      </c>
      <c r="K8207" s="57">
        <v>23034.5</v>
      </c>
      <c r="M8207" s="107">
        <v>0.2</v>
      </c>
    </row>
    <row r="8208" spans="1:13">
      <c r="A8208" s="57">
        <f>'Infographic data 1'!$C$9</f>
        <v>31158.643427715517</v>
      </c>
      <c r="B8208" s="54">
        <v>8207</v>
      </c>
      <c r="C8208" s="57">
        <v>28171.643427715517</v>
      </c>
      <c r="E8208" s="57">
        <v>37196.602375680006</v>
      </c>
      <c r="F8208" s="54">
        <v>8207</v>
      </c>
      <c r="G8208" s="57">
        <v>36990.602375680006</v>
      </c>
      <c r="I8208" s="57">
        <v>23465</v>
      </c>
      <c r="J8208" s="54">
        <v>8207</v>
      </c>
      <c r="K8208" s="57">
        <v>23032.400000000001</v>
      </c>
      <c r="M8208" s="107">
        <v>0.2</v>
      </c>
    </row>
    <row r="8209" spans="1:13">
      <c r="A8209" s="57">
        <f>'Infographic data 1'!$C$9</f>
        <v>31158.643427715517</v>
      </c>
      <c r="B8209" s="54">
        <v>8208</v>
      </c>
      <c r="C8209" s="57">
        <v>28157.143427715517</v>
      </c>
      <c r="E8209" s="57">
        <v>37196.602375680006</v>
      </c>
      <c r="F8209" s="54">
        <v>8208</v>
      </c>
      <c r="G8209" s="57">
        <v>36989.602375680006</v>
      </c>
      <c r="I8209" s="57">
        <v>23465</v>
      </c>
      <c r="J8209" s="54">
        <v>8208</v>
      </c>
      <c r="K8209" s="57">
        <v>23030.3</v>
      </c>
      <c r="M8209" s="107">
        <v>0.2</v>
      </c>
    </row>
    <row r="8210" spans="1:13">
      <c r="A8210" s="57">
        <f>'Infographic data 1'!$C$9</f>
        <v>31158.643427715517</v>
      </c>
      <c r="B8210" s="54">
        <v>8209</v>
      </c>
      <c r="C8210" s="57">
        <v>28142.643427715517</v>
      </c>
      <c r="E8210" s="57">
        <v>37196.602375680006</v>
      </c>
      <c r="F8210" s="54">
        <v>8209</v>
      </c>
      <c r="G8210" s="57">
        <v>36988.602375680006</v>
      </c>
      <c r="I8210" s="57">
        <v>23465</v>
      </c>
      <c r="J8210" s="54">
        <v>8209</v>
      </c>
      <c r="K8210" s="57">
        <v>23028.2</v>
      </c>
      <c r="M8210" s="107">
        <v>0.2</v>
      </c>
    </row>
    <row r="8211" spans="1:13">
      <c r="A8211" s="57">
        <f>'Infographic data 1'!$C$9</f>
        <v>31158.643427715517</v>
      </c>
      <c r="B8211" s="54">
        <v>8210</v>
      </c>
      <c r="C8211" s="57">
        <v>28128.143427715517</v>
      </c>
      <c r="E8211" s="57">
        <v>37196.602375680006</v>
      </c>
      <c r="F8211" s="54">
        <v>8210</v>
      </c>
      <c r="G8211" s="57">
        <v>36987.602375680006</v>
      </c>
      <c r="I8211" s="57">
        <v>23465</v>
      </c>
      <c r="J8211" s="54">
        <v>8210</v>
      </c>
      <c r="K8211" s="57">
        <v>23026.1</v>
      </c>
      <c r="M8211" s="107">
        <v>0.2</v>
      </c>
    </row>
    <row r="8212" spans="1:13">
      <c r="A8212" s="57">
        <f>'Infographic data 1'!$C$9</f>
        <v>31158.643427715517</v>
      </c>
      <c r="B8212" s="54">
        <v>8211</v>
      </c>
      <c r="C8212" s="57">
        <v>28113.643427715517</v>
      </c>
      <c r="E8212" s="57">
        <v>37196.602375680006</v>
      </c>
      <c r="F8212" s="54">
        <v>8211</v>
      </c>
      <c r="G8212" s="57">
        <v>36986.602375680006</v>
      </c>
      <c r="I8212" s="57">
        <v>23465</v>
      </c>
      <c r="J8212" s="54">
        <v>8211</v>
      </c>
      <c r="K8212" s="57">
        <v>23024</v>
      </c>
      <c r="M8212" s="107">
        <v>0.2</v>
      </c>
    </row>
    <row r="8213" spans="1:13">
      <c r="A8213" s="57">
        <f>'Infographic data 1'!$C$9</f>
        <v>31158.643427715517</v>
      </c>
      <c r="B8213" s="54">
        <v>8212</v>
      </c>
      <c r="C8213" s="57">
        <v>28099.143427715517</v>
      </c>
      <c r="E8213" s="57">
        <v>37196.602375680006</v>
      </c>
      <c r="F8213" s="54">
        <v>8212</v>
      </c>
      <c r="G8213" s="57">
        <v>36985.602375680006</v>
      </c>
      <c r="I8213" s="57">
        <v>23465</v>
      </c>
      <c r="J8213" s="54">
        <v>8212</v>
      </c>
      <c r="K8213" s="57">
        <v>23021.9</v>
      </c>
      <c r="M8213" s="107">
        <v>0.2</v>
      </c>
    </row>
    <row r="8214" spans="1:13">
      <c r="A8214" s="57">
        <f>'Infographic data 1'!$C$9</f>
        <v>31158.643427715517</v>
      </c>
      <c r="B8214" s="54">
        <v>8213</v>
      </c>
      <c r="C8214" s="57">
        <v>28084.643427715517</v>
      </c>
      <c r="E8214" s="57">
        <v>37196.602375680006</v>
      </c>
      <c r="F8214" s="54">
        <v>8213</v>
      </c>
      <c r="G8214" s="57">
        <v>36984.602375680006</v>
      </c>
      <c r="I8214" s="57">
        <v>23465</v>
      </c>
      <c r="J8214" s="54">
        <v>8213</v>
      </c>
      <c r="K8214" s="57">
        <v>23019.8</v>
      </c>
      <c r="M8214" s="107">
        <v>0.2</v>
      </c>
    </row>
    <row r="8215" spans="1:13">
      <c r="A8215" s="57">
        <f>'Infographic data 1'!$C$9</f>
        <v>31158.643427715517</v>
      </c>
      <c r="B8215" s="54">
        <v>8214</v>
      </c>
      <c r="C8215" s="57">
        <v>28070.143427715517</v>
      </c>
      <c r="E8215" s="57">
        <v>37196.602375680006</v>
      </c>
      <c r="F8215" s="54">
        <v>8214</v>
      </c>
      <c r="G8215" s="57">
        <v>36983.602375680006</v>
      </c>
      <c r="I8215" s="57">
        <v>23465</v>
      </c>
      <c r="J8215" s="54">
        <v>8214</v>
      </c>
      <c r="K8215" s="57">
        <v>23017.7</v>
      </c>
      <c r="M8215" s="107">
        <v>0.2</v>
      </c>
    </row>
    <row r="8216" spans="1:13">
      <c r="A8216" s="57">
        <f>'Infographic data 1'!$C$9</f>
        <v>31158.643427715517</v>
      </c>
      <c r="B8216" s="54">
        <v>8215</v>
      </c>
      <c r="C8216" s="57">
        <v>28055.643427715517</v>
      </c>
      <c r="E8216" s="57">
        <v>37196.602375680006</v>
      </c>
      <c r="F8216" s="54">
        <v>8215</v>
      </c>
      <c r="G8216" s="57">
        <v>36982.602375680006</v>
      </c>
      <c r="I8216" s="57">
        <v>23465</v>
      </c>
      <c r="J8216" s="54">
        <v>8215</v>
      </c>
      <c r="K8216" s="57">
        <v>23015.599999999999</v>
      </c>
      <c r="M8216" s="107">
        <v>0.2</v>
      </c>
    </row>
    <row r="8217" spans="1:13">
      <c r="A8217" s="57">
        <f>'Infographic data 1'!$C$9</f>
        <v>31158.643427715517</v>
      </c>
      <c r="B8217" s="54">
        <v>8216</v>
      </c>
      <c r="C8217" s="57">
        <v>28041.143427715517</v>
      </c>
      <c r="E8217" s="57">
        <v>37196.602375680006</v>
      </c>
      <c r="F8217" s="54">
        <v>8216</v>
      </c>
      <c r="G8217" s="57">
        <v>36981.602375680006</v>
      </c>
      <c r="I8217" s="57">
        <v>23465</v>
      </c>
      <c r="J8217" s="54">
        <v>8216</v>
      </c>
      <c r="K8217" s="57">
        <v>23013.5</v>
      </c>
      <c r="M8217" s="107">
        <v>0.2</v>
      </c>
    </row>
    <row r="8218" spans="1:13">
      <c r="A8218" s="57">
        <f>'Infographic data 1'!$C$9</f>
        <v>31158.643427715517</v>
      </c>
      <c r="B8218" s="54">
        <v>8217</v>
      </c>
      <c r="C8218" s="57">
        <v>28026.643427715517</v>
      </c>
      <c r="E8218" s="57">
        <v>37196.602375680006</v>
      </c>
      <c r="F8218" s="54">
        <v>8217</v>
      </c>
      <c r="G8218" s="57">
        <v>36980.602375680006</v>
      </c>
      <c r="I8218" s="57">
        <v>23465</v>
      </c>
      <c r="J8218" s="54">
        <v>8217</v>
      </c>
      <c r="K8218" s="57">
        <v>23011.4</v>
      </c>
      <c r="M8218" s="107">
        <v>0.2</v>
      </c>
    </row>
    <row r="8219" spans="1:13">
      <c r="A8219" s="57">
        <f>'Infographic data 1'!$C$9</f>
        <v>31158.643427715517</v>
      </c>
      <c r="B8219" s="54">
        <v>8218</v>
      </c>
      <c r="C8219" s="57">
        <v>28012.143427715517</v>
      </c>
      <c r="E8219" s="57">
        <v>37196.602375680006</v>
      </c>
      <c r="F8219" s="54">
        <v>8218</v>
      </c>
      <c r="G8219" s="57">
        <v>36979.602375680006</v>
      </c>
      <c r="I8219" s="57">
        <v>23465</v>
      </c>
      <c r="J8219" s="54">
        <v>8218</v>
      </c>
      <c r="K8219" s="57">
        <v>23009.3</v>
      </c>
      <c r="M8219" s="107">
        <v>0.2</v>
      </c>
    </row>
    <row r="8220" spans="1:13">
      <c r="A8220" s="57">
        <f>'Infographic data 1'!$C$9</f>
        <v>31158.643427715517</v>
      </c>
      <c r="B8220" s="54">
        <v>8219</v>
      </c>
      <c r="C8220" s="57">
        <v>27997.643427715517</v>
      </c>
      <c r="E8220" s="57">
        <v>37196.602375680006</v>
      </c>
      <c r="F8220" s="54">
        <v>8219</v>
      </c>
      <c r="G8220" s="57">
        <v>36978.602375680006</v>
      </c>
      <c r="I8220" s="57">
        <v>23465</v>
      </c>
      <c r="J8220" s="54">
        <v>8219</v>
      </c>
      <c r="K8220" s="57">
        <v>23007.200000000001</v>
      </c>
      <c r="M8220" s="107">
        <v>0.2</v>
      </c>
    </row>
    <row r="8221" spans="1:13">
      <c r="A8221" s="57">
        <f>'Infographic data 1'!$C$9</f>
        <v>31158.643427715517</v>
      </c>
      <c r="B8221" s="54">
        <v>8220</v>
      </c>
      <c r="C8221" s="57">
        <v>27983.143427715517</v>
      </c>
      <c r="E8221" s="57">
        <v>37196.602375680006</v>
      </c>
      <c r="F8221" s="54">
        <v>8220</v>
      </c>
      <c r="G8221" s="57">
        <v>36977.602375680006</v>
      </c>
      <c r="I8221" s="57">
        <v>23465</v>
      </c>
      <c r="J8221" s="54">
        <v>8220</v>
      </c>
      <c r="K8221" s="57">
        <v>23005.1</v>
      </c>
      <c r="M8221" s="107">
        <v>0.2</v>
      </c>
    </row>
    <row r="8222" spans="1:13">
      <c r="A8222" s="57">
        <f>'Infographic data 1'!$C$9</f>
        <v>31158.643427715517</v>
      </c>
      <c r="B8222" s="54">
        <v>8221</v>
      </c>
      <c r="C8222" s="57">
        <v>27968.643427715517</v>
      </c>
      <c r="E8222" s="57">
        <v>37196.602375680006</v>
      </c>
      <c r="F8222" s="54">
        <v>8221</v>
      </c>
      <c r="G8222" s="57">
        <v>36976.602375680006</v>
      </c>
      <c r="I8222" s="57">
        <v>23465</v>
      </c>
      <c r="J8222" s="54">
        <v>8221</v>
      </c>
      <c r="K8222" s="57">
        <v>23003</v>
      </c>
      <c r="M8222" s="107">
        <v>0.2</v>
      </c>
    </row>
    <row r="8223" spans="1:13">
      <c r="A8223" s="57">
        <f>'Infographic data 1'!$C$9</f>
        <v>31158.643427715517</v>
      </c>
      <c r="B8223" s="54">
        <v>8222</v>
      </c>
      <c r="C8223" s="57">
        <v>27954.143427715517</v>
      </c>
      <c r="E8223" s="57">
        <v>37196.602375680006</v>
      </c>
      <c r="F8223" s="54">
        <v>8222</v>
      </c>
      <c r="G8223" s="57">
        <v>36975.602375680006</v>
      </c>
      <c r="I8223" s="57">
        <v>23465</v>
      </c>
      <c r="J8223" s="54">
        <v>8222</v>
      </c>
      <c r="K8223" s="57">
        <v>23000.9</v>
      </c>
      <c r="M8223" s="107">
        <v>0.2</v>
      </c>
    </row>
    <row r="8224" spans="1:13">
      <c r="A8224" s="57">
        <f>'Infographic data 1'!$C$9</f>
        <v>31158.643427715517</v>
      </c>
      <c r="B8224" s="54">
        <v>8223</v>
      </c>
      <c r="C8224" s="57">
        <v>27939.643427715517</v>
      </c>
      <c r="E8224" s="57">
        <v>37196.602375680006</v>
      </c>
      <c r="F8224" s="54">
        <v>8223</v>
      </c>
      <c r="G8224" s="57">
        <v>36974.602375680006</v>
      </c>
      <c r="I8224" s="57">
        <v>23465</v>
      </c>
      <c r="J8224" s="54">
        <v>8223</v>
      </c>
      <c r="K8224" s="57">
        <v>22998.799999999999</v>
      </c>
      <c r="M8224" s="107">
        <v>0.2</v>
      </c>
    </row>
    <row r="8225" spans="1:13">
      <c r="A8225" s="57">
        <f>'Infographic data 1'!$C$9</f>
        <v>31158.643427715517</v>
      </c>
      <c r="B8225" s="54">
        <v>8224</v>
      </c>
      <c r="C8225" s="57">
        <v>27925.143427715517</v>
      </c>
      <c r="E8225" s="57">
        <v>37196.602375680006</v>
      </c>
      <c r="F8225" s="54">
        <v>8224</v>
      </c>
      <c r="G8225" s="57">
        <v>36973.602375680006</v>
      </c>
      <c r="I8225" s="57">
        <v>23465</v>
      </c>
      <c r="J8225" s="54">
        <v>8224</v>
      </c>
      <c r="K8225" s="57">
        <v>22996.7</v>
      </c>
      <c r="M8225" s="107">
        <v>0.2</v>
      </c>
    </row>
    <row r="8226" spans="1:13">
      <c r="A8226" s="57">
        <f>'Infographic data 1'!$C$9</f>
        <v>31158.643427715517</v>
      </c>
      <c r="B8226" s="54">
        <v>8225</v>
      </c>
      <c r="C8226" s="57">
        <v>27910.643427715517</v>
      </c>
      <c r="E8226" s="57">
        <v>37196.602375680006</v>
      </c>
      <c r="F8226" s="54">
        <v>8225</v>
      </c>
      <c r="G8226" s="57">
        <v>36972.602375680006</v>
      </c>
      <c r="I8226" s="57">
        <v>23465</v>
      </c>
      <c r="J8226" s="54">
        <v>8225</v>
      </c>
      <c r="K8226" s="57">
        <v>22994.6</v>
      </c>
      <c r="M8226" s="107">
        <v>0.2</v>
      </c>
    </row>
    <row r="8227" spans="1:13">
      <c r="A8227" s="57">
        <f>'Infographic data 1'!$C$9</f>
        <v>31158.643427715517</v>
      </c>
      <c r="B8227" s="54">
        <v>8226</v>
      </c>
      <c r="C8227" s="57">
        <v>27896.143427715517</v>
      </c>
      <c r="E8227" s="57">
        <v>37196.602375680006</v>
      </c>
      <c r="F8227" s="54">
        <v>8226</v>
      </c>
      <c r="G8227" s="57">
        <v>36971.602375680006</v>
      </c>
      <c r="I8227" s="57">
        <v>23465</v>
      </c>
      <c r="J8227" s="54">
        <v>8226</v>
      </c>
      <c r="K8227" s="57">
        <v>22992.5</v>
      </c>
      <c r="M8227" s="107">
        <v>0.2</v>
      </c>
    </row>
    <row r="8228" spans="1:13">
      <c r="A8228" s="57">
        <f>'Infographic data 1'!$C$9</f>
        <v>31158.643427715517</v>
      </c>
      <c r="B8228" s="54">
        <v>8227</v>
      </c>
      <c r="C8228" s="57">
        <v>27881.643427715517</v>
      </c>
      <c r="E8228" s="57">
        <v>37196.602375680006</v>
      </c>
      <c r="F8228" s="54">
        <v>8227</v>
      </c>
      <c r="G8228" s="57">
        <v>36970.602375680006</v>
      </c>
      <c r="I8228" s="57">
        <v>23465</v>
      </c>
      <c r="J8228" s="54">
        <v>8227</v>
      </c>
      <c r="K8228" s="57">
        <v>22990.400000000001</v>
      </c>
      <c r="M8228" s="107">
        <v>0.2</v>
      </c>
    </row>
    <row r="8229" spans="1:13">
      <c r="A8229" s="57">
        <f>'Infographic data 1'!$C$9</f>
        <v>31158.643427715517</v>
      </c>
      <c r="B8229" s="54">
        <v>8228</v>
      </c>
      <c r="C8229" s="57">
        <v>27867.143427715517</v>
      </c>
      <c r="E8229" s="57">
        <v>37196.602375680006</v>
      </c>
      <c r="F8229" s="54">
        <v>8228</v>
      </c>
      <c r="G8229" s="57">
        <v>36969.602375680006</v>
      </c>
      <c r="I8229" s="57">
        <v>23465</v>
      </c>
      <c r="J8229" s="54">
        <v>8228</v>
      </c>
      <c r="K8229" s="57">
        <v>22988.3</v>
      </c>
      <c r="M8229" s="107">
        <v>0.2</v>
      </c>
    </row>
    <row r="8230" spans="1:13">
      <c r="A8230" s="57">
        <f>'Infographic data 1'!$C$9</f>
        <v>31158.643427715517</v>
      </c>
      <c r="B8230" s="54">
        <v>8229</v>
      </c>
      <c r="C8230" s="57">
        <v>27852.643427715517</v>
      </c>
      <c r="E8230" s="57">
        <v>37196.602375680006</v>
      </c>
      <c r="F8230" s="54">
        <v>8229</v>
      </c>
      <c r="G8230" s="57">
        <v>36968.602375680006</v>
      </c>
      <c r="I8230" s="57">
        <v>23465</v>
      </c>
      <c r="J8230" s="54">
        <v>8229</v>
      </c>
      <c r="K8230" s="57">
        <v>22986.2</v>
      </c>
      <c r="M8230" s="107">
        <v>0.2</v>
      </c>
    </row>
    <row r="8231" spans="1:13">
      <c r="A8231" s="57">
        <f>'Infographic data 1'!$C$9</f>
        <v>31158.643427715517</v>
      </c>
      <c r="B8231" s="54">
        <v>8230</v>
      </c>
      <c r="C8231" s="57">
        <v>27838.143427715517</v>
      </c>
      <c r="E8231" s="57">
        <v>37196.602375680006</v>
      </c>
      <c r="F8231" s="54">
        <v>8230</v>
      </c>
      <c r="G8231" s="57">
        <v>36967.602375680006</v>
      </c>
      <c r="I8231" s="57">
        <v>23465</v>
      </c>
      <c r="J8231" s="54">
        <v>8230</v>
      </c>
      <c r="K8231" s="57">
        <v>22984.1</v>
      </c>
      <c r="M8231" s="107">
        <v>0.2</v>
      </c>
    </row>
    <row r="8232" spans="1:13">
      <c r="A8232" s="57">
        <f>'Infographic data 1'!$C$9</f>
        <v>31158.643427715517</v>
      </c>
      <c r="B8232" s="54">
        <v>8231</v>
      </c>
      <c r="C8232" s="57">
        <v>27823.643427715517</v>
      </c>
      <c r="E8232" s="57">
        <v>37196.602375680006</v>
      </c>
      <c r="F8232" s="54">
        <v>8231</v>
      </c>
      <c r="G8232" s="57">
        <v>36966.602375680006</v>
      </c>
      <c r="I8232" s="57">
        <v>23465</v>
      </c>
      <c r="J8232" s="54">
        <v>8231</v>
      </c>
      <c r="K8232" s="57">
        <v>22982</v>
      </c>
      <c r="M8232" s="107">
        <v>0.2</v>
      </c>
    </row>
    <row r="8233" spans="1:13">
      <c r="A8233" s="57">
        <f>'Infographic data 1'!$C$9</f>
        <v>31158.643427715517</v>
      </c>
      <c r="B8233" s="54">
        <v>8232</v>
      </c>
      <c r="C8233" s="57">
        <v>27809.143427715517</v>
      </c>
      <c r="E8233" s="57">
        <v>37196.602375680006</v>
      </c>
      <c r="F8233" s="54">
        <v>8232</v>
      </c>
      <c r="G8233" s="57">
        <v>36965.602375680006</v>
      </c>
      <c r="I8233" s="57">
        <v>23465</v>
      </c>
      <c r="J8233" s="54">
        <v>8232</v>
      </c>
      <c r="K8233" s="57">
        <v>22979.9</v>
      </c>
      <c r="M8233" s="107">
        <v>0.2</v>
      </c>
    </row>
    <row r="8234" spans="1:13">
      <c r="A8234" s="57">
        <f>'Infographic data 1'!$C$9</f>
        <v>31158.643427715517</v>
      </c>
      <c r="B8234" s="54">
        <v>8233</v>
      </c>
      <c r="C8234" s="57">
        <v>27794.643427715517</v>
      </c>
      <c r="E8234" s="57">
        <v>37196.602375680006</v>
      </c>
      <c r="F8234" s="54">
        <v>8233</v>
      </c>
      <c r="G8234" s="57">
        <v>36964.602375680006</v>
      </c>
      <c r="I8234" s="57">
        <v>23465</v>
      </c>
      <c r="J8234" s="54">
        <v>8233</v>
      </c>
      <c r="K8234" s="57">
        <v>22977.8</v>
      </c>
      <c r="M8234" s="107">
        <v>0.2</v>
      </c>
    </row>
    <row r="8235" spans="1:13">
      <c r="A8235" s="57">
        <f>'Infographic data 1'!$C$9</f>
        <v>31158.643427715517</v>
      </c>
      <c r="B8235" s="54">
        <v>8234</v>
      </c>
      <c r="C8235" s="57">
        <v>27780.143427715517</v>
      </c>
      <c r="E8235" s="57">
        <v>37196.602375680006</v>
      </c>
      <c r="F8235" s="54">
        <v>8234</v>
      </c>
      <c r="G8235" s="57">
        <v>36963.602375680006</v>
      </c>
      <c r="I8235" s="57">
        <v>23465</v>
      </c>
      <c r="J8235" s="54">
        <v>8234</v>
      </c>
      <c r="K8235" s="57">
        <v>22975.7</v>
      </c>
      <c r="M8235" s="107">
        <v>0.2</v>
      </c>
    </row>
    <row r="8236" spans="1:13">
      <c r="A8236" s="57">
        <f>'Infographic data 1'!$C$9</f>
        <v>31158.643427715517</v>
      </c>
      <c r="B8236" s="54">
        <v>8235</v>
      </c>
      <c r="C8236" s="57">
        <v>27765.643427715517</v>
      </c>
      <c r="E8236" s="57">
        <v>37196.602375680006</v>
      </c>
      <c r="F8236" s="54">
        <v>8235</v>
      </c>
      <c r="G8236" s="57">
        <v>36962.602375680006</v>
      </c>
      <c r="I8236" s="57">
        <v>23465</v>
      </c>
      <c r="J8236" s="54">
        <v>8235</v>
      </c>
      <c r="K8236" s="57">
        <v>22973.599999999999</v>
      </c>
      <c r="M8236" s="107">
        <v>0.2</v>
      </c>
    </row>
    <row r="8237" spans="1:13">
      <c r="A8237" s="57">
        <f>'Infographic data 1'!$C$9</f>
        <v>31158.643427715517</v>
      </c>
      <c r="B8237" s="54">
        <v>8236</v>
      </c>
      <c r="C8237" s="57">
        <v>27751.143427715517</v>
      </c>
      <c r="E8237" s="57">
        <v>37196.602375680006</v>
      </c>
      <c r="F8237" s="54">
        <v>8236</v>
      </c>
      <c r="G8237" s="57">
        <v>36961.602375680006</v>
      </c>
      <c r="I8237" s="57">
        <v>23465</v>
      </c>
      <c r="J8237" s="54">
        <v>8236</v>
      </c>
      <c r="K8237" s="57">
        <v>22971.5</v>
      </c>
      <c r="M8237" s="107">
        <v>0.2</v>
      </c>
    </row>
    <row r="8238" spans="1:13">
      <c r="A8238" s="57">
        <f>'Infographic data 1'!$C$9</f>
        <v>31158.643427715517</v>
      </c>
      <c r="B8238" s="54">
        <v>8237</v>
      </c>
      <c r="C8238" s="57">
        <v>27736.643427715517</v>
      </c>
      <c r="E8238" s="57">
        <v>37196.602375680006</v>
      </c>
      <c r="F8238" s="54">
        <v>8237</v>
      </c>
      <c r="G8238" s="57">
        <v>36960.602375680006</v>
      </c>
      <c r="I8238" s="57">
        <v>23465</v>
      </c>
      <c r="J8238" s="54">
        <v>8237</v>
      </c>
      <c r="K8238" s="57">
        <v>22969.4</v>
      </c>
      <c r="M8238" s="107">
        <v>0.2</v>
      </c>
    </row>
    <row r="8239" spans="1:13">
      <c r="A8239" s="57">
        <f>'Infographic data 1'!$C$9</f>
        <v>31158.643427715517</v>
      </c>
      <c r="B8239" s="54">
        <v>8238</v>
      </c>
      <c r="C8239" s="57">
        <v>27722.143427715517</v>
      </c>
      <c r="E8239" s="57">
        <v>37196.602375680006</v>
      </c>
      <c r="F8239" s="54">
        <v>8238</v>
      </c>
      <c r="G8239" s="57">
        <v>36959.602375680006</v>
      </c>
      <c r="I8239" s="57">
        <v>23465</v>
      </c>
      <c r="J8239" s="54">
        <v>8238</v>
      </c>
      <c r="K8239" s="57">
        <v>22967.3</v>
      </c>
      <c r="M8239" s="107">
        <v>0.2</v>
      </c>
    </row>
    <row r="8240" spans="1:13">
      <c r="A8240" s="57">
        <f>'Infographic data 1'!$C$9</f>
        <v>31158.643427715517</v>
      </c>
      <c r="B8240" s="54">
        <v>8239</v>
      </c>
      <c r="C8240" s="57">
        <v>27707.643427715517</v>
      </c>
      <c r="E8240" s="57">
        <v>37196.602375680006</v>
      </c>
      <c r="F8240" s="54">
        <v>8239</v>
      </c>
      <c r="G8240" s="57">
        <v>36958.602375680006</v>
      </c>
      <c r="I8240" s="57">
        <v>23465</v>
      </c>
      <c r="J8240" s="54">
        <v>8239</v>
      </c>
      <c r="K8240" s="57">
        <v>22965.200000000001</v>
      </c>
      <c r="M8240" s="107">
        <v>0.2</v>
      </c>
    </row>
    <row r="8241" spans="1:13">
      <c r="A8241" s="57">
        <f>'Infographic data 1'!$C$9</f>
        <v>31158.643427715517</v>
      </c>
      <c r="B8241" s="54">
        <v>8240</v>
      </c>
      <c r="C8241" s="57">
        <v>27693.143427715517</v>
      </c>
      <c r="E8241" s="57">
        <v>37196.602375680006</v>
      </c>
      <c r="F8241" s="54">
        <v>8240</v>
      </c>
      <c r="G8241" s="57">
        <v>36957.602375680006</v>
      </c>
      <c r="I8241" s="57">
        <v>23465</v>
      </c>
      <c r="J8241" s="54">
        <v>8240</v>
      </c>
      <c r="K8241" s="57">
        <v>22963.1</v>
      </c>
      <c r="M8241" s="107">
        <v>0.2</v>
      </c>
    </row>
    <row r="8242" spans="1:13">
      <c r="A8242" s="57">
        <f>'Infographic data 1'!$C$9</f>
        <v>31158.643427715517</v>
      </c>
      <c r="B8242" s="54">
        <v>8241</v>
      </c>
      <c r="C8242" s="57">
        <v>27678.643427715517</v>
      </c>
      <c r="E8242" s="57">
        <v>37196.602375680006</v>
      </c>
      <c r="F8242" s="54">
        <v>8241</v>
      </c>
      <c r="G8242" s="57">
        <v>36956.602375680006</v>
      </c>
      <c r="I8242" s="57">
        <v>23465</v>
      </c>
      <c r="J8242" s="54">
        <v>8241</v>
      </c>
      <c r="K8242" s="57">
        <v>22961</v>
      </c>
      <c r="M8242" s="107">
        <v>0.2</v>
      </c>
    </row>
    <row r="8243" spans="1:13">
      <c r="A8243" s="57">
        <f>'Infographic data 1'!$C$9</f>
        <v>31158.643427715517</v>
      </c>
      <c r="B8243" s="54">
        <v>8242</v>
      </c>
      <c r="C8243" s="57">
        <v>27664.143427715517</v>
      </c>
      <c r="E8243" s="57">
        <v>37196.602375680006</v>
      </c>
      <c r="F8243" s="54">
        <v>8242</v>
      </c>
      <c r="G8243" s="57">
        <v>36955.602375680006</v>
      </c>
      <c r="I8243" s="57">
        <v>23465</v>
      </c>
      <c r="J8243" s="54">
        <v>8242</v>
      </c>
      <c r="K8243" s="57">
        <v>22958.9</v>
      </c>
      <c r="M8243" s="107">
        <v>0.2</v>
      </c>
    </row>
    <row r="8244" spans="1:13">
      <c r="A8244" s="57">
        <f>'Infographic data 1'!$C$9</f>
        <v>31158.643427715517</v>
      </c>
      <c r="B8244" s="54">
        <v>8243</v>
      </c>
      <c r="C8244" s="57">
        <v>27649.643427715517</v>
      </c>
      <c r="E8244" s="57">
        <v>37196.602375680006</v>
      </c>
      <c r="F8244" s="54">
        <v>8243</v>
      </c>
      <c r="G8244" s="57">
        <v>36954.602375680006</v>
      </c>
      <c r="I8244" s="57">
        <v>23465</v>
      </c>
      <c r="J8244" s="54">
        <v>8243</v>
      </c>
      <c r="K8244" s="57">
        <v>22956.799999999999</v>
      </c>
      <c r="M8244" s="107">
        <v>0.2</v>
      </c>
    </row>
    <row r="8245" spans="1:13">
      <c r="A8245" s="57">
        <f>'Infographic data 1'!$C$9</f>
        <v>31158.643427715517</v>
      </c>
      <c r="B8245" s="54">
        <v>8244</v>
      </c>
      <c r="C8245" s="57">
        <v>27635.143427715517</v>
      </c>
      <c r="E8245" s="57">
        <v>37196.602375680006</v>
      </c>
      <c r="F8245" s="54">
        <v>8244</v>
      </c>
      <c r="G8245" s="57">
        <v>36953.602375680006</v>
      </c>
      <c r="I8245" s="57">
        <v>23465</v>
      </c>
      <c r="J8245" s="54">
        <v>8244</v>
      </c>
      <c r="K8245" s="57">
        <v>22954.7</v>
      </c>
      <c r="M8245" s="107">
        <v>0.2</v>
      </c>
    </row>
    <row r="8246" spans="1:13">
      <c r="A8246" s="57">
        <f>'Infographic data 1'!$C$9</f>
        <v>31158.643427715517</v>
      </c>
      <c r="B8246" s="54">
        <v>8245</v>
      </c>
      <c r="C8246" s="57">
        <v>27620.643427715517</v>
      </c>
      <c r="E8246" s="57">
        <v>37196.602375680006</v>
      </c>
      <c r="F8246" s="54">
        <v>8245</v>
      </c>
      <c r="G8246" s="57">
        <v>36952.602375680006</v>
      </c>
      <c r="I8246" s="57">
        <v>23465</v>
      </c>
      <c r="J8246" s="54">
        <v>8245</v>
      </c>
      <c r="K8246" s="57">
        <v>22952.6</v>
      </c>
      <c r="M8246" s="107">
        <v>0.2</v>
      </c>
    </row>
    <row r="8247" spans="1:13">
      <c r="A8247" s="57">
        <f>'Infographic data 1'!$C$9</f>
        <v>31158.643427715517</v>
      </c>
      <c r="B8247" s="54">
        <v>8246</v>
      </c>
      <c r="C8247" s="57">
        <v>27606.143427715517</v>
      </c>
      <c r="E8247" s="57">
        <v>37196.602375680006</v>
      </c>
      <c r="F8247" s="54">
        <v>8246</v>
      </c>
      <c r="G8247" s="57">
        <v>36951.602375680006</v>
      </c>
      <c r="I8247" s="57">
        <v>23465</v>
      </c>
      <c r="J8247" s="54">
        <v>8246</v>
      </c>
      <c r="K8247" s="57">
        <v>22950.5</v>
      </c>
      <c r="M8247" s="107">
        <v>0.2</v>
      </c>
    </row>
    <row r="8248" spans="1:13">
      <c r="A8248" s="57">
        <f>'Infographic data 1'!$C$9</f>
        <v>31158.643427715517</v>
      </c>
      <c r="B8248" s="54">
        <v>8247</v>
      </c>
      <c r="C8248" s="57">
        <v>27591.643427715517</v>
      </c>
      <c r="E8248" s="57">
        <v>37196.602375680006</v>
      </c>
      <c r="F8248" s="54">
        <v>8247</v>
      </c>
      <c r="G8248" s="57">
        <v>36950.602375680006</v>
      </c>
      <c r="I8248" s="57">
        <v>23465</v>
      </c>
      <c r="J8248" s="54">
        <v>8247</v>
      </c>
      <c r="K8248" s="57">
        <v>22948.400000000001</v>
      </c>
      <c r="M8248" s="107">
        <v>0.2</v>
      </c>
    </row>
    <row r="8249" spans="1:13">
      <c r="A8249" s="57">
        <f>'Infographic data 1'!$C$9</f>
        <v>31158.643427715517</v>
      </c>
      <c r="B8249" s="54">
        <v>8248</v>
      </c>
      <c r="C8249" s="57">
        <v>27577.143427715517</v>
      </c>
      <c r="E8249" s="57">
        <v>37196.602375680006</v>
      </c>
      <c r="F8249" s="54">
        <v>8248</v>
      </c>
      <c r="G8249" s="57">
        <v>36949.602375680006</v>
      </c>
      <c r="I8249" s="57">
        <v>23465</v>
      </c>
      <c r="J8249" s="54">
        <v>8248</v>
      </c>
      <c r="K8249" s="57">
        <v>22946.3</v>
      </c>
      <c r="M8249" s="107">
        <v>0.2</v>
      </c>
    </row>
    <row r="8250" spans="1:13">
      <c r="A8250" s="57">
        <f>'Infographic data 1'!$C$9</f>
        <v>31158.643427715517</v>
      </c>
      <c r="B8250" s="54">
        <v>8249</v>
      </c>
      <c r="C8250" s="57">
        <v>27562.643427715517</v>
      </c>
      <c r="E8250" s="57">
        <v>37196.602375680006</v>
      </c>
      <c r="F8250" s="54">
        <v>8249</v>
      </c>
      <c r="G8250" s="57">
        <v>36948.602375680006</v>
      </c>
      <c r="I8250" s="57">
        <v>23465</v>
      </c>
      <c r="J8250" s="54">
        <v>8249</v>
      </c>
      <c r="K8250" s="57">
        <v>22944.2</v>
      </c>
      <c r="M8250" s="107">
        <v>0.2</v>
      </c>
    </row>
    <row r="8251" spans="1:13">
      <c r="A8251" s="57">
        <f>'Infographic data 1'!$C$9</f>
        <v>31158.643427715517</v>
      </c>
      <c r="B8251" s="54">
        <v>8250</v>
      </c>
      <c r="C8251" s="57">
        <v>27548.143427715517</v>
      </c>
      <c r="E8251" s="57">
        <v>37196.602375680006</v>
      </c>
      <c r="F8251" s="54">
        <v>8250</v>
      </c>
      <c r="G8251" s="57">
        <v>36947.602375680006</v>
      </c>
      <c r="I8251" s="57">
        <v>23465</v>
      </c>
      <c r="J8251" s="54">
        <v>8250</v>
      </c>
      <c r="K8251" s="57">
        <v>22942.1</v>
      </c>
      <c r="M8251" s="107">
        <v>0.2</v>
      </c>
    </row>
    <row r="8252" spans="1:13">
      <c r="A8252" s="57">
        <f>'Infographic data 1'!$C$9</f>
        <v>31158.643427715517</v>
      </c>
      <c r="B8252" s="54">
        <v>8251</v>
      </c>
      <c r="C8252" s="57">
        <v>27533.643427715517</v>
      </c>
      <c r="E8252" s="57">
        <v>37196.602375680006</v>
      </c>
      <c r="F8252" s="54">
        <v>8251</v>
      </c>
      <c r="G8252" s="57">
        <v>36946.602375680006</v>
      </c>
      <c r="I8252" s="57">
        <v>23465</v>
      </c>
      <c r="J8252" s="54">
        <v>8251</v>
      </c>
      <c r="K8252" s="57">
        <v>22940</v>
      </c>
      <c r="M8252" s="107">
        <v>0.2</v>
      </c>
    </row>
    <row r="8253" spans="1:13">
      <c r="A8253" s="57">
        <f>'Infographic data 1'!$C$9</f>
        <v>31158.643427715517</v>
      </c>
      <c r="B8253" s="54">
        <v>8252</v>
      </c>
      <c r="C8253" s="57">
        <v>27519.143427715517</v>
      </c>
      <c r="E8253" s="57">
        <v>37196.602375680006</v>
      </c>
      <c r="F8253" s="54">
        <v>8252</v>
      </c>
      <c r="G8253" s="57">
        <v>36945.602375680006</v>
      </c>
      <c r="I8253" s="57">
        <v>23465</v>
      </c>
      <c r="J8253" s="54">
        <v>8252</v>
      </c>
      <c r="K8253" s="57">
        <v>22937.9</v>
      </c>
      <c r="M8253" s="107">
        <v>0.2</v>
      </c>
    </row>
    <row r="8254" spans="1:13">
      <c r="A8254" s="57">
        <f>'Infographic data 1'!$C$9</f>
        <v>31158.643427715517</v>
      </c>
      <c r="B8254" s="54">
        <v>8253</v>
      </c>
      <c r="C8254" s="57">
        <v>27504.643427715517</v>
      </c>
      <c r="E8254" s="57">
        <v>37196.602375680006</v>
      </c>
      <c r="F8254" s="54">
        <v>8253</v>
      </c>
      <c r="G8254" s="57">
        <v>36944.602375680006</v>
      </c>
      <c r="I8254" s="57">
        <v>23465</v>
      </c>
      <c r="J8254" s="54">
        <v>8253</v>
      </c>
      <c r="K8254" s="57">
        <v>22935.8</v>
      </c>
      <c r="M8254" s="107">
        <v>0.2</v>
      </c>
    </row>
    <row r="8255" spans="1:13">
      <c r="A8255" s="57">
        <f>'Infographic data 1'!$C$9</f>
        <v>31158.643427715517</v>
      </c>
      <c r="B8255" s="54">
        <v>8254</v>
      </c>
      <c r="C8255" s="57">
        <v>27490.143427715517</v>
      </c>
      <c r="E8255" s="57">
        <v>37196.602375680006</v>
      </c>
      <c r="F8255" s="54">
        <v>8254</v>
      </c>
      <c r="G8255" s="57">
        <v>36943.602375680006</v>
      </c>
      <c r="I8255" s="57">
        <v>23465</v>
      </c>
      <c r="J8255" s="54">
        <v>8254</v>
      </c>
      <c r="K8255" s="57">
        <v>22933.7</v>
      </c>
      <c r="M8255" s="107">
        <v>0.2</v>
      </c>
    </row>
    <row r="8256" spans="1:13">
      <c r="A8256" s="57">
        <f>'Infographic data 1'!$C$9</f>
        <v>31158.643427715517</v>
      </c>
      <c r="B8256" s="54">
        <v>8255</v>
      </c>
      <c r="C8256" s="57">
        <v>27475.643427715517</v>
      </c>
      <c r="E8256" s="57">
        <v>37196.602375680006</v>
      </c>
      <c r="F8256" s="54">
        <v>8255</v>
      </c>
      <c r="G8256" s="57">
        <v>36942.602375680006</v>
      </c>
      <c r="I8256" s="57">
        <v>23465</v>
      </c>
      <c r="J8256" s="54">
        <v>8255</v>
      </c>
      <c r="K8256" s="57">
        <v>22931.599999999999</v>
      </c>
      <c r="M8256" s="107">
        <v>0.2</v>
      </c>
    </row>
    <row r="8257" spans="1:13">
      <c r="A8257" s="57">
        <f>'Infographic data 1'!$C$9</f>
        <v>31158.643427715517</v>
      </c>
      <c r="B8257" s="54">
        <v>8256</v>
      </c>
      <c r="C8257" s="57">
        <v>27461.143427715517</v>
      </c>
      <c r="E8257" s="57">
        <v>37196.602375680006</v>
      </c>
      <c r="F8257" s="54">
        <v>8256</v>
      </c>
      <c r="G8257" s="57">
        <v>36941.602375680006</v>
      </c>
      <c r="I8257" s="57">
        <v>23465</v>
      </c>
      <c r="J8257" s="54">
        <v>8256</v>
      </c>
      <c r="K8257" s="57">
        <v>22929.5</v>
      </c>
      <c r="M8257" s="107">
        <v>0.2</v>
      </c>
    </row>
    <row r="8258" spans="1:13">
      <c r="A8258" s="57">
        <f>'Infographic data 1'!$C$9</f>
        <v>31158.643427715517</v>
      </c>
      <c r="B8258" s="54">
        <v>8257</v>
      </c>
      <c r="C8258" s="57">
        <v>27446.643427715517</v>
      </c>
      <c r="E8258" s="57">
        <v>37196.602375680006</v>
      </c>
      <c r="F8258" s="54">
        <v>8257</v>
      </c>
      <c r="G8258" s="57">
        <v>36940.602375680006</v>
      </c>
      <c r="I8258" s="57">
        <v>23465</v>
      </c>
      <c r="J8258" s="54">
        <v>8257</v>
      </c>
      <c r="K8258" s="57">
        <v>22927.4</v>
      </c>
      <c r="M8258" s="107">
        <v>0.2</v>
      </c>
    </row>
    <row r="8259" spans="1:13">
      <c r="A8259" s="57">
        <f>'Infographic data 1'!$C$9</f>
        <v>31158.643427715517</v>
      </c>
      <c r="B8259" s="54">
        <v>8258</v>
      </c>
      <c r="C8259" s="57">
        <v>27432.143427715517</v>
      </c>
      <c r="E8259" s="57">
        <v>37196.602375680006</v>
      </c>
      <c r="F8259" s="54">
        <v>8258</v>
      </c>
      <c r="G8259" s="57">
        <v>36939.602375680006</v>
      </c>
      <c r="I8259" s="57">
        <v>23465</v>
      </c>
      <c r="J8259" s="54">
        <v>8258</v>
      </c>
      <c r="K8259" s="57">
        <v>22925.3</v>
      </c>
      <c r="M8259" s="107">
        <v>0.2</v>
      </c>
    </row>
    <row r="8260" spans="1:13">
      <c r="A8260" s="57">
        <f>'Infographic data 1'!$C$9</f>
        <v>31158.643427715517</v>
      </c>
      <c r="B8260" s="54">
        <v>8259</v>
      </c>
      <c r="C8260" s="57">
        <v>27417.643427715517</v>
      </c>
      <c r="E8260" s="57">
        <v>37196.602375680006</v>
      </c>
      <c r="F8260" s="54">
        <v>8259</v>
      </c>
      <c r="G8260" s="57">
        <v>36938.602375680006</v>
      </c>
      <c r="I8260" s="57">
        <v>23465</v>
      </c>
      <c r="J8260" s="54">
        <v>8259</v>
      </c>
      <c r="K8260" s="57">
        <v>22923.200000000001</v>
      </c>
      <c r="M8260" s="107">
        <v>0.2</v>
      </c>
    </row>
    <row r="8261" spans="1:13">
      <c r="A8261" s="57">
        <f>'Infographic data 1'!$C$9</f>
        <v>31158.643427715517</v>
      </c>
      <c r="B8261" s="54">
        <v>8260</v>
      </c>
      <c r="C8261" s="57">
        <v>27403.143427715517</v>
      </c>
      <c r="E8261" s="57">
        <v>37196.602375680006</v>
      </c>
      <c r="F8261" s="54">
        <v>8260</v>
      </c>
      <c r="G8261" s="57">
        <v>36937.602375680006</v>
      </c>
      <c r="I8261" s="57">
        <v>23465</v>
      </c>
      <c r="J8261" s="54">
        <v>8260</v>
      </c>
      <c r="K8261" s="57">
        <v>22921.1</v>
      </c>
      <c r="M8261" s="107">
        <v>0.2</v>
      </c>
    </row>
    <row r="8262" spans="1:13">
      <c r="A8262" s="57">
        <f>'Infographic data 1'!$C$9</f>
        <v>31158.643427715517</v>
      </c>
      <c r="B8262" s="54">
        <v>8261</v>
      </c>
      <c r="C8262" s="57">
        <v>27388.643427715517</v>
      </c>
      <c r="E8262" s="57">
        <v>37196.602375680006</v>
      </c>
      <c r="F8262" s="54">
        <v>8261</v>
      </c>
      <c r="G8262" s="57">
        <v>36936.602375680006</v>
      </c>
      <c r="I8262" s="57">
        <v>23465</v>
      </c>
      <c r="J8262" s="54">
        <v>8261</v>
      </c>
      <c r="K8262" s="57">
        <v>22919</v>
      </c>
      <c r="M8262" s="107">
        <v>0.2</v>
      </c>
    </row>
    <row r="8263" spans="1:13">
      <c r="A8263" s="57">
        <f>'Infographic data 1'!$C$9</f>
        <v>31158.643427715517</v>
      </c>
      <c r="B8263" s="54">
        <v>8262</v>
      </c>
      <c r="C8263" s="57">
        <v>27374.143427715517</v>
      </c>
      <c r="E8263" s="57">
        <v>37196.602375680006</v>
      </c>
      <c r="F8263" s="54">
        <v>8262</v>
      </c>
      <c r="G8263" s="57">
        <v>36935.602375680006</v>
      </c>
      <c r="I8263" s="57">
        <v>23465</v>
      </c>
      <c r="J8263" s="54">
        <v>8262</v>
      </c>
      <c r="K8263" s="57">
        <v>22916.9</v>
      </c>
      <c r="M8263" s="107">
        <v>0.2</v>
      </c>
    </row>
    <row r="8264" spans="1:13">
      <c r="A8264" s="57">
        <f>'Infographic data 1'!$C$9</f>
        <v>31158.643427715517</v>
      </c>
      <c r="B8264" s="54">
        <v>8263</v>
      </c>
      <c r="C8264" s="57">
        <v>27359.643427715517</v>
      </c>
      <c r="E8264" s="57">
        <v>37196.602375680006</v>
      </c>
      <c r="F8264" s="54">
        <v>8263</v>
      </c>
      <c r="G8264" s="57">
        <v>36934.602375680006</v>
      </c>
      <c r="I8264" s="57">
        <v>23465</v>
      </c>
      <c r="J8264" s="54">
        <v>8263</v>
      </c>
      <c r="K8264" s="57">
        <v>22914.799999999999</v>
      </c>
      <c r="M8264" s="107">
        <v>0.2</v>
      </c>
    </row>
    <row r="8265" spans="1:13">
      <c r="A8265" s="57">
        <f>'Infographic data 1'!$C$9</f>
        <v>31158.643427715517</v>
      </c>
      <c r="B8265" s="54">
        <v>8264</v>
      </c>
      <c r="C8265" s="57">
        <v>27345.143427715517</v>
      </c>
      <c r="E8265" s="57">
        <v>37196.602375680006</v>
      </c>
      <c r="F8265" s="54">
        <v>8264</v>
      </c>
      <c r="G8265" s="57">
        <v>36933.602375680006</v>
      </c>
      <c r="I8265" s="57">
        <v>23465</v>
      </c>
      <c r="J8265" s="54">
        <v>8264</v>
      </c>
      <c r="K8265" s="57">
        <v>22912.7</v>
      </c>
      <c r="M8265" s="107">
        <v>0.2</v>
      </c>
    </row>
    <row r="8266" spans="1:13">
      <c r="A8266" s="57">
        <f>'Infographic data 1'!$C$9</f>
        <v>31158.643427715517</v>
      </c>
      <c r="B8266" s="54">
        <v>8265</v>
      </c>
      <c r="C8266" s="57">
        <v>27330.643427715517</v>
      </c>
      <c r="E8266" s="57">
        <v>37196.602375680006</v>
      </c>
      <c r="F8266" s="54">
        <v>8265</v>
      </c>
      <c r="G8266" s="57">
        <v>36932.602375680006</v>
      </c>
      <c r="I8266" s="57">
        <v>23465</v>
      </c>
      <c r="J8266" s="54">
        <v>8265</v>
      </c>
      <c r="K8266" s="57">
        <v>22910.6</v>
      </c>
      <c r="M8266" s="107">
        <v>0.2</v>
      </c>
    </row>
    <row r="8267" spans="1:13">
      <c r="A8267" s="57">
        <f>'Infographic data 1'!$C$9</f>
        <v>31158.643427715517</v>
      </c>
      <c r="B8267" s="54">
        <v>8266</v>
      </c>
      <c r="C8267" s="57">
        <v>27316.143427715517</v>
      </c>
      <c r="E8267" s="57">
        <v>37196.602375680006</v>
      </c>
      <c r="F8267" s="54">
        <v>8266</v>
      </c>
      <c r="G8267" s="57">
        <v>36931.602375680006</v>
      </c>
      <c r="I8267" s="57">
        <v>23465</v>
      </c>
      <c r="J8267" s="54">
        <v>8266</v>
      </c>
      <c r="K8267" s="57">
        <v>22908.5</v>
      </c>
      <c r="M8267" s="107">
        <v>0.2</v>
      </c>
    </row>
    <row r="8268" spans="1:13">
      <c r="A8268" s="57">
        <f>'Infographic data 1'!$C$9</f>
        <v>31158.643427715517</v>
      </c>
      <c r="B8268" s="54">
        <v>8267</v>
      </c>
      <c r="C8268" s="57">
        <v>27301.643427715517</v>
      </c>
      <c r="E8268" s="57">
        <v>37196.602375680006</v>
      </c>
      <c r="F8268" s="54">
        <v>8267</v>
      </c>
      <c r="G8268" s="57">
        <v>36930.602375680006</v>
      </c>
      <c r="I8268" s="57">
        <v>23465</v>
      </c>
      <c r="J8268" s="54">
        <v>8267</v>
      </c>
      <c r="K8268" s="57">
        <v>22906.400000000001</v>
      </c>
      <c r="M8268" s="107">
        <v>0.2</v>
      </c>
    </row>
    <row r="8269" spans="1:13">
      <c r="A8269" s="57">
        <f>'Infographic data 1'!$C$9</f>
        <v>31158.643427715517</v>
      </c>
      <c r="B8269" s="54">
        <v>8268</v>
      </c>
      <c r="C8269" s="57">
        <v>27287.143427715517</v>
      </c>
      <c r="E8269" s="57">
        <v>37196.602375680006</v>
      </c>
      <c r="F8269" s="54">
        <v>8268</v>
      </c>
      <c r="G8269" s="57">
        <v>36929.602375680006</v>
      </c>
      <c r="I8269" s="57">
        <v>23465</v>
      </c>
      <c r="J8269" s="54">
        <v>8268</v>
      </c>
      <c r="K8269" s="57">
        <v>22904.3</v>
      </c>
      <c r="M8269" s="107">
        <v>0.2</v>
      </c>
    </row>
    <row r="8270" spans="1:13">
      <c r="A8270" s="57">
        <f>'Infographic data 1'!$C$9</f>
        <v>31158.643427715517</v>
      </c>
      <c r="B8270" s="54">
        <v>8269</v>
      </c>
      <c r="C8270" s="57">
        <v>27272.643427715517</v>
      </c>
      <c r="E8270" s="57">
        <v>37196.602375680006</v>
      </c>
      <c r="F8270" s="54">
        <v>8269</v>
      </c>
      <c r="G8270" s="57">
        <v>36928.602375680006</v>
      </c>
      <c r="I8270" s="57">
        <v>23465</v>
      </c>
      <c r="J8270" s="54">
        <v>8269</v>
      </c>
      <c r="K8270" s="57">
        <v>22902.2</v>
      </c>
      <c r="M8270" s="107">
        <v>0.2</v>
      </c>
    </row>
    <row r="8271" spans="1:13">
      <c r="A8271" s="57">
        <f>'Infographic data 1'!$C$9</f>
        <v>31158.643427715517</v>
      </c>
      <c r="B8271" s="54">
        <v>8270</v>
      </c>
      <c r="C8271" s="57">
        <v>27258.143427715517</v>
      </c>
      <c r="E8271" s="57">
        <v>37196.602375680006</v>
      </c>
      <c r="F8271" s="54">
        <v>8270</v>
      </c>
      <c r="G8271" s="57">
        <v>36927.602375680006</v>
      </c>
      <c r="I8271" s="57">
        <v>23465</v>
      </c>
      <c r="J8271" s="54">
        <v>8270</v>
      </c>
      <c r="K8271" s="57">
        <v>22900.1</v>
      </c>
      <c r="M8271" s="107">
        <v>0.2</v>
      </c>
    </row>
    <row r="8272" spans="1:13">
      <c r="A8272" s="57">
        <f>'Infographic data 1'!$C$9</f>
        <v>31158.643427715517</v>
      </c>
      <c r="B8272" s="54">
        <v>8271</v>
      </c>
      <c r="C8272" s="57">
        <v>27243.643427715517</v>
      </c>
      <c r="E8272" s="57">
        <v>37196.602375680006</v>
      </c>
      <c r="F8272" s="54">
        <v>8271</v>
      </c>
      <c r="G8272" s="57">
        <v>36926.602375680006</v>
      </c>
      <c r="I8272" s="57">
        <v>23465</v>
      </c>
      <c r="J8272" s="54">
        <v>8271</v>
      </c>
      <c r="K8272" s="57">
        <v>22898</v>
      </c>
      <c r="M8272" s="107">
        <v>0.2</v>
      </c>
    </row>
    <row r="8273" spans="1:13">
      <c r="A8273" s="57">
        <f>'Infographic data 1'!$C$9</f>
        <v>31158.643427715517</v>
      </c>
      <c r="B8273" s="54">
        <v>8272</v>
      </c>
      <c r="C8273" s="57">
        <v>27229.143427715517</v>
      </c>
      <c r="E8273" s="57">
        <v>37196.602375680006</v>
      </c>
      <c r="F8273" s="54">
        <v>8272</v>
      </c>
      <c r="G8273" s="57">
        <v>36925.602375680006</v>
      </c>
      <c r="I8273" s="57">
        <v>23465</v>
      </c>
      <c r="J8273" s="54">
        <v>8272</v>
      </c>
      <c r="K8273" s="57">
        <v>22895.9</v>
      </c>
      <c r="M8273" s="107">
        <v>0.2</v>
      </c>
    </row>
    <row r="8274" spans="1:13">
      <c r="A8274" s="57">
        <f>'Infographic data 1'!$C$9</f>
        <v>31158.643427715517</v>
      </c>
      <c r="B8274" s="54">
        <v>8273</v>
      </c>
      <c r="C8274" s="57">
        <v>27214.643427715517</v>
      </c>
      <c r="E8274" s="57">
        <v>37196.602375680006</v>
      </c>
      <c r="F8274" s="54">
        <v>8273</v>
      </c>
      <c r="G8274" s="57">
        <v>36924.602375680006</v>
      </c>
      <c r="I8274" s="57">
        <v>23465</v>
      </c>
      <c r="J8274" s="54">
        <v>8273</v>
      </c>
      <c r="K8274" s="57">
        <v>22893.8</v>
      </c>
      <c r="M8274" s="107">
        <v>0.2</v>
      </c>
    </row>
    <row r="8275" spans="1:13">
      <c r="A8275" s="57">
        <f>'Infographic data 1'!$C$9</f>
        <v>31158.643427715517</v>
      </c>
      <c r="B8275" s="54">
        <v>8274</v>
      </c>
      <c r="C8275" s="57">
        <v>27200.143427715517</v>
      </c>
      <c r="E8275" s="57">
        <v>37196.602375680006</v>
      </c>
      <c r="F8275" s="54">
        <v>8274</v>
      </c>
      <c r="G8275" s="57">
        <v>36923.602375680006</v>
      </c>
      <c r="I8275" s="57">
        <v>23465</v>
      </c>
      <c r="J8275" s="54">
        <v>8274</v>
      </c>
      <c r="K8275" s="57">
        <v>22891.7</v>
      </c>
      <c r="M8275" s="107">
        <v>0.2</v>
      </c>
    </row>
    <row r="8276" spans="1:13">
      <c r="A8276" s="57">
        <f>'Infographic data 1'!$C$9</f>
        <v>31158.643427715517</v>
      </c>
      <c r="B8276" s="54">
        <v>8275</v>
      </c>
      <c r="C8276" s="57">
        <v>27185.643427715517</v>
      </c>
      <c r="E8276" s="57">
        <v>37196.602375680006</v>
      </c>
      <c r="F8276" s="54">
        <v>8275</v>
      </c>
      <c r="G8276" s="57">
        <v>36922.602375680006</v>
      </c>
      <c r="I8276" s="57">
        <v>23465</v>
      </c>
      <c r="J8276" s="54">
        <v>8275</v>
      </c>
      <c r="K8276" s="57">
        <v>22889.599999999999</v>
      </c>
      <c r="M8276" s="107">
        <v>0.2</v>
      </c>
    </row>
    <row r="8277" spans="1:13">
      <c r="A8277" s="57">
        <f>'Infographic data 1'!$C$9</f>
        <v>31158.643427715517</v>
      </c>
      <c r="B8277" s="54">
        <v>8276</v>
      </c>
      <c r="C8277" s="57">
        <v>27171.143427715517</v>
      </c>
      <c r="E8277" s="57">
        <v>37196.602375680006</v>
      </c>
      <c r="F8277" s="54">
        <v>8276</v>
      </c>
      <c r="G8277" s="57">
        <v>36921.602375680006</v>
      </c>
      <c r="I8277" s="57">
        <v>23465</v>
      </c>
      <c r="J8277" s="54">
        <v>8276</v>
      </c>
      <c r="K8277" s="57">
        <v>22887.5</v>
      </c>
      <c r="M8277" s="107">
        <v>0.2</v>
      </c>
    </row>
    <row r="8278" spans="1:13">
      <c r="A8278" s="57">
        <f>'Infographic data 1'!$C$9</f>
        <v>31158.643427715517</v>
      </c>
      <c r="B8278" s="54">
        <v>8277</v>
      </c>
      <c r="C8278" s="57">
        <v>27156.643427715517</v>
      </c>
      <c r="E8278" s="57">
        <v>37196.602375680006</v>
      </c>
      <c r="F8278" s="54">
        <v>8277</v>
      </c>
      <c r="G8278" s="57">
        <v>36920.602375680006</v>
      </c>
      <c r="I8278" s="57">
        <v>23465</v>
      </c>
      <c r="J8278" s="54">
        <v>8277</v>
      </c>
      <c r="K8278" s="57">
        <v>22885.4</v>
      </c>
      <c r="M8278" s="107">
        <v>0.2</v>
      </c>
    </row>
    <row r="8279" spans="1:13">
      <c r="A8279" s="57">
        <f>'Infographic data 1'!$C$9</f>
        <v>31158.643427715517</v>
      </c>
      <c r="B8279" s="54">
        <v>8278</v>
      </c>
      <c r="C8279" s="57">
        <v>27142.143427715517</v>
      </c>
      <c r="E8279" s="57">
        <v>37196.602375680006</v>
      </c>
      <c r="F8279" s="54">
        <v>8278</v>
      </c>
      <c r="G8279" s="57">
        <v>36919.602375680006</v>
      </c>
      <c r="I8279" s="57">
        <v>23465</v>
      </c>
      <c r="J8279" s="54">
        <v>8278</v>
      </c>
      <c r="K8279" s="57">
        <v>22883.3</v>
      </c>
      <c r="M8279" s="107">
        <v>0.2</v>
      </c>
    </row>
    <row r="8280" spans="1:13">
      <c r="A8280" s="57">
        <f>'Infographic data 1'!$C$9</f>
        <v>31158.643427715517</v>
      </c>
      <c r="B8280" s="54">
        <v>8279</v>
      </c>
      <c r="C8280" s="57">
        <v>27127.643427715517</v>
      </c>
      <c r="E8280" s="57">
        <v>37196.602375680006</v>
      </c>
      <c r="F8280" s="54">
        <v>8279</v>
      </c>
      <c r="G8280" s="57">
        <v>36918.602375680006</v>
      </c>
      <c r="I8280" s="57">
        <v>23465</v>
      </c>
      <c r="J8280" s="54">
        <v>8279</v>
      </c>
      <c r="K8280" s="57">
        <v>22881.200000000001</v>
      </c>
      <c r="M8280" s="107">
        <v>0.2</v>
      </c>
    </row>
    <row r="8281" spans="1:13">
      <c r="A8281" s="57">
        <f>'Infographic data 1'!$C$9</f>
        <v>31158.643427715517</v>
      </c>
      <c r="B8281" s="54">
        <v>8280</v>
      </c>
      <c r="C8281" s="57">
        <v>27113.143427715517</v>
      </c>
      <c r="E8281" s="57">
        <v>37196.602375680006</v>
      </c>
      <c r="F8281" s="54">
        <v>8280</v>
      </c>
      <c r="G8281" s="57">
        <v>36917.602375680006</v>
      </c>
      <c r="I8281" s="57">
        <v>23465</v>
      </c>
      <c r="J8281" s="54">
        <v>8280</v>
      </c>
      <c r="K8281" s="57">
        <v>22879.1</v>
      </c>
      <c r="M8281" s="107">
        <v>0.2</v>
      </c>
    </row>
    <row r="8282" spans="1:13">
      <c r="A8282" s="57">
        <f>'Infographic data 1'!$C$9</f>
        <v>31158.643427715517</v>
      </c>
      <c r="B8282" s="54">
        <v>8281</v>
      </c>
      <c r="C8282" s="57">
        <v>27098.643427715517</v>
      </c>
      <c r="E8282" s="57">
        <v>37196.602375680006</v>
      </c>
      <c r="F8282" s="54">
        <v>8281</v>
      </c>
      <c r="G8282" s="57">
        <v>36916.602375680006</v>
      </c>
      <c r="I8282" s="57">
        <v>23465</v>
      </c>
      <c r="J8282" s="54">
        <v>8281</v>
      </c>
      <c r="K8282" s="57">
        <v>22877</v>
      </c>
      <c r="M8282" s="107">
        <v>0.2</v>
      </c>
    </row>
    <row r="8283" spans="1:13">
      <c r="A8283" s="57">
        <f>'Infographic data 1'!$C$9</f>
        <v>31158.643427715517</v>
      </c>
      <c r="B8283" s="54">
        <v>8282</v>
      </c>
      <c r="C8283" s="57">
        <v>27084.143427715517</v>
      </c>
      <c r="E8283" s="57">
        <v>37196.602375680006</v>
      </c>
      <c r="F8283" s="54">
        <v>8282</v>
      </c>
      <c r="G8283" s="57">
        <v>36915.602375680006</v>
      </c>
      <c r="I8283" s="57">
        <v>23465</v>
      </c>
      <c r="J8283" s="54">
        <v>8282</v>
      </c>
      <c r="K8283" s="57">
        <v>22874.9</v>
      </c>
      <c r="M8283" s="107">
        <v>0.2</v>
      </c>
    </row>
    <row r="8284" spans="1:13">
      <c r="A8284" s="57">
        <f>'Infographic data 1'!$C$9</f>
        <v>31158.643427715517</v>
      </c>
      <c r="B8284" s="54">
        <v>8283</v>
      </c>
      <c r="C8284" s="57">
        <v>27069.643427715517</v>
      </c>
      <c r="E8284" s="57">
        <v>37196.602375680006</v>
      </c>
      <c r="F8284" s="54">
        <v>8283</v>
      </c>
      <c r="G8284" s="57">
        <v>36914.602375680006</v>
      </c>
      <c r="I8284" s="57">
        <v>23465</v>
      </c>
      <c r="J8284" s="54">
        <v>8283</v>
      </c>
      <c r="K8284" s="57">
        <v>22872.799999999999</v>
      </c>
      <c r="M8284" s="107">
        <v>0.2</v>
      </c>
    </row>
    <row r="8285" spans="1:13">
      <c r="A8285" s="57">
        <f>'Infographic data 1'!$C$9</f>
        <v>31158.643427715517</v>
      </c>
      <c r="B8285" s="54">
        <v>8284</v>
      </c>
      <c r="C8285" s="57">
        <v>27055.143427715517</v>
      </c>
      <c r="E8285" s="57">
        <v>37196.602375680006</v>
      </c>
      <c r="F8285" s="54">
        <v>8284</v>
      </c>
      <c r="G8285" s="57">
        <v>36913.602375680006</v>
      </c>
      <c r="I8285" s="57">
        <v>23465</v>
      </c>
      <c r="J8285" s="54">
        <v>8284</v>
      </c>
      <c r="K8285" s="57">
        <v>22870.7</v>
      </c>
      <c r="M8285" s="107">
        <v>0.2</v>
      </c>
    </row>
    <row r="8286" spans="1:13">
      <c r="A8286" s="57">
        <f>'Infographic data 1'!$C$9</f>
        <v>31158.643427715517</v>
      </c>
      <c r="B8286" s="54">
        <v>8285</v>
      </c>
      <c r="C8286" s="57">
        <v>27040.643427715517</v>
      </c>
      <c r="E8286" s="57">
        <v>37196.602375680006</v>
      </c>
      <c r="F8286" s="54">
        <v>8285</v>
      </c>
      <c r="G8286" s="57">
        <v>36912.602375680006</v>
      </c>
      <c r="I8286" s="57">
        <v>23465</v>
      </c>
      <c r="J8286" s="54">
        <v>8285</v>
      </c>
      <c r="K8286" s="57">
        <v>22868.6</v>
      </c>
      <c r="M8286" s="107">
        <v>0.2</v>
      </c>
    </row>
    <row r="8287" spans="1:13">
      <c r="A8287" s="57">
        <f>'Infographic data 1'!$C$9</f>
        <v>31158.643427715517</v>
      </c>
      <c r="B8287" s="54">
        <v>8286</v>
      </c>
      <c r="C8287" s="57">
        <v>27026.143427715517</v>
      </c>
      <c r="E8287" s="57">
        <v>37196.602375680006</v>
      </c>
      <c r="F8287" s="54">
        <v>8286</v>
      </c>
      <c r="G8287" s="57">
        <v>36911.602375680006</v>
      </c>
      <c r="I8287" s="57">
        <v>23465</v>
      </c>
      <c r="J8287" s="54">
        <v>8286</v>
      </c>
      <c r="K8287" s="57">
        <v>22866.5</v>
      </c>
      <c r="M8287" s="107">
        <v>0.2</v>
      </c>
    </row>
    <row r="8288" spans="1:13">
      <c r="A8288" s="57">
        <f>'Infographic data 1'!$C$9</f>
        <v>31158.643427715517</v>
      </c>
      <c r="B8288" s="54">
        <v>8287</v>
      </c>
      <c r="C8288" s="57">
        <v>27011.643427715517</v>
      </c>
      <c r="E8288" s="57">
        <v>37196.602375680006</v>
      </c>
      <c r="F8288" s="54">
        <v>8287</v>
      </c>
      <c r="G8288" s="57">
        <v>36910.602375680006</v>
      </c>
      <c r="I8288" s="57">
        <v>23465</v>
      </c>
      <c r="J8288" s="54">
        <v>8287</v>
      </c>
      <c r="K8288" s="57">
        <v>22864.400000000001</v>
      </c>
      <c r="M8288" s="107">
        <v>0.2</v>
      </c>
    </row>
    <row r="8289" spans="1:13">
      <c r="A8289" s="57">
        <f>'Infographic data 1'!$C$9</f>
        <v>31158.643427715517</v>
      </c>
      <c r="B8289" s="54">
        <v>8288</v>
      </c>
      <c r="C8289" s="57">
        <v>26997.143427715517</v>
      </c>
      <c r="E8289" s="57">
        <v>37196.602375680006</v>
      </c>
      <c r="F8289" s="54">
        <v>8288</v>
      </c>
      <c r="G8289" s="57">
        <v>36909.602375680006</v>
      </c>
      <c r="I8289" s="57">
        <v>23465</v>
      </c>
      <c r="J8289" s="54">
        <v>8288</v>
      </c>
      <c r="K8289" s="57">
        <v>22862.3</v>
      </c>
      <c r="M8289" s="107">
        <v>0.2</v>
      </c>
    </row>
    <row r="8290" spans="1:13">
      <c r="A8290" s="57">
        <f>'Infographic data 1'!$C$9</f>
        <v>31158.643427715517</v>
      </c>
      <c r="B8290" s="54">
        <v>8289</v>
      </c>
      <c r="C8290" s="57">
        <v>26982.643427715517</v>
      </c>
      <c r="E8290" s="57">
        <v>37196.602375680006</v>
      </c>
      <c r="F8290" s="54">
        <v>8289</v>
      </c>
      <c r="G8290" s="57">
        <v>36908.602375680006</v>
      </c>
      <c r="I8290" s="57">
        <v>23465</v>
      </c>
      <c r="J8290" s="54">
        <v>8289</v>
      </c>
      <c r="K8290" s="57">
        <v>22860.2</v>
      </c>
      <c r="M8290" s="107">
        <v>0.2</v>
      </c>
    </row>
    <row r="8291" spans="1:13">
      <c r="A8291" s="57">
        <f>'Infographic data 1'!$C$9</f>
        <v>31158.643427715517</v>
      </c>
      <c r="B8291" s="54">
        <v>8290</v>
      </c>
      <c r="C8291" s="57">
        <v>26968.143427715517</v>
      </c>
      <c r="E8291" s="57">
        <v>37196.602375680006</v>
      </c>
      <c r="F8291" s="54">
        <v>8290</v>
      </c>
      <c r="G8291" s="57">
        <v>36907.602375680006</v>
      </c>
      <c r="I8291" s="57">
        <v>23465</v>
      </c>
      <c r="J8291" s="54">
        <v>8290</v>
      </c>
      <c r="K8291" s="57">
        <v>22858.1</v>
      </c>
      <c r="M8291" s="107">
        <v>0.2</v>
      </c>
    </row>
    <row r="8292" spans="1:13">
      <c r="A8292" s="57">
        <f>'Infographic data 1'!$C$9</f>
        <v>31158.643427715517</v>
      </c>
      <c r="B8292" s="54">
        <v>8291</v>
      </c>
      <c r="C8292" s="57">
        <v>26953.643427715517</v>
      </c>
      <c r="E8292" s="57">
        <v>37196.602375680006</v>
      </c>
      <c r="F8292" s="54">
        <v>8291</v>
      </c>
      <c r="G8292" s="57">
        <v>36906.602375680006</v>
      </c>
      <c r="I8292" s="57">
        <v>23465</v>
      </c>
      <c r="J8292" s="54">
        <v>8291</v>
      </c>
      <c r="K8292" s="57">
        <v>22856</v>
      </c>
      <c r="M8292" s="107">
        <v>0.2</v>
      </c>
    </row>
    <row r="8293" spans="1:13">
      <c r="A8293" s="57">
        <f>'Infographic data 1'!$C$9</f>
        <v>31158.643427715517</v>
      </c>
      <c r="B8293" s="54">
        <v>8292</v>
      </c>
      <c r="C8293" s="57">
        <v>26939.143427715517</v>
      </c>
      <c r="E8293" s="57">
        <v>37196.602375680006</v>
      </c>
      <c r="F8293" s="54">
        <v>8292</v>
      </c>
      <c r="G8293" s="57">
        <v>36905.602375680006</v>
      </c>
      <c r="I8293" s="57">
        <v>23465</v>
      </c>
      <c r="J8293" s="54">
        <v>8292</v>
      </c>
      <c r="K8293" s="57">
        <v>22853.9</v>
      </c>
      <c r="M8293" s="107">
        <v>0.2</v>
      </c>
    </row>
    <row r="8294" spans="1:13">
      <c r="A8294" s="57">
        <f>'Infographic data 1'!$C$9</f>
        <v>31158.643427715517</v>
      </c>
      <c r="B8294" s="54">
        <v>8293</v>
      </c>
      <c r="C8294" s="57">
        <v>26924.643427715517</v>
      </c>
      <c r="E8294" s="57">
        <v>37196.602375680006</v>
      </c>
      <c r="F8294" s="54">
        <v>8293</v>
      </c>
      <c r="G8294" s="57">
        <v>36904.602375680006</v>
      </c>
      <c r="I8294" s="57">
        <v>23465</v>
      </c>
      <c r="J8294" s="54">
        <v>8293</v>
      </c>
      <c r="K8294" s="57">
        <v>22851.8</v>
      </c>
      <c r="M8294" s="107">
        <v>0.2</v>
      </c>
    </row>
    <row r="8295" spans="1:13">
      <c r="A8295" s="57">
        <f>'Infographic data 1'!$C$9</f>
        <v>31158.643427715517</v>
      </c>
      <c r="B8295" s="54">
        <v>8294</v>
      </c>
      <c r="C8295" s="57">
        <v>26910.143427715517</v>
      </c>
      <c r="E8295" s="57">
        <v>37196.602375680006</v>
      </c>
      <c r="F8295" s="54">
        <v>8294</v>
      </c>
      <c r="G8295" s="57">
        <v>36903.602375680006</v>
      </c>
      <c r="I8295" s="57">
        <v>23465</v>
      </c>
      <c r="J8295" s="54">
        <v>8294</v>
      </c>
      <c r="K8295" s="57">
        <v>22849.7</v>
      </c>
      <c r="M8295" s="107">
        <v>0.2</v>
      </c>
    </row>
    <row r="8296" spans="1:13">
      <c r="A8296" s="57">
        <f>'Infographic data 1'!$C$9</f>
        <v>31158.643427715517</v>
      </c>
      <c r="B8296" s="54">
        <v>8295</v>
      </c>
      <c r="C8296" s="57">
        <v>26895.643427715517</v>
      </c>
      <c r="E8296" s="57">
        <v>37196.602375680006</v>
      </c>
      <c r="F8296" s="54">
        <v>8295</v>
      </c>
      <c r="G8296" s="57">
        <v>36902.602375680006</v>
      </c>
      <c r="I8296" s="57">
        <v>23465</v>
      </c>
      <c r="J8296" s="54">
        <v>8295</v>
      </c>
      <c r="K8296" s="57">
        <v>22847.599999999999</v>
      </c>
      <c r="M8296" s="107">
        <v>0.2</v>
      </c>
    </row>
    <row r="8297" spans="1:13">
      <c r="A8297" s="57">
        <f>'Infographic data 1'!$C$9</f>
        <v>31158.643427715517</v>
      </c>
      <c r="B8297" s="54">
        <v>8296</v>
      </c>
      <c r="C8297" s="57">
        <v>26881.143427715517</v>
      </c>
      <c r="E8297" s="57">
        <v>37196.602375680006</v>
      </c>
      <c r="F8297" s="54">
        <v>8296</v>
      </c>
      <c r="G8297" s="57">
        <v>36901.602375680006</v>
      </c>
      <c r="I8297" s="57">
        <v>23465</v>
      </c>
      <c r="J8297" s="54">
        <v>8296</v>
      </c>
      <c r="K8297" s="57">
        <v>22845.5</v>
      </c>
      <c r="M8297" s="107">
        <v>0.2</v>
      </c>
    </row>
    <row r="8298" spans="1:13">
      <c r="A8298" s="57">
        <f>'Infographic data 1'!$C$9</f>
        <v>31158.643427715517</v>
      </c>
      <c r="B8298" s="54">
        <v>8297</v>
      </c>
      <c r="C8298" s="57">
        <v>26866.643427715517</v>
      </c>
      <c r="E8298" s="57">
        <v>37196.602375680006</v>
      </c>
      <c r="F8298" s="54">
        <v>8297</v>
      </c>
      <c r="G8298" s="57">
        <v>36900.602375680006</v>
      </c>
      <c r="I8298" s="57">
        <v>23465</v>
      </c>
      <c r="J8298" s="54">
        <v>8297</v>
      </c>
      <c r="K8298" s="57">
        <v>22843.4</v>
      </c>
      <c r="M8298" s="107">
        <v>0.2</v>
      </c>
    </row>
    <row r="8299" spans="1:13">
      <c r="A8299" s="57">
        <f>'Infographic data 1'!$C$9</f>
        <v>31158.643427715517</v>
      </c>
      <c r="B8299" s="54">
        <v>8298</v>
      </c>
      <c r="C8299" s="57">
        <v>26852.143427715517</v>
      </c>
      <c r="E8299" s="57">
        <v>37196.602375680006</v>
      </c>
      <c r="F8299" s="54">
        <v>8298</v>
      </c>
      <c r="G8299" s="57">
        <v>36899.602375680006</v>
      </c>
      <c r="I8299" s="57">
        <v>23465</v>
      </c>
      <c r="J8299" s="54">
        <v>8298</v>
      </c>
      <c r="K8299" s="57">
        <v>22841.3</v>
      </c>
      <c r="M8299" s="107">
        <v>0.2</v>
      </c>
    </row>
    <row r="8300" spans="1:13">
      <c r="A8300" s="57">
        <f>'Infographic data 1'!$C$9</f>
        <v>31158.643427715517</v>
      </c>
      <c r="B8300" s="54">
        <v>8299</v>
      </c>
      <c r="C8300" s="57">
        <v>26837.643427715517</v>
      </c>
      <c r="E8300" s="57">
        <v>37196.602375680006</v>
      </c>
      <c r="F8300" s="54">
        <v>8299</v>
      </c>
      <c r="G8300" s="57">
        <v>36898.602375680006</v>
      </c>
      <c r="I8300" s="57">
        <v>23465</v>
      </c>
      <c r="J8300" s="54">
        <v>8299</v>
      </c>
      <c r="K8300" s="57">
        <v>22839.200000000001</v>
      </c>
      <c r="M8300" s="107">
        <v>0.2</v>
      </c>
    </row>
    <row r="8301" spans="1:13">
      <c r="A8301" s="57">
        <f>'Infographic data 1'!$C$9</f>
        <v>31158.643427715517</v>
      </c>
      <c r="B8301" s="54">
        <v>8300</v>
      </c>
      <c r="C8301" s="57">
        <v>26823.143427715517</v>
      </c>
      <c r="E8301" s="57">
        <v>37196.602375680006</v>
      </c>
      <c r="F8301" s="54">
        <v>8300</v>
      </c>
      <c r="G8301" s="57">
        <v>36897.602375680006</v>
      </c>
      <c r="I8301" s="57">
        <v>23465</v>
      </c>
      <c r="J8301" s="54">
        <v>8300</v>
      </c>
      <c r="K8301" s="57">
        <v>22837.1</v>
      </c>
      <c r="M8301" s="107">
        <v>0.2</v>
      </c>
    </row>
    <row r="8302" spans="1:13">
      <c r="A8302" s="57">
        <f>'Infographic data 1'!$C$9</f>
        <v>31158.643427715517</v>
      </c>
      <c r="B8302" s="54">
        <v>8301</v>
      </c>
      <c r="C8302" s="57">
        <v>26808.643427715517</v>
      </c>
      <c r="E8302" s="57">
        <v>37196.602375680006</v>
      </c>
      <c r="F8302" s="54">
        <v>8301</v>
      </c>
      <c r="G8302" s="57">
        <v>36896.602375680006</v>
      </c>
      <c r="I8302" s="57">
        <v>23465</v>
      </c>
      <c r="J8302" s="54">
        <v>8301</v>
      </c>
      <c r="K8302" s="57">
        <v>22835</v>
      </c>
      <c r="M8302" s="107">
        <v>0.2</v>
      </c>
    </row>
    <row r="8303" spans="1:13">
      <c r="A8303" s="57">
        <f>'Infographic data 1'!$C$9</f>
        <v>31158.643427715517</v>
      </c>
      <c r="B8303" s="54">
        <v>8302</v>
      </c>
      <c r="C8303" s="57">
        <v>26794.143427715517</v>
      </c>
      <c r="E8303" s="57">
        <v>37196.602375680006</v>
      </c>
      <c r="F8303" s="54">
        <v>8302</v>
      </c>
      <c r="G8303" s="57">
        <v>36895.602375680006</v>
      </c>
      <c r="I8303" s="57">
        <v>23465</v>
      </c>
      <c r="J8303" s="54">
        <v>8302</v>
      </c>
      <c r="K8303" s="57">
        <v>22832.9</v>
      </c>
      <c r="M8303" s="107">
        <v>0.2</v>
      </c>
    </row>
    <row r="8304" spans="1:13">
      <c r="A8304" s="57">
        <f>'Infographic data 1'!$C$9</f>
        <v>31158.643427715517</v>
      </c>
      <c r="B8304" s="54">
        <v>8303</v>
      </c>
      <c r="C8304" s="57">
        <v>26779.643427715517</v>
      </c>
      <c r="E8304" s="57">
        <v>37196.602375680006</v>
      </c>
      <c r="F8304" s="54">
        <v>8303</v>
      </c>
      <c r="G8304" s="57">
        <v>36894.602375680006</v>
      </c>
      <c r="I8304" s="57">
        <v>23465</v>
      </c>
      <c r="J8304" s="54">
        <v>8303</v>
      </c>
      <c r="K8304" s="57">
        <v>22830.799999999999</v>
      </c>
      <c r="M8304" s="107">
        <v>0.2</v>
      </c>
    </row>
    <row r="8305" spans="1:13">
      <c r="A8305" s="57">
        <f>'Infographic data 1'!$C$9</f>
        <v>31158.643427715517</v>
      </c>
      <c r="B8305" s="54">
        <v>8304</v>
      </c>
      <c r="C8305" s="57">
        <v>26765.143427715517</v>
      </c>
      <c r="E8305" s="57">
        <v>37196.602375680006</v>
      </c>
      <c r="F8305" s="54">
        <v>8304</v>
      </c>
      <c r="G8305" s="57">
        <v>36893.602375680006</v>
      </c>
      <c r="I8305" s="57">
        <v>23465</v>
      </c>
      <c r="J8305" s="54">
        <v>8304</v>
      </c>
      <c r="K8305" s="57">
        <v>22828.7</v>
      </c>
      <c r="M8305" s="107">
        <v>0.2</v>
      </c>
    </row>
    <row r="8306" spans="1:13">
      <c r="A8306" s="57">
        <f>'Infographic data 1'!$C$9</f>
        <v>31158.643427715517</v>
      </c>
      <c r="B8306" s="54">
        <v>8305</v>
      </c>
      <c r="C8306" s="57">
        <v>26750.643427715517</v>
      </c>
      <c r="E8306" s="57">
        <v>37196.602375680006</v>
      </c>
      <c r="F8306" s="54">
        <v>8305</v>
      </c>
      <c r="G8306" s="57">
        <v>36892.602375680006</v>
      </c>
      <c r="I8306" s="57">
        <v>23465</v>
      </c>
      <c r="J8306" s="54">
        <v>8305</v>
      </c>
      <c r="K8306" s="57">
        <v>22826.6</v>
      </c>
      <c r="M8306" s="107">
        <v>0.2</v>
      </c>
    </row>
    <row r="8307" spans="1:13">
      <c r="A8307" s="57">
        <f>'Infographic data 1'!$C$9</f>
        <v>31158.643427715517</v>
      </c>
      <c r="B8307" s="54">
        <v>8306</v>
      </c>
      <c r="C8307" s="57">
        <v>26736.143427715517</v>
      </c>
      <c r="E8307" s="57">
        <v>37196.602375680006</v>
      </c>
      <c r="F8307" s="54">
        <v>8306</v>
      </c>
      <c r="G8307" s="57">
        <v>36891.602375680006</v>
      </c>
      <c r="I8307" s="57">
        <v>23465</v>
      </c>
      <c r="J8307" s="54">
        <v>8306</v>
      </c>
      <c r="K8307" s="57">
        <v>22824.5</v>
      </c>
      <c r="M8307" s="107">
        <v>0.2</v>
      </c>
    </row>
    <row r="8308" spans="1:13">
      <c r="A8308" s="57">
        <f>'Infographic data 1'!$C$9</f>
        <v>31158.643427715517</v>
      </c>
      <c r="B8308" s="54">
        <v>8307</v>
      </c>
      <c r="C8308" s="57">
        <v>26721.643427715517</v>
      </c>
      <c r="E8308" s="57">
        <v>37196.602375680006</v>
      </c>
      <c r="F8308" s="54">
        <v>8307</v>
      </c>
      <c r="G8308" s="57">
        <v>36890.602375680006</v>
      </c>
      <c r="I8308" s="57">
        <v>23465</v>
      </c>
      <c r="J8308" s="54">
        <v>8307</v>
      </c>
      <c r="K8308" s="57">
        <v>22822.400000000001</v>
      </c>
      <c r="M8308" s="107">
        <v>0.2</v>
      </c>
    </row>
    <row r="8309" spans="1:13">
      <c r="A8309" s="57">
        <f>'Infographic data 1'!$C$9</f>
        <v>31158.643427715517</v>
      </c>
      <c r="B8309" s="54">
        <v>8308</v>
      </c>
      <c r="C8309" s="57">
        <v>26707.143427715517</v>
      </c>
      <c r="E8309" s="57">
        <v>37196.602375680006</v>
      </c>
      <c r="F8309" s="54">
        <v>8308</v>
      </c>
      <c r="G8309" s="57">
        <v>36889.602375680006</v>
      </c>
      <c r="I8309" s="57">
        <v>23465</v>
      </c>
      <c r="J8309" s="54">
        <v>8308</v>
      </c>
      <c r="K8309" s="57">
        <v>22820.3</v>
      </c>
      <c r="M8309" s="107">
        <v>0.2</v>
      </c>
    </row>
    <row r="8310" spans="1:13">
      <c r="A8310" s="57">
        <f>'Infographic data 1'!$C$9</f>
        <v>31158.643427715517</v>
      </c>
      <c r="B8310" s="54">
        <v>8309</v>
      </c>
      <c r="C8310" s="57">
        <v>26692.643427715517</v>
      </c>
      <c r="E8310" s="57">
        <v>37196.602375680006</v>
      </c>
      <c r="F8310" s="54">
        <v>8309</v>
      </c>
      <c r="G8310" s="57">
        <v>36888.602375680006</v>
      </c>
      <c r="I8310" s="57">
        <v>23465</v>
      </c>
      <c r="J8310" s="54">
        <v>8309</v>
      </c>
      <c r="K8310" s="57">
        <v>22818.2</v>
      </c>
      <c r="M8310" s="107">
        <v>0.2</v>
      </c>
    </row>
    <row r="8311" spans="1:13">
      <c r="A8311" s="57">
        <f>'Infographic data 1'!$C$9</f>
        <v>31158.643427715517</v>
      </c>
      <c r="B8311" s="54">
        <v>8310</v>
      </c>
      <c r="C8311" s="57">
        <v>26678.143427715517</v>
      </c>
      <c r="E8311" s="57">
        <v>37196.602375680006</v>
      </c>
      <c r="F8311" s="54">
        <v>8310</v>
      </c>
      <c r="G8311" s="57">
        <v>36887.602375680006</v>
      </c>
      <c r="I8311" s="57">
        <v>23465</v>
      </c>
      <c r="J8311" s="54">
        <v>8310</v>
      </c>
      <c r="K8311" s="57">
        <v>22816.1</v>
      </c>
      <c r="M8311" s="107">
        <v>0.2</v>
      </c>
    </row>
    <row r="8312" spans="1:13">
      <c r="A8312" s="57">
        <f>'Infographic data 1'!$C$9</f>
        <v>31158.643427715517</v>
      </c>
      <c r="B8312" s="54">
        <v>8311</v>
      </c>
      <c r="C8312" s="57">
        <v>26663.643427715517</v>
      </c>
      <c r="E8312" s="57">
        <v>37196.602375680006</v>
      </c>
      <c r="F8312" s="54">
        <v>8311</v>
      </c>
      <c r="G8312" s="57">
        <v>36886.602375680006</v>
      </c>
      <c r="I8312" s="57">
        <v>23465</v>
      </c>
      <c r="J8312" s="54">
        <v>8311</v>
      </c>
      <c r="K8312" s="57">
        <v>22814</v>
      </c>
      <c r="M8312" s="107">
        <v>0.2</v>
      </c>
    </row>
    <row r="8313" spans="1:13">
      <c r="A8313" s="57">
        <f>'Infographic data 1'!$C$9</f>
        <v>31158.643427715517</v>
      </c>
      <c r="B8313" s="54">
        <v>8312</v>
      </c>
      <c r="C8313" s="57">
        <v>26649.143427715517</v>
      </c>
      <c r="E8313" s="57">
        <v>37196.602375680006</v>
      </c>
      <c r="F8313" s="54">
        <v>8312</v>
      </c>
      <c r="G8313" s="57">
        <v>36885.602375680006</v>
      </c>
      <c r="I8313" s="57">
        <v>23465</v>
      </c>
      <c r="J8313" s="54">
        <v>8312</v>
      </c>
      <c r="K8313" s="57">
        <v>22811.9</v>
      </c>
      <c r="M8313" s="107">
        <v>0.2</v>
      </c>
    </row>
    <row r="8314" spans="1:13">
      <c r="A8314" s="57">
        <f>'Infographic data 1'!$C$9</f>
        <v>31158.643427715517</v>
      </c>
      <c r="B8314" s="54">
        <v>8313</v>
      </c>
      <c r="C8314" s="57">
        <v>26634.643427715517</v>
      </c>
      <c r="E8314" s="57">
        <v>37196.602375680006</v>
      </c>
      <c r="F8314" s="54">
        <v>8313</v>
      </c>
      <c r="G8314" s="57">
        <v>36884.602375680006</v>
      </c>
      <c r="I8314" s="57">
        <v>23465</v>
      </c>
      <c r="J8314" s="54">
        <v>8313</v>
      </c>
      <c r="K8314" s="57">
        <v>22809.8</v>
      </c>
      <c r="M8314" s="107">
        <v>0.2</v>
      </c>
    </row>
    <row r="8315" spans="1:13">
      <c r="A8315" s="57">
        <f>'Infographic data 1'!$C$9</f>
        <v>31158.643427715517</v>
      </c>
      <c r="B8315" s="54">
        <v>8314</v>
      </c>
      <c r="C8315" s="57">
        <v>26620.143427715517</v>
      </c>
      <c r="E8315" s="57">
        <v>37196.602375680006</v>
      </c>
      <c r="F8315" s="54">
        <v>8314</v>
      </c>
      <c r="G8315" s="57">
        <v>36883.602375680006</v>
      </c>
      <c r="I8315" s="57">
        <v>23465</v>
      </c>
      <c r="J8315" s="54">
        <v>8314</v>
      </c>
      <c r="K8315" s="57">
        <v>22807.7</v>
      </c>
      <c r="M8315" s="107">
        <v>0.2</v>
      </c>
    </row>
    <row r="8316" spans="1:13">
      <c r="A8316" s="57">
        <f>'Infographic data 1'!$C$9</f>
        <v>31158.643427715517</v>
      </c>
      <c r="B8316" s="54">
        <v>8315</v>
      </c>
      <c r="C8316" s="57">
        <v>26605.643427715517</v>
      </c>
      <c r="E8316" s="57">
        <v>37196.602375680006</v>
      </c>
      <c r="F8316" s="54">
        <v>8315</v>
      </c>
      <c r="G8316" s="57">
        <v>36882.602375680006</v>
      </c>
      <c r="I8316" s="57">
        <v>23465</v>
      </c>
      <c r="J8316" s="54">
        <v>8315</v>
      </c>
      <c r="K8316" s="57">
        <v>22805.599999999999</v>
      </c>
      <c r="M8316" s="107">
        <v>0.2</v>
      </c>
    </row>
    <row r="8317" spans="1:13">
      <c r="A8317" s="57">
        <f>'Infographic data 1'!$C$9</f>
        <v>31158.643427715517</v>
      </c>
      <c r="B8317" s="54">
        <v>8316</v>
      </c>
      <c r="C8317" s="57">
        <v>26591.143427715517</v>
      </c>
      <c r="E8317" s="57">
        <v>37196.602375680006</v>
      </c>
      <c r="F8317" s="54">
        <v>8316</v>
      </c>
      <c r="G8317" s="57">
        <v>36881.602375680006</v>
      </c>
      <c r="I8317" s="57">
        <v>23465</v>
      </c>
      <c r="J8317" s="54">
        <v>8316</v>
      </c>
      <c r="K8317" s="57">
        <v>22803.5</v>
      </c>
      <c r="M8317" s="107">
        <v>0.2</v>
      </c>
    </row>
    <row r="8318" spans="1:13">
      <c r="A8318" s="57">
        <f>'Infographic data 1'!$C$9</f>
        <v>31158.643427715517</v>
      </c>
      <c r="B8318" s="54">
        <v>8317</v>
      </c>
      <c r="C8318" s="57">
        <v>26576.643427715517</v>
      </c>
      <c r="E8318" s="57">
        <v>37196.602375680006</v>
      </c>
      <c r="F8318" s="54">
        <v>8317</v>
      </c>
      <c r="G8318" s="57">
        <v>36880.602375680006</v>
      </c>
      <c r="I8318" s="57">
        <v>23465</v>
      </c>
      <c r="J8318" s="54">
        <v>8317</v>
      </c>
      <c r="K8318" s="57">
        <v>22801.4</v>
      </c>
      <c r="M8318" s="107">
        <v>0.2</v>
      </c>
    </row>
    <row r="8319" spans="1:13">
      <c r="A8319" s="57">
        <f>'Infographic data 1'!$C$9</f>
        <v>31158.643427715517</v>
      </c>
      <c r="B8319" s="54">
        <v>8318</v>
      </c>
      <c r="C8319" s="57">
        <v>26562.143427715517</v>
      </c>
      <c r="E8319" s="57">
        <v>37196.602375680006</v>
      </c>
      <c r="F8319" s="54">
        <v>8318</v>
      </c>
      <c r="G8319" s="57">
        <v>36879.602375680006</v>
      </c>
      <c r="I8319" s="57">
        <v>23465</v>
      </c>
      <c r="J8319" s="54">
        <v>8318</v>
      </c>
      <c r="K8319" s="57">
        <v>22799.3</v>
      </c>
      <c r="M8319" s="107">
        <v>0.2</v>
      </c>
    </row>
    <row r="8320" spans="1:13">
      <c r="A8320" s="57">
        <f>'Infographic data 1'!$C$9</f>
        <v>31158.643427715517</v>
      </c>
      <c r="B8320" s="54">
        <v>8319</v>
      </c>
      <c r="C8320" s="57">
        <v>26547.643427715517</v>
      </c>
      <c r="E8320" s="57">
        <v>37196.602375680006</v>
      </c>
      <c r="F8320" s="54">
        <v>8319</v>
      </c>
      <c r="G8320" s="57">
        <v>36878.602375680006</v>
      </c>
      <c r="I8320" s="57">
        <v>23465</v>
      </c>
      <c r="J8320" s="54">
        <v>8319</v>
      </c>
      <c r="K8320" s="57">
        <v>22797.200000000001</v>
      </c>
      <c r="M8320" s="107">
        <v>0.2</v>
      </c>
    </row>
    <row r="8321" spans="1:13">
      <c r="A8321" s="57">
        <f>'Infographic data 1'!$C$9</f>
        <v>31158.643427715517</v>
      </c>
      <c r="B8321" s="54">
        <v>8320</v>
      </c>
      <c r="C8321" s="57">
        <v>26533.143427715517</v>
      </c>
      <c r="E8321" s="57">
        <v>37196.602375680006</v>
      </c>
      <c r="F8321" s="54">
        <v>8320</v>
      </c>
      <c r="G8321" s="57">
        <v>36877.602375680006</v>
      </c>
      <c r="I8321" s="57">
        <v>23465</v>
      </c>
      <c r="J8321" s="54">
        <v>8320</v>
      </c>
      <c r="K8321" s="57">
        <v>22795.1</v>
      </c>
      <c r="M8321" s="107">
        <v>0.2</v>
      </c>
    </row>
    <row r="8322" spans="1:13">
      <c r="A8322" s="57">
        <f>'Infographic data 1'!$C$9</f>
        <v>31158.643427715517</v>
      </c>
      <c r="B8322" s="54">
        <v>8321</v>
      </c>
      <c r="C8322" s="57">
        <v>26518.643427715517</v>
      </c>
      <c r="E8322" s="57">
        <v>37196.602375680006</v>
      </c>
      <c r="F8322" s="54">
        <v>8321</v>
      </c>
      <c r="G8322" s="57">
        <v>36876.602375680006</v>
      </c>
      <c r="I8322" s="57">
        <v>23465</v>
      </c>
      <c r="J8322" s="54">
        <v>8321</v>
      </c>
      <c r="K8322" s="57">
        <v>22793</v>
      </c>
      <c r="M8322" s="107">
        <v>0.2</v>
      </c>
    </row>
    <row r="8323" spans="1:13">
      <c r="A8323" s="57">
        <f>'Infographic data 1'!$C$9</f>
        <v>31158.643427715517</v>
      </c>
      <c r="B8323" s="54">
        <v>8322</v>
      </c>
      <c r="C8323" s="57">
        <v>26504.143427715517</v>
      </c>
      <c r="E8323" s="57">
        <v>37196.602375680006</v>
      </c>
      <c r="F8323" s="54">
        <v>8322</v>
      </c>
      <c r="G8323" s="57">
        <v>36875.602375680006</v>
      </c>
      <c r="I8323" s="57">
        <v>23465</v>
      </c>
      <c r="J8323" s="54">
        <v>8322</v>
      </c>
      <c r="K8323" s="57">
        <v>22790.9</v>
      </c>
      <c r="M8323" s="107">
        <v>0.2</v>
      </c>
    </row>
    <row r="8324" spans="1:13">
      <c r="A8324" s="57">
        <f>'Infographic data 1'!$C$9</f>
        <v>31158.643427715517</v>
      </c>
      <c r="B8324" s="54">
        <v>8323</v>
      </c>
      <c r="C8324" s="57">
        <v>26489.643427715517</v>
      </c>
      <c r="E8324" s="57">
        <v>37196.602375680006</v>
      </c>
      <c r="F8324" s="54">
        <v>8323</v>
      </c>
      <c r="G8324" s="57">
        <v>36874.602375680006</v>
      </c>
      <c r="I8324" s="57">
        <v>23465</v>
      </c>
      <c r="J8324" s="54">
        <v>8323</v>
      </c>
      <c r="K8324" s="57">
        <v>22788.799999999999</v>
      </c>
      <c r="M8324" s="107">
        <v>0.2</v>
      </c>
    </row>
    <row r="8325" spans="1:13">
      <c r="A8325" s="57">
        <f>'Infographic data 1'!$C$9</f>
        <v>31158.643427715517</v>
      </c>
      <c r="B8325" s="54">
        <v>8324</v>
      </c>
      <c r="C8325" s="57">
        <v>26475.143427715517</v>
      </c>
      <c r="E8325" s="57">
        <v>37196.602375680006</v>
      </c>
      <c r="F8325" s="54">
        <v>8324</v>
      </c>
      <c r="G8325" s="57">
        <v>36873.602375680006</v>
      </c>
      <c r="I8325" s="57">
        <v>23465</v>
      </c>
      <c r="J8325" s="54">
        <v>8324</v>
      </c>
      <c r="K8325" s="57">
        <v>22786.7</v>
      </c>
      <c r="M8325" s="107">
        <v>0.2</v>
      </c>
    </row>
    <row r="8326" spans="1:13">
      <c r="A8326" s="57">
        <f>'Infographic data 1'!$C$9</f>
        <v>31158.643427715517</v>
      </c>
      <c r="B8326" s="54">
        <v>8325</v>
      </c>
      <c r="C8326" s="57">
        <v>26460.643427715517</v>
      </c>
      <c r="E8326" s="57">
        <v>37196.602375680006</v>
      </c>
      <c r="F8326" s="54">
        <v>8325</v>
      </c>
      <c r="G8326" s="57">
        <v>36872.602375680006</v>
      </c>
      <c r="I8326" s="57">
        <v>23465</v>
      </c>
      <c r="J8326" s="54">
        <v>8325</v>
      </c>
      <c r="K8326" s="57">
        <v>22784.6</v>
      </c>
      <c r="M8326" s="107">
        <v>0.2</v>
      </c>
    </row>
    <row r="8327" spans="1:13">
      <c r="A8327" s="57">
        <f>'Infographic data 1'!$C$9</f>
        <v>31158.643427715517</v>
      </c>
      <c r="B8327" s="54">
        <v>8326</v>
      </c>
      <c r="C8327" s="57">
        <v>26446.143427715517</v>
      </c>
      <c r="E8327" s="57">
        <v>37196.602375680006</v>
      </c>
      <c r="F8327" s="54">
        <v>8326</v>
      </c>
      <c r="G8327" s="57">
        <v>36871.602375680006</v>
      </c>
      <c r="I8327" s="57">
        <v>23465</v>
      </c>
      <c r="J8327" s="54">
        <v>8326</v>
      </c>
      <c r="K8327" s="57">
        <v>22782.5</v>
      </c>
      <c r="M8327" s="107">
        <v>0.2</v>
      </c>
    </row>
    <row r="8328" spans="1:13">
      <c r="A8328" s="57">
        <f>'Infographic data 1'!$C$9</f>
        <v>31158.643427715517</v>
      </c>
      <c r="B8328" s="54">
        <v>8327</v>
      </c>
      <c r="C8328" s="57">
        <v>26431.643427715517</v>
      </c>
      <c r="E8328" s="57">
        <v>37196.602375680006</v>
      </c>
      <c r="F8328" s="54">
        <v>8327</v>
      </c>
      <c r="G8328" s="57">
        <v>36870.602375680006</v>
      </c>
      <c r="I8328" s="57">
        <v>23465</v>
      </c>
      <c r="J8328" s="54">
        <v>8327</v>
      </c>
      <c r="K8328" s="57">
        <v>22780.400000000001</v>
      </c>
      <c r="M8328" s="107">
        <v>0.2</v>
      </c>
    </row>
    <row r="8329" spans="1:13">
      <c r="A8329" s="57">
        <f>'Infographic data 1'!$C$9</f>
        <v>31158.643427715517</v>
      </c>
      <c r="B8329" s="54">
        <v>8328</v>
      </c>
      <c r="C8329" s="57">
        <v>26417.143427715517</v>
      </c>
      <c r="E8329" s="57">
        <v>37196.602375680006</v>
      </c>
      <c r="F8329" s="54">
        <v>8328</v>
      </c>
      <c r="G8329" s="57">
        <v>36869.602375680006</v>
      </c>
      <c r="I8329" s="57">
        <v>23465</v>
      </c>
      <c r="J8329" s="54">
        <v>8328</v>
      </c>
      <c r="K8329" s="57">
        <v>22778.3</v>
      </c>
      <c r="M8329" s="107">
        <v>0.2</v>
      </c>
    </row>
    <row r="8330" spans="1:13">
      <c r="A8330" s="57">
        <f>'Infographic data 1'!$C$9</f>
        <v>31158.643427715517</v>
      </c>
      <c r="B8330" s="54">
        <v>8329</v>
      </c>
      <c r="C8330" s="57">
        <v>26402.643427715517</v>
      </c>
      <c r="E8330" s="57">
        <v>37196.602375680006</v>
      </c>
      <c r="F8330" s="54">
        <v>8329</v>
      </c>
      <c r="G8330" s="57">
        <v>36868.602375680006</v>
      </c>
      <c r="I8330" s="57">
        <v>23465</v>
      </c>
      <c r="J8330" s="54">
        <v>8329</v>
      </c>
      <c r="K8330" s="57">
        <v>22776.2</v>
      </c>
      <c r="M8330" s="107">
        <v>0.2</v>
      </c>
    </row>
    <row r="8331" spans="1:13">
      <c r="A8331" s="57">
        <f>'Infographic data 1'!$C$9</f>
        <v>31158.643427715517</v>
      </c>
      <c r="B8331" s="54">
        <v>8330</v>
      </c>
      <c r="C8331" s="57">
        <v>26388.143427715517</v>
      </c>
      <c r="E8331" s="57">
        <v>37196.602375680006</v>
      </c>
      <c r="F8331" s="54">
        <v>8330</v>
      </c>
      <c r="G8331" s="57">
        <v>36867.602375680006</v>
      </c>
      <c r="I8331" s="57">
        <v>23465</v>
      </c>
      <c r="J8331" s="54">
        <v>8330</v>
      </c>
      <c r="K8331" s="57">
        <v>22774.1</v>
      </c>
      <c r="M8331" s="107">
        <v>0.2</v>
      </c>
    </row>
    <row r="8332" spans="1:13">
      <c r="A8332" s="57">
        <f>'Infographic data 1'!$C$9</f>
        <v>31158.643427715517</v>
      </c>
      <c r="B8332" s="54">
        <v>8331</v>
      </c>
      <c r="C8332" s="57">
        <v>26373.643427715517</v>
      </c>
      <c r="E8332" s="57">
        <v>37196.602375680006</v>
      </c>
      <c r="F8332" s="54">
        <v>8331</v>
      </c>
      <c r="G8332" s="57">
        <v>36866.602375680006</v>
      </c>
      <c r="I8332" s="57">
        <v>23465</v>
      </c>
      <c r="J8332" s="54">
        <v>8331</v>
      </c>
      <c r="K8332" s="57">
        <v>22772</v>
      </c>
      <c r="M8332" s="107">
        <v>0.2</v>
      </c>
    </row>
    <row r="8333" spans="1:13">
      <c r="A8333" s="57">
        <f>'Infographic data 1'!$C$9</f>
        <v>31158.643427715517</v>
      </c>
      <c r="B8333" s="54">
        <v>8332</v>
      </c>
      <c r="C8333" s="57">
        <v>26359.143427715517</v>
      </c>
      <c r="E8333" s="57">
        <v>37196.602375680006</v>
      </c>
      <c r="F8333" s="54">
        <v>8332</v>
      </c>
      <c r="G8333" s="57">
        <v>36865.602375680006</v>
      </c>
      <c r="I8333" s="57">
        <v>23465</v>
      </c>
      <c r="J8333" s="54">
        <v>8332</v>
      </c>
      <c r="K8333" s="57">
        <v>22769.9</v>
      </c>
      <c r="M8333" s="107">
        <v>0.2</v>
      </c>
    </row>
    <row r="8334" spans="1:13">
      <c r="A8334" s="57">
        <f>'Infographic data 1'!$C$9</f>
        <v>31158.643427715517</v>
      </c>
      <c r="B8334" s="54">
        <v>8333</v>
      </c>
      <c r="C8334" s="57">
        <v>26344.643427715517</v>
      </c>
      <c r="E8334" s="57">
        <v>37196.602375680006</v>
      </c>
      <c r="F8334" s="54">
        <v>8333</v>
      </c>
      <c r="G8334" s="57">
        <v>36864.602375680006</v>
      </c>
      <c r="I8334" s="57">
        <v>23465</v>
      </c>
      <c r="J8334" s="54">
        <v>8333</v>
      </c>
      <c r="K8334" s="57">
        <v>22767.8</v>
      </c>
      <c r="M8334" s="107">
        <v>0.2</v>
      </c>
    </row>
    <row r="8335" spans="1:13">
      <c r="A8335" s="57">
        <f>'Infographic data 1'!$C$9</f>
        <v>31158.643427715517</v>
      </c>
      <c r="B8335" s="54">
        <v>8334</v>
      </c>
      <c r="C8335" s="57">
        <v>26330.143427715517</v>
      </c>
      <c r="E8335" s="57">
        <v>37196.602375680006</v>
      </c>
      <c r="F8335" s="54">
        <v>8334</v>
      </c>
      <c r="G8335" s="57">
        <v>36863.602375680006</v>
      </c>
      <c r="I8335" s="57">
        <v>23465</v>
      </c>
      <c r="J8335" s="54">
        <v>8334</v>
      </c>
      <c r="K8335" s="57">
        <v>22765.7</v>
      </c>
      <c r="M8335" s="107">
        <v>0.2</v>
      </c>
    </row>
    <row r="8336" spans="1:13">
      <c r="A8336" s="57">
        <f>'Infographic data 1'!$C$9</f>
        <v>31158.643427715517</v>
      </c>
      <c r="B8336" s="54">
        <v>8335</v>
      </c>
      <c r="C8336" s="57">
        <v>26315.643427715517</v>
      </c>
      <c r="E8336" s="57">
        <v>37196.602375680006</v>
      </c>
      <c r="F8336" s="54">
        <v>8335</v>
      </c>
      <c r="G8336" s="57">
        <v>36862.602375680006</v>
      </c>
      <c r="I8336" s="57">
        <v>23465</v>
      </c>
      <c r="J8336" s="54">
        <v>8335</v>
      </c>
      <c r="K8336" s="57">
        <v>22763.599999999999</v>
      </c>
      <c r="M8336" s="107">
        <v>0.2</v>
      </c>
    </row>
    <row r="8337" spans="1:13">
      <c r="A8337" s="57">
        <f>'Infographic data 1'!$C$9</f>
        <v>31158.643427715517</v>
      </c>
      <c r="B8337" s="54">
        <v>8336</v>
      </c>
      <c r="C8337" s="57">
        <v>26301.143427715517</v>
      </c>
      <c r="E8337" s="57">
        <v>37196.602375680006</v>
      </c>
      <c r="F8337" s="54">
        <v>8336</v>
      </c>
      <c r="G8337" s="57">
        <v>36861.602375680006</v>
      </c>
      <c r="I8337" s="57">
        <v>23465</v>
      </c>
      <c r="J8337" s="54">
        <v>8336</v>
      </c>
      <c r="K8337" s="57">
        <v>22761.5</v>
      </c>
      <c r="M8337" s="107">
        <v>0.2</v>
      </c>
    </row>
    <row r="8338" spans="1:13">
      <c r="A8338" s="57">
        <f>'Infographic data 1'!$C$9</f>
        <v>31158.643427715517</v>
      </c>
      <c r="B8338" s="54">
        <v>8337</v>
      </c>
      <c r="C8338" s="57">
        <v>26286.643427715517</v>
      </c>
      <c r="E8338" s="57">
        <v>37196.602375680006</v>
      </c>
      <c r="F8338" s="54">
        <v>8337</v>
      </c>
      <c r="G8338" s="57">
        <v>36860.602375680006</v>
      </c>
      <c r="I8338" s="57">
        <v>23465</v>
      </c>
      <c r="J8338" s="54">
        <v>8337</v>
      </c>
      <c r="K8338" s="57">
        <v>22759.4</v>
      </c>
      <c r="M8338" s="107">
        <v>0.2</v>
      </c>
    </row>
    <row r="8339" spans="1:13">
      <c r="A8339" s="57">
        <f>'Infographic data 1'!$C$9</f>
        <v>31158.643427715517</v>
      </c>
      <c r="B8339" s="54">
        <v>8338</v>
      </c>
      <c r="C8339" s="57">
        <v>26272.143427715517</v>
      </c>
      <c r="E8339" s="57">
        <v>37196.602375680006</v>
      </c>
      <c r="F8339" s="54">
        <v>8338</v>
      </c>
      <c r="G8339" s="57">
        <v>36859.602375680006</v>
      </c>
      <c r="I8339" s="57">
        <v>23465</v>
      </c>
      <c r="J8339" s="54">
        <v>8338</v>
      </c>
      <c r="K8339" s="57">
        <v>22757.3</v>
      </c>
      <c r="M8339" s="107">
        <v>0.2</v>
      </c>
    </row>
    <row r="8340" spans="1:13">
      <c r="A8340" s="57">
        <f>'Infographic data 1'!$C$9</f>
        <v>31158.643427715517</v>
      </c>
      <c r="B8340" s="54">
        <v>8339</v>
      </c>
      <c r="C8340" s="57">
        <v>26257.643427715517</v>
      </c>
      <c r="E8340" s="57">
        <v>37196.602375680006</v>
      </c>
      <c r="F8340" s="54">
        <v>8339</v>
      </c>
      <c r="G8340" s="57">
        <v>36858.602375680006</v>
      </c>
      <c r="I8340" s="57">
        <v>23465</v>
      </c>
      <c r="J8340" s="54">
        <v>8339</v>
      </c>
      <c r="K8340" s="57">
        <v>22755.200000000001</v>
      </c>
      <c r="M8340" s="107">
        <v>0.2</v>
      </c>
    </row>
    <row r="8341" spans="1:13">
      <c r="A8341" s="57">
        <f>'Infographic data 1'!$C$9</f>
        <v>31158.643427715517</v>
      </c>
      <c r="B8341" s="54">
        <v>8340</v>
      </c>
      <c r="C8341" s="57">
        <v>26243.143427715517</v>
      </c>
      <c r="E8341" s="57">
        <v>37196.602375680006</v>
      </c>
      <c r="F8341" s="54">
        <v>8340</v>
      </c>
      <c r="G8341" s="57">
        <v>36857.602375680006</v>
      </c>
      <c r="I8341" s="57">
        <v>23465</v>
      </c>
      <c r="J8341" s="54">
        <v>8340</v>
      </c>
      <c r="K8341" s="57">
        <v>22753.1</v>
      </c>
      <c r="M8341" s="107">
        <v>0.2</v>
      </c>
    </row>
    <row r="8342" spans="1:13">
      <c r="A8342" s="57">
        <f>'Infographic data 1'!$C$9</f>
        <v>31158.643427715517</v>
      </c>
      <c r="B8342" s="54">
        <v>8341</v>
      </c>
      <c r="C8342" s="57">
        <v>26228.643427715517</v>
      </c>
      <c r="E8342" s="57">
        <v>37196.602375680006</v>
      </c>
      <c r="F8342" s="54">
        <v>8341</v>
      </c>
      <c r="G8342" s="57">
        <v>36856.602375680006</v>
      </c>
      <c r="I8342" s="57">
        <v>23465</v>
      </c>
      <c r="J8342" s="54">
        <v>8341</v>
      </c>
      <c r="K8342" s="57">
        <v>22751</v>
      </c>
      <c r="M8342" s="107">
        <v>0.2</v>
      </c>
    </row>
    <row r="8343" spans="1:13">
      <c r="A8343" s="57">
        <f>'Infographic data 1'!$C$9</f>
        <v>31158.643427715517</v>
      </c>
      <c r="B8343" s="54">
        <v>8342</v>
      </c>
      <c r="C8343" s="57">
        <v>26214.143427715517</v>
      </c>
      <c r="E8343" s="57">
        <v>37196.602375680006</v>
      </c>
      <c r="F8343" s="54">
        <v>8342</v>
      </c>
      <c r="G8343" s="57">
        <v>36855.602375680006</v>
      </c>
      <c r="I8343" s="57">
        <v>23465</v>
      </c>
      <c r="J8343" s="54">
        <v>8342</v>
      </c>
      <c r="K8343" s="57">
        <v>22748.9</v>
      </c>
      <c r="M8343" s="107">
        <v>0.2</v>
      </c>
    </row>
    <row r="8344" spans="1:13">
      <c r="A8344" s="57">
        <f>'Infographic data 1'!$C$9</f>
        <v>31158.643427715517</v>
      </c>
      <c r="B8344" s="54">
        <v>8343</v>
      </c>
      <c r="C8344" s="57">
        <v>26199.643427715517</v>
      </c>
      <c r="E8344" s="57">
        <v>37196.602375680006</v>
      </c>
      <c r="F8344" s="54">
        <v>8343</v>
      </c>
      <c r="G8344" s="57">
        <v>36854.602375680006</v>
      </c>
      <c r="I8344" s="57">
        <v>23465</v>
      </c>
      <c r="J8344" s="54">
        <v>8343</v>
      </c>
      <c r="K8344" s="57">
        <v>22746.799999999999</v>
      </c>
      <c r="M8344" s="107">
        <v>0.2</v>
      </c>
    </row>
    <row r="8345" spans="1:13">
      <c r="A8345" s="57">
        <f>'Infographic data 1'!$C$9</f>
        <v>31158.643427715517</v>
      </c>
      <c r="B8345" s="54">
        <v>8344</v>
      </c>
      <c r="C8345" s="57">
        <v>26185.143427715517</v>
      </c>
      <c r="E8345" s="57">
        <v>37196.602375680006</v>
      </c>
      <c r="F8345" s="54">
        <v>8344</v>
      </c>
      <c r="G8345" s="57">
        <v>36853.602375680006</v>
      </c>
      <c r="I8345" s="57">
        <v>23465</v>
      </c>
      <c r="J8345" s="54">
        <v>8344</v>
      </c>
      <c r="K8345" s="57">
        <v>22744.7</v>
      </c>
      <c r="M8345" s="107">
        <v>0.2</v>
      </c>
    </row>
    <row r="8346" spans="1:13">
      <c r="A8346" s="57">
        <f>'Infographic data 1'!$C$9</f>
        <v>31158.643427715517</v>
      </c>
      <c r="B8346" s="54">
        <v>8345</v>
      </c>
      <c r="C8346" s="57">
        <v>26170.643427715517</v>
      </c>
      <c r="E8346" s="57">
        <v>37196.602375680006</v>
      </c>
      <c r="F8346" s="54">
        <v>8345</v>
      </c>
      <c r="G8346" s="57">
        <v>36852.602375680006</v>
      </c>
      <c r="I8346" s="57">
        <v>23465</v>
      </c>
      <c r="J8346" s="54">
        <v>8345</v>
      </c>
      <c r="K8346" s="57">
        <v>22742.6</v>
      </c>
      <c r="M8346" s="107">
        <v>0.2</v>
      </c>
    </row>
    <row r="8347" spans="1:13">
      <c r="A8347" s="57">
        <f>'Infographic data 1'!$C$9</f>
        <v>31158.643427715517</v>
      </c>
      <c r="B8347" s="54">
        <v>8346</v>
      </c>
      <c r="C8347" s="57">
        <v>26156.143427715517</v>
      </c>
      <c r="E8347" s="57">
        <v>37196.602375680006</v>
      </c>
      <c r="F8347" s="54">
        <v>8346</v>
      </c>
      <c r="G8347" s="57">
        <v>36851.602375680006</v>
      </c>
      <c r="I8347" s="57">
        <v>23465</v>
      </c>
      <c r="J8347" s="54">
        <v>8346</v>
      </c>
      <c r="K8347" s="57">
        <v>22740.5</v>
      </c>
      <c r="M8347" s="107">
        <v>0.2</v>
      </c>
    </row>
    <row r="8348" spans="1:13">
      <c r="A8348" s="57">
        <f>'Infographic data 1'!$C$9</f>
        <v>31158.643427715517</v>
      </c>
      <c r="B8348" s="54">
        <v>8347</v>
      </c>
      <c r="C8348" s="57">
        <v>26141.643427715517</v>
      </c>
      <c r="E8348" s="57">
        <v>37196.602375680006</v>
      </c>
      <c r="F8348" s="54">
        <v>8347</v>
      </c>
      <c r="G8348" s="57">
        <v>36850.602375680006</v>
      </c>
      <c r="I8348" s="57">
        <v>23465</v>
      </c>
      <c r="J8348" s="54">
        <v>8347</v>
      </c>
      <c r="K8348" s="57">
        <v>22738.400000000001</v>
      </c>
      <c r="M8348" s="107">
        <v>0.2</v>
      </c>
    </row>
    <row r="8349" spans="1:13">
      <c r="A8349" s="57">
        <f>'Infographic data 1'!$C$9</f>
        <v>31158.643427715517</v>
      </c>
      <c r="B8349" s="54">
        <v>8348</v>
      </c>
      <c r="C8349" s="57">
        <v>26127.143427715517</v>
      </c>
      <c r="E8349" s="57">
        <v>37196.602375680006</v>
      </c>
      <c r="F8349" s="54">
        <v>8348</v>
      </c>
      <c r="G8349" s="57">
        <v>36849.602375680006</v>
      </c>
      <c r="I8349" s="57">
        <v>23465</v>
      </c>
      <c r="J8349" s="54">
        <v>8348</v>
      </c>
      <c r="K8349" s="57">
        <v>22736.3</v>
      </c>
      <c r="M8349" s="107">
        <v>0.2</v>
      </c>
    </row>
    <row r="8350" spans="1:13">
      <c r="A8350" s="57">
        <f>'Infographic data 1'!$C$9</f>
        <v>31158.643427715517</v>
      </c>
      <c r="B8350" s="54">
        <v>8349</v>
      </c>
      <c r="C8350" s="57">
        <v>26112.643427715517</v>
      </c>
      <c r="E8350" s="57">
        <v>37196.602375680006</v>
      </c>
      <c r="F8350" s="54">
        <v>8349</v>
      </c>
      <c r="G8350" s="57">
        <v>36848.602375680006</v>
      </c>
      <c r="I8350" s="57">
        <v>23465</v>
      </c>
      <c r="J8350" s="54">
        <v>8349</v>
      </c>
      <c r="K8350" s="57">
        <v>22734.2</v>
      </c>
      <c r="M8350" s="107">
        <v>0.2</v>
      </c>
    </row>
    <row r="8351" spans="1:13">
      <c r="A8351" s="57">
        <f>'Infographic data 1'!$C$9</f>
        <v>31158.643427715517</v>
      </c>
      <c r="B8351" s="54">
        <v>8350</v>
      </c>
      <c r="C8351" s="57">
        <v>26098.143427715517</v>
      </c>
      <c r="E8351" s="57">
        <v>37196.602375680006</v>
      </c>
      <c r="F8351" s="54">
        <v>8350</v>
      </c>
      <c r="G8351" s="57">
        <v>36847.602375680006</v>
      </c>
      <c r="I8351" s="57">
        <v>23465</v>
      </c>
      <c r="J8351" s="54">
        <v>8350</v>
      </c>
      <c r="K8351" s="57">
        <v>22732.1</v>
      </c>
      <c r="M8351" s="107">
        <v>0.2</v>
      </c>
    </row>
    <row r="8352" spans="1:13">
      <c r="A8352" s="57">
        <f>'Infographic data 1'!$C$9</f>
        <v>31158.643427715517</v>
      </c>
      <c r="B8352" s="54">
        <v>8351</v>
      </c>
      <c r="C8352" s="57">
        <v>26083.643427715517</v>
      </c>
      <c r="E8352" s="57">
        <v>37196.602375680006</v>
      </c>
      <c r="F8352" s="54">
        <v>8351</v>
      </c>
      <c r="G8352" s="57">
        <v>36846.602375680006</v>
      </c>
      <c r="I8352" s="57">
        <v>23465</v>
      </c>
      <c r="J8352" s="54">
        <v>8351</v>
      </c>
      <c r="K8352" s="57">
        <v>22730</v>
      </c>
      <c r="M8352" s="107">
        <v>0.2</v>
      </c>
    </row>
    <row r="8353" spans="1:13">
      <c r="A8353" s="57">
        <f>'Infographic data 1'!$C$9</f>
        <v>31158.643427715517</v>
      </c>
      <c r="B8353" s="54">
        <v>8352</v>
      </c>
      <c r="C8353" s="57">
        <v>26069.143427715517</v>
      </c>
      <c r="E8353" s="57">
        <v>37196.602375680006</v>
      </c>
      <c r="F8353" s="54">
        <v>8352</v>
      </c>
      <c r="G8353" s="57">
        <v>36845.602375680006</v>
      </c>
      <c r="I8353" s="57">
        <v>23465</v>
      </c>
      <c r="J8353" s="54">
        <v>8352</v>
      </c>
      <c r="K8353" s="57">
        <v>22727.9</v>
      </c>
      <c r="M8353" s="107">
        <v>0.2</v>
      </c>
    </row>
    <row r="8354" spans="1:13">
      <c r="A8354" s="57">
        <f>'Infographic data 1'!$C$9</f>
        <v>31158.643427715517</v>
      </c>
      <c r="B8354" s="54">
        <v>8353</v>
      </c>
      <c r="C8354" s="57">
        <v>26054.643427715517</v>
      </c>
      <c r="E8354" s="57">
        <v>37196.602375680006</v>
      </c>
      <c r="F8354" s="54">
        <v>8353</v>
      </c>
      <c r="G8354" s="57">
        <v>36844.602375680006</v>
      </c>
      <c r="I8354" s="57">
        <v>23465</v>
      </c>
      <c r="J8354" s="54">
        <v>8353</v>
      </c>
      <c r="K8354" s="57">
        <v>22725.8</v>
      </c>
      <c r="M8354" s="107">
        <v>0.2</v>
      </c>
    </row>
    <row r="8355" spans="1:13">
      <c r="A8355" s="57">
        <f>'Infographic data 1'!$C$9</f>
        <v>31158.643427715517</v>
      </c>
      <c r="B8355" s="54">
        <v>8354</v>
      </c>
      <c r="C8355" s="57">
        <v>26040.143427715517</v>
      </c>
      <c r="E8355" s="57">
        <v>37196.602375680006</v>
      </c>
      <c r="F8355" s="54">
        <v>8354</v>
      </c>
      <c r="G8355" s="57">
        <v>36843.602375680006</v>
      </c>
      <c r="I8355" s="57">
        <v>23465</v>
      </c>
      <c r="J8355" s="54">
        <v>8354</v>
      </c>
      <c r="K8355" s="57">
        <v>22723.7</v>
      </c>
      <c r="M8355" s="107">
        <v>0.2</v>
      </c>
    </row>
    <row r="8356" spans="1:13">
      <c r="A8356" s="57">
        <f>'Infographic data 1'!$C$9</f>
        <v>31158.643427715517</v>
      </c>
      <c r="B8356" s="54">
        <v>8355</v>
      </c>
      <c r="C8356" s="57">
        <v>26025.643427715517</v>
      </c>
      <c r="E8356" s="57">
        <v>37196.602375680006</v>
      </c>
      <c r="F8356" s="54">
        <v>8355</v>
      </c>
      <c r="G8356" s="57">
        <v>36842.602375680006</v>
      </c>
      <c r="I8356" s="57">
        <v>23465</v>
      </c>
      <c r="J8356" s="54">
        <v>8355</v>
      </c>
      <c r="K8356" s="57">
        <v>22721.599999999999</v>
      </c>
      <c r="M8356" s="107">
        <v>0.2</v>
      </c>
    </row>
    <row r="8357" spans="1:13">
      <c r="A8357" s="57">
        <f>'Infographic data 1'!$C$9</f>
        <v>31158.643427715517</v>
      </c>
      <c r="B8357" s="54">
        <v>8356</v>
      </c>
      <c r="C8357" s="57">
        <v>26011.143427715517</v>
      </c>
      <c r="E8357" s="57">
        <v>37196.602375680006</v>
      </c>
      <c r="F8357" s="54">
        <v>8356</v>
      </c>
      <c r="G8357" s="57">
        <v>36841.602375680006</v>
      </c>
      <c r="I8357" s="57">
        <v>23465</v>
      </c>
      <c r="J8357" s="54">
        <v>8356</v>
      </c>
      <c r="K8357" s="57">
        <v>22719.5</v>
      </c>
      <c r="M8357" s="107">
        <v>0.2</v>
      </c>
    </row>
    <row r="8358" spans="1:13">
      <c r="A8358" s="57">
        <f>'Infographic data 1'!$C$9</f>
        <v>31158.643427715517</v>
      </c>
      <c r="B8358" s="54">
        <v>8357</v>
      </c>
      <c r="C8358" s="57">
        <v>25996.643427715517</v>
      </c>
      <c r="E8358" s="57">
        <v>37196.602375680006</v>
      </c>
      <c r="F8358" s="54">
        <v>8357</v>
      </c>
      <c r="G8358" s="57">
        <v>36840.602375680006</v>
      </c>
      <c r="I8358" s="57">
        <v>23465</v>
      </c>
      <c r="J8358" s="54">
        <v>8357</v>
      </c>
      <c r="K8358" s="57">
        <v>22717.4</v>
      </c>
      <c r="M8358" s="107">
        <v>0.2</v>
      </c>
    </row>
    <row r="8359" spans="1:13">
      <c r="A8359" s="57">
        <f>'Infographic data 1'!$C$9</f>
        <v>31158.643427715517</v>
      </c>
      <c r="B8359" s="54">
        <v>8358</v>
      </c>
      <c r="C8359" s="57">
        <v>25982.143427715517</v>
      </c>
      <c r="E8359" s="57">
        <v>37196.602375680006</v>
      </c>
      <c r="F8359" s="54">
        <v>8358</v>
      </c>
      <c r="G8359" s="57">
        <v>36839.602375680006</v>
      </c>
      <c r="I8359" s="57">
        <v>23465</v>
      </c>
      <c r="J8359" s="54">
        <v>8358</v>
      </c>
      <c r="K8359" s="57">
        <v>22715.3</v>
      </c>
      <c r="M8359" s="107">
        <v>0.2</v>
      </c>
    </row>
    <row r="8360" spans="1:13">
      <c r="A8360" s="57">
        <f>'Infographic data 1'!$C$9</f>
        <v>31158.643427715517</v>
      </c>
      <c r="B8360" s="54">
        <v>8359</v>
      </c>
      <c r="C8360" s="57">
        <v>25967.643427715517</v>
      </c>
      <c r="E8360" s="57">
        <v>37196.602375680006</v>
      </c>
      <c r="F8360" s="54">
        <v>8359</v>
      </c>
      <c r="G8360" s="57">
        <v>36838.602375680006</v>
      </c>
      <c r="I8360" s="57">
        <v>23465</v>
      </c>
      <c r="J8360" s="54">
        <v>8359</v>
      </c>
      <c r="K8360" s="57">
        <v>22713.200000000001</v>
      </c>
      <c r="M8360" s="107">
        <v>0.2</v>
      </c>
    </row>
    <row r="8361" spans="1:13">
      <c r="A8361" s="57">
        <f>'Infographic data 1'!$C$9</f>
        <v>31158.643427715517</v>
      </c>
      <c r="B8361" s="54">
        <v>8360</v>
      </c>
      <c r="C8361" s="57">
        <v>25953.143427715517</v>
      </c>
      <c r="E8361" s="57">
        <v>37196.602375680006</v>
      </c>
      <c r="F8361" s="54">
        <v>8360</v>
      </c>
      <c r="G8361" s="57">
        <v>36837.602375680006</v>
      </c>
      <c r="I8361" s="57">
        <v>23465</v>
      </c>
      <c r="J8361" s="54">
        <v>8360</v>
      </c>
      <c r="K8361" s="57">
        <v>22711.1</v>
      </c>
      <c r="M8361" s="107">
        <v>0.2</v>
      </c>
    </row>
    <row r="8362" spans="1:13">
      <c r="A8362" s="57">
        <f>'Infographic data 1'!$C$9</f>
        <v>31158.643427715517</v>
      </c>
      <c r="B8362" s="54">
        <v>8361</v>
      </c>
      <c r="C8362" s="57">
        <v>25938.643427715517</v>
      </c>
      <c r="E8362" s="57">
        <v>37196.602375680006</v>
      </c>
      <c r="F8362" s="54">
        <v>8361</v>
      </c>
      <c r="G8362" s="57">
        <v>36836.602375680006</v>
      </c>
      <c r="I8362" s="57">
        <v>23465</v>
      </c>
      <c r="J8362" s="54">
        <v>8361</v>
      </c>
      <c r="K8362" s="57">
        <v>22709</v>
      </c>
      <c r="M8362" s="107">
        <v>0.2</v>
      </c>
    </row>
    <row r="8363" spans="1:13">
      <c r="A8363" s="57">
        <f>'Infographic data 1'!$C$9</f>
        <v>31158.643427715517</v>
      </c>
      <c r="B8363" s="54">
        <v>8362</v>
      </c>
      <c r="C8363" s="57">
        <v>25924.143427715517</v>
      </c>
      <c r="E8363" s="57">
        <v>37196.602375680006</v>
      </c>
      <c r="F8363" s="54">
        <v>8362</v>
      </c>
      <c r="G8363" s="57">
        <v>36835.602375680006</v>
      </c>
      <c r="I8363" s="57">
        <v>23465</v>
      </c>
      <c r="J8363" s="54">
        <v>8362</v>
      </c>
      <c r="K8363" s="57">
        <v>22706.9</v>
      </c>
      <c r="M8363" s="107">
        <v>0.2</v>
      </c>
    </row>
    <row r="8364" spans="1:13">
      <c r="A8364" s="57">
        <f>'Infographic data 1'!$C$9</f>
        <v>31158.643427715517</v>
      </c>
      <c r="B8364" s="54">
        <v>8363</v>
      </c>
      <c r="C8364" s="57">
        <v>25909.643427715517</v>
      </c>
      <c r="E8364" s="57">
        <v>37196.602375680006</v>
      </c>
      <c r="F8364" s="54">
        <v>8363</v>
      </c>
      <c r="G8364" s="57">
        <v>36834.602375680006</v>
      </c>
      <c r="I8364" s="57">
        <v>23465</v>
      </c>
      <c r="J8364" s="54">
        <v>8363</v>
      </c>
      <c r="K8364" s="57">
        <v>22704.799999999999</v>
      </c>
      <c r="M8364" s="107">
        <v>0.2</v>
      </c>
    </row>
    <row r="8365" spans="1:13">
      <c r="A8365" s="57">
        <f>'Infographic data 1'!$C$9</f>
        <v>31158.643427715517</v>
      </c>
      <c r="B8365" s="54">
        <v>8364</v>
      </c>
      <c r="C8365" s="57">
        <v>25895.143427715517</v>
      </c>
      <c r="E8365" s="57">
        <v>37196.602375680006</v>
      </c>
      <c r="F8365" s="54">
        <v>8364</v>
      </c>
      <c r="G8365" s="57">
        <v>36833.602375680006</v>
      </c>
      <c r="I8365" s="57">
        <v>23465</v>
      </c>
      <c r="J8365" s="54">
        <v>8364</v>
      </c>
      <c r="K8365" s="57">
        <v>22702.7</v>
      </c>
      <c r="M8365" s="107">
        <v>0.2</v>
      </c>
    </row>
    <row r="8366" spans="1:13">
      <c r="A8366" s="57">
        <f>'Infographic data 1'!$C$9</f>
        <v>31158.643427715517</v>
      </c>
      <c r="B8366" s="54">
        <v>8365</v>
      </c>
      <c r="C8366" s="57">
        <v>25880.643427715517</v>
      </c>
      <c r="E8366" s="57">
        <v>37196.602375680006</v>
      </c>
      <c r="F8366" s="54">
        <v>8365</v>
      </c>
      <c r="G8366" s="57">
        <v>36832.602375680006</v>
      </c>
      <c r="I8366" s="57">
        <v>23465</v>
      </c>
      <c r="J8366" s="54">
        <v>8365</v>
      </c>
      <c r="K8366" s="57">
        <v>22700.6</v>
      </c>
      <c r="M8366" s="107">
        <v>0.2</v>
      </c>
    </row>
    <row r="8367" spans="1:13">
      <c r="A8367" s="57">
        <f>'Infographic data 1'!$C$9</f>
        <v>31158.643427715517</v>
      </c>
      <c r="B8367" s="54">
        <v>8366</v>
      </c>
      <c r="C8367" s="57">
        <v>25866.143427715517</v>
      </c>
      <c r="E8367" s="57">
        <v>37196.602375680006</v>
      </c>
      <c r="F8367" s="54">
        <v>8366</v>
      </c>
      <c r="G8367" s="57">
        <v>36831.602375680006</v>
      </c>
      <c r="I8367" s="57">
        <v>23465</v>
      </c>
      <c r="J8367" s="54">
        <v>8366</v>
      </c>
      <c r="K8367" s="57">
        <v>22698.5</v>
      </c>
      <c r="M8367" s="107">
        <v>0.2</v>
      </c>
    </row>
    <row r="8368" spans="1:13">
      <c r="A8368" s="57">
        <f>'Infographic data 1'!$C$9</f>
        <v>31158.643427715517</v>
      </c>
      <c r="B8368" s="54">
        <v>8367</v>
      </c>
      <c r="C8368" s="57">
        <v>25851.643427715517</v>
      </c>
      <c r="E8368" s="57">
        <v>37196.602375680006</v>
      </c>
      <c r="F8368" s="54">
        <v>8367</v>
      </c>
      <c r="G8368" s="57">
        <v>36830.602375680006</v>
      </c>
      <c r="I8368" s="57">
        <v>23465</v>
      </c>
      <c r="J8368" s="54">
        <v>8367</v>
      </c>
      <c r="K8368" s="57">
        <v>22696.400000000001</v>
      </c>
      <c r="M8368" s="107">
        <v>0.2</v>
      </c>
    </row>
    <row r="8369" spans="1:13">
      <c r="A8369" s="57">
        <f>'Infographic data 1'!$C$9</f>
        <v>31158.643427715517</v>
      </c>
      <c r="B8369" s="54">
        <v>8368</v>
      </c>
      <c r="C8369" s="57">
        <v>25837.143427715517</v>
      </c>
      <c r="E8369" s="57">
        <v>37196.602375680006</v>
      </c>
      <c r="F8369" s="54">
        <v>8368</v>
      </c>
      <c r="G8369" s="57">
        <v>36829.602375680006</v>
      </c>
      <c r="I8369" s="57">
        <v>23465</v>
      </c>
      <c r="J8369" s="54">
        <v>8368</v>
      </c>
      <c r="K8369" s="57">
        <v>22694.3</v>
      </c>
      <c r="M8369" s="107">
        <v>0.2</v>
      </c>
    </row>
    <row r="8370" spans="1:13">
      <c r="A8370" s="57">
        <f>'Infographic data 1'!$C$9</f>
        <v>31158.643427715517</v>
      </c>
      <c r="B8370" s="54">
        <v>8369</v>
      </c>
      <c r="C8370" s="57">
        <v>25822.643427715517</v>
      </c>
      <c r="E8370" s="57">
        <v>37196.602375680006</v>
      </c>
      <c r="F8370" s="54">
        <v>8369</v>
      </c>
      <c r="G8370" s="57">
        <v>36828.602375680006</v>
      </c>
      <c r="I8370" s="57">
        <v>23465</v>
      </c>
      <c r="J8370" s="54">
        <v>8369</v>
      </c>
      <c r="K8370" s="57">
        <v>22692.2</v>
      </c>
      <c r="M8370" s="107">
        <v>0.2</v>
      </c>
    </row>
    <row r="8371" spans="1:13">
      <c r="A8371" s="57">
        <f>'Infographic data 1'!$C$9</f>
        <v>31158.643427715517</v>
      </c>
      <c r="B8371" s="54">
        <v>8370</v>
      </c>
      <c r="C8371" s="57">
        <v>25808.143427715517</v>
      </c>
      <c r="E8371" s="57">
        <v>37196.602375680006</v>
      </c>
      <c r="F8371" s="54">
        <v>8370</v>
      </c>
      <c r="G8371" s="57">
        <v>36827.602375680006</v>
      </c>
      <c r="I8371" s="57">
        <v>23465</v>
      </c>
      <c r="J8371" s="54">
        <v>8370</v>
      </c>
      <c r="K8371" s="57">
        <v>22690.1</v>
      </c>
      <c r="M8371" s="107">
        <v>0.2</v>
      </c>
    </row>
    <row r="8372" spans="1:13">
      <c r="A8372" s="57">
        <f>'Infographic data 1'!$C$9</f>
        <v>31158.643427715517</v>
      </c>
      <c r="B8372" s="54">
        <v>8371</v>
      </c>
      <c r="C8372" s="57">
        <v>25793.643427715517</v>
      </c>
      <c r="E8372" s="57">
        <v>37196.602375680006</v>
      </c>
      <c r="F8372" s="54">
        <v>8371</v>
      </c>
      <c r="G8372" s="57">
        <v>36826.602375680006</v>
      </c>
      <c r="I8372" s="57">
        <v>23465</v>
      </c>
      <c r="J8372" s="54">
        <v>8371</v>
      </c>
      <c r="K8372" s="57">
        <v>22688</v>
      </c>
      <c r="M8372" s="107">
        <v>0.2</v>
      </c>
    </row>
    <row r="8373" spans="1:13">
      <c r="A8373" s="57">
        <f>'Infographic data 1'!$C$9</f>
        <v>31158.643427715517</v>
      </c>
      <c r="B8373" s="54">
        <v>8372</v>
      </c>
      <c r="C8373" s="57">
        <v>25779.143427715517</v>
      </c>
      <c r="E8373" s="57">
        <v>37196.602375680006</v>
      </c>
      <c r="F8373" s="54">
        <v>8372</v>
      </c>
      <c r="G8373" s="57">
        <v>36825.602375680006</v>
      </c>
      <c r="I8373" s="57">
        <v>23465</v>
      </c>
      <c r="J8373" s="54">
        <v>8372</v>
      </c>
      <c r="K8373" s="57">
        <v>22685.9</v>
      </c>
      <c r="M8373" s="107">
        <v>0.2</v>
      </c>
    </row>
    <row r="8374" spans="1:13">
      <c r="A8374" s="57">
        <f>'Infographic data 1'!$C$9</f>
        <v>31158.643427715517</v>
      </c>
      <c r="B8374" s="54">
        <v>8373</v>
      </c>
      <c r="C8374" s="57">
        <v>25764.643427715517</v>
      </c>
      <c r="E8374" s="57">
        <v>37196.602375680006</v>
      </c>
      <c r="F8374" s="54">
        <v>8373</v>
      </c>
      <c r="G8374" s="57">
        <v>36824.602375680006</v>
      </c>
      <c r="I8374" s="57">
        <v>23465</v>
      </c>
      <c r="J8374" s="54">
        <v>8373</v>
      </c>
      <c r="K8374" s="57">
        <v>22683.8</v>
      </c>
      <c r="M8374" s="107">
        <v>0.2</v>
      </c>
    </row>
    <row r="8375" spans="1:13">
      <c r="A8375" s="57">
        <f>'Infographic data 1'!$C$9</f>
        <v>31158.643427715517</v>
      </c>
      <c r="B8375" s="54">
        <v>8374</v>
      </c>
      <c r="C8375" s="57">
        <v>25750.143427715517</v>
      </c>
      <c r="E8375" s="57">
        <v>37196.602375680006</v>
      </c>
      <c r="F8375" s="54">
        <v>8374</v>
      </c>
      <c r="G8375" s="57">
        <v>36823.602375680006</v>
      </c>
      <c r="I8375" s="57">
        <v>23465</v>
      </c>
      <c r="J8375" s="54">
        <v>8374</v>
      </c>
      <c r="K8375" s="57">
        <v>22681.7</v>
      </c>
      <c r="M8375" s="107">
        <v>0.2</v>
      </c>
    </row>
    <row r="8376" spans="1:13">
      <c r="A8376" s="57">
        <f>'Infographic data 1'!$C$9</f>
        <v>31158.643427715517</v>
      </c>
      <c r="B8376" s="54">
        <v>8375</v>
      </c>
      <c r="C8376" s="57">
        <v>25735.643427715517</v>
      </c>
      <c r="E8376" s="57">
        <v>37196.602375680006</v>
      </c>
      <c r="F8376" s="54">
        <v>8375</v>
      </c>
      <c r="G8376" s="57">
        <v>36822.602375680006</v>
      </c>
      <c r="I8376" s="57">
        <v>23465</v>
      </c>
      <c r="J8376" s="54">
        <v>8375</v>
      </c>
      <c r="K8376" s="57">
        <v>22679.599999999999</v>
      </c>
      <c r="M8376" s="107">
        <v>0.2</v>
      </c>
    </row>
    <row r="8377" spans="1:13">
      <c r="A8377" s="57">
        <f>'Infographic data 1'!$C$9</f>
        <v>31158.643427715517</v>
      </c>
      <c r="B8377" s="54">
        <v>8376</v>
      </c>
      <c r="C8377" s="57">
        <v>25721.143427715517</v>
      </c>
      <c r="E8377" s="57">
        <v>37196.602375680006</v>
      </c>
      <c r="F8377" s="54">
        <v>8376</v>
      </c>
      <c r="G8377" s="57">
        <v>36821.602375680006</v>
      </c>
      <c r="I8377" s="57">
        <v>23465</v>
      </c>
      <c r="J8377" s="54">
        <v>8376</v>
      </c>
      <c r="K8377" s="57">
        <v>22677.5</v>
      </c>
      <c r="M8377" s="107">
        <v>0.2</v>
      </c>
    </row>
    <row r="8378" spans="1:13">
      <c r="A8378" s="57">
        <f>'Infographic data 1'!$C$9</f>
        <v>31158.643427715517</v>
      </c>
      <c r="B8378" s="54">
        <v>8377</v>
      </c>
      <c r="C8378" s="57">
        <v>25706.643427715517</v>
      </c>
      <c r="E8378" s="57">
        <v>37196.602375680006</v>
      </c>
      <c r="F8378" s="54">
        <v>8377</v>
      </c>
      <c r="G8378" s="57">
        <v>36820.602375680006</v>
      </c>
      <c r="I8378" s="57">
        <v>23465</v>
      </c>
      <c r="J8378" s="54">
        <v>8377</v>
      </c>
      <c r="K8378" s="57">
        <v>22675.4</v>
      </c>
      <c r="M8378" s="107">
        <v>0.2</v>
      </c>
    </row>
    <row r="8379" spans="1:13">
      <c r="A8379" s="57">
        <f>'Infographic data 1'!$C$9</f>
        <v>31158.643427715517</v>
      </c>
      <c r="B8379" s="54">
        <v>8378</v>
      </c>
      <c r="C8379" s="57">
        <v>25692.143427715517</v>
      </c>
      <c r="E8379" s="57">
        <v>37196.602375680006</v>
      </c>
      <c r="F8379" s="54">
        <v>8378</v>
      </c>
      <c r="G8379" s="57">
        <v>36819.602375680006</v>
      </c>
      <c r="I8379" s="57">
        <v>23465</v>
      </c>
      <c r="J8379" s="54">
        <v>8378</v>
      </c>
      <c r="K8379" s="57">
        <v>22673.3</v>
      </c>
      <c r="M8379" s="107">
        <v>0.2</v>
      </c>
    </row>
    <row r="8380" spans="1:13">
      <c r="A8380" s="57">
        <f>'Infographic data 1'!$C$9</f>
        <v>31158.643427715517</v>
      </c>
      <c r="B8380" s="54">
        <v>8379</v>
      </c>
      <c r="C8380" s="57">
        <v>25677.643427715517</v>
      </c>
      <c r="E8380" s="57">
        <v>37196.602375680006</v>
      </c>
      <c r="F8380" s="54">
        <v>8379</v>
      </c>
      <c r="G8380" s="57">
        <v>36818.602375680006</v>
      </c>
      <c r="I8380" s="57">
        <v>23465</v>
      </c>
      <c r="J8380" s="54">
        <v>8379</v>
      </c>
      <c r="K8380" s="57">
        <v>22671.200000000001</v>
      </c>
      <c r="M8380" s="107">
        <v>0.2</v>
      </c>
    </row>
    <row r="8381" spans="1:13">
      <c r="A8381" s="57">
        <f>'Infographic data 1'!$C$9</f>
        <v>31158.643427715517</v>
      </c>
      <c r="B8381" s="54">
        <v>8380</v>
      </c>
      <c r="C8381" s="57">
        <v>25663.143427715517</v>
      </c>
      <c r="E8381" s="57">
        <v>37196.602375680006</v>
      </c>
      <c r="F8381" s="54">
        <v>8380</v>
      </c>
      <c r="G8381" s="57">
        <v>36817.602375680006</v>
      </c>
      <c r="I8381" s="57">
        <v>23465</v>
      </c>
      <c r="J8381" s="54">
        <v>8380</v>
      </c>
      <c r="K8381" s="57">
        <v>22669.1</v>
      </c>
      <c r="M8381" s="107">
        <v>0.2</v>
      </c>
    </row>
    <row r="8382" spans="1:13">
      <c r="A8382" s="57">
        <f>'Infographic data 1'!$C$9</f>
        <v>31158.643427715517</v>
      </c>
      <c r="B8382" s="54">
        <v>8381</v>
      </c>
      <c r="C8382" s="57">
        <v>25648.643427715517</v>
      </c>
      <c r="E8382" s="57">
        <v>37196.602375680006</v>
      </c>
      <c r="F8382" s="54">
        <v>8381</v>
      </c>
      <c r="G8382" s="57">
        <v>36816.602375680006</v>
      </c>
      <c r="I8382" s="57">
        <v>23465</v>
      </c>
      <c r="J8382" s="54">
        <v>8381</v>
      </c>
      <c r="K8382" s="57">
        <v>22667</v>
      </c>
      <c r="M8382" s="107">
        <v>0.2</v>
      </c>
    </row>
    <row r="8383" spans="1:13">
      <c r="A8383" s="57">
        <f>'Infographic data 1'!$C$9</f>
        <v>31158.643427715517</v>
      </c>
      <c r="B8383" s="54">
        <v>8382</v>
      </c>
      <c r="C8383" s="57">
        <v>25634.143427715517</v>
      </c>
      <c r="E8383" s="57">
        <v>37196.602375680006</v>
      </c>
      <c r="F8383" s="54">
        <v>8382</v>
      </c>
      <c r="G8383" s="57">
        <v>36815.602375680006</v>
      </c>
      <c r="I8383" s="57">
        <v>23465</v>
      </c>
      <c r="J8383" s="54">
        <v>8382</v>
      </c>
      <c r="K8383" s="57">
        <v>22664.9</v>
      </c>
      <c r="M8383" s="107">
        <v>0.2</v>
      </c>
    </row>
    <row r="8384" spans="1:13">
      <c r="A8384" s="57">
        <f>'Infographic data 1'!$C$9</f>
        <v>31158.643427715517</v>
      </c>
      <c r="B8384" s="54">
        <v>8383</v>
      </c>
      <c r="C8384" s="57">
        <v>25619.643427715517</v>
      </c>
      <c r="E8384" s="57">
        <v>37196.602375680006</v>
      </c>
      <c r="F8384" s="54">
        <v>8383</v>
      </c>
      <c r="G8384" s="57">
        <v>36814.602375680006</v>
      </c>
      <c r="I8384" s="57">
        <v>23465</v>
      </c>
      <c r="J8384" s="54">
        <v>8383</v>
      </c>
      <c r="K8384" s="57">
        <v>22662.799999999999</v>
      </c>
      <c r="M8384" s="107">
        <v>0.2</v>
      </c>
    </row>
    <row r="8385" spans="1:13">
      <c r="A8385" s="57">
        <f>'Infographic data 1'!$C$9</f>
        <v>31158.643427715517</v>
      </c>
      <c r="B8385" s="54">
        <v>8384</v>
      </c>
      <c r="C8385" s="57">
        <v>25605.143427715517</v>
      </c>
      <c r="E8385" s="57">
        <v>37196.602375680006</v>
      </c>
      <c r="F8385" s="54">
        <v>8384</v>
      </c>
      <c r="G8385" s="57">
        <v>36813.602375680006</v>
      </c>
      <c r="I8385" s="57">
        <v>23465</v>
      </c>
      <c r="J8385" s="54">
        <v>8384</v>
      </c>
      <c r="K8385" s="57">
        <v>22660.7</v>
      </c>
      <c r="M8385" s="107">
        <v>0.2</v>
      </c>
    </row>
    <row r="8386" spans="1:13">
      <c r="A8386" s="57">
        <f>'Infographic data 1'!$C$9</f>
        <v>31158.643427715517</v>
      </c>
      <c r="B8386" s="54">
        <v>8385</v>
      </c>
      <c r="C8386" s="57">
        <v>25590.643427715517</v>
      </c>
      <c r="E8386" s="57">
        <v>37196.602375680006</v>
      </c>
      <c r="F8386" s="54">
        <v>8385</v>
      </c>
      <c r="G8386" s="57">
        <v>36812.602375680006</v>
      </c>
      <c r="I8386" s="57">
        <v>23465</v>
      </c>
      <c r="J8386" s="54">
        <v>8385</v>
      </c>
      <c r="K8386" s="57">
        <v>22658.6</v>
      </c>
      <c r="M8386" s="107">
        <v>0.2</v>
      </c>
    </row>
    <row r="8387" spans="1:13">
      <c r="A8387" s="57">
        <f>'Infographic data 1'!$C$9</f>
        <v>31158.643427715517</v>
      </c>
      <c r="B8387" s="54">
        <v>8386</v>
      </c>
      <c r="C8387" s="57">
        <v>25576.143427715517</v>
      </c>
      <c r="E8387" s="57">
        <v>37196.602375680006</v>
      </c>
      <c r="F8387" s="54">
        <v>8386</v>
      </c>
      <c r="G8387" s="57">
        <v>36811.602375680006</v>
      </c>
      <c r="I8387" s="57">
        <v>23465</v>
      </c>
      <c r="J8387" s="54">
        <v>8386</v>
      </c>
      <c r="K8387" s="57">
        <v>22656.5</v>
      </c>
      <c r="M8387" s="107">
        <v>0.2</v>
      </c>
    </row>
    <row r="8388" spans="1:13">
      <c r="A8388" s="57">
        <f>'Infographic data 1'!$C$9</f>
        <v>31158.643427715517</v>
      </c>
      <c r="B8388" s="54">
        <v>8387</v>
      </c>
      <c r="C8388" s="57">
        <v>25561.643427715517</v>
      </c>
      <c r="E8388" s="57">
        <v>37196.602375680006</v>
      </c>
      <c r="F8388" s="54">
        <v>8387</v>
      </c>
      <c r="G8388" s="57">
        <v>36810.602375680006</v>
      </c>
      <c r="I8388" s="57">
        <v>23465</v>
      </c>
      <c r="J8388" s="54">
        <v>8387</v>
      </c>
      <c r="K8388" s="57">
        <v>22654.400000000001</v>
      </c>
      <c r="M8388" s="107">
        <v>0.2</v>
      </c>
    </row>
    <row r="8389" spans="1:13">
      <c r="A8389" s="57">
        <f>'Infographic data 1'!$C$9</f>
        <v>31158.643427715517</v>
      </c>
      <c r="B8389" s="54">
        <v>8388</v>
      </c>
      <c r="C8389" s="57">
        <v>25547.143427715517</v>
      </c>
      <c r="E8389" s="57">
        <v>37196.602375680006</v>
      </c>
      <c r="F8389" s="54">
        <v>8388</v>
      </c>
      <c r="G8389" s="57">
        <v>36809.602375680006</v>
      </c>
      <c r="I8389" s="57">
        <v>23465</v>
      </c>
      <c r="J8389" s="54">
        <v>8388</v>
      </c>
      <c r="K8389" s="57">
        <v>22652.3</v>
      </c>
      <c r="M8389" s="107">
        <v>0.2</v>
      </c>
    </row>
    <row r="8390" spans="1:13">
      <c r="A8390" s="57">
        <f>'Infographic data 1'!$C$9</f>
        <v>31158.643427715517</v>
      </c>
      <c r="B8390" s="54">
        <v>8389</v>
      </c>
      <c r="C8390" s="57">
        <v>25532.643427715517</v>
      </c>
      <c r="E8390" s="57">
        <v>37196.602375680006</v>
      </c>
      <c r="F8390" s="54">
        <v>8389</v>
      </c>
      <c r="G8390" s="57">
        <v>36808.602375680006</v>
      </c>
      <c r="I8390" s="57">
        <v>23465</v>
      </c>
      <c r="J8390" s="54">
        <v>8389</v>
      </c>
      <c r="K8390" s="57">
        <v>22650.2</v>
      </c>
      <c r="M8390" s="107">
        <v>0.2</v>
      </c>
    </row>
    <row r="8391" spans="1:13">
      <c r="A8391" s="57">
        <f>'Infographic data 1'!$C$9</f>
        <v>31158.643427715517</v>
      </c>
      <c r="B8391" s="54">
        <v>8390</v>
      </c>
      <c r="C8391" s="57">
        <v>25518.143427715517</v>
      </c>
      <c r="E8391" s="57">
        <v>37196.602375680006</v>
      </c>
      <c r="F8391" s="54">
        <v>8390</v>
      </c>
      <c r="G8391" s="57">
        <v>36807.602375680006</v>
      </c>
      <c r="I8391" s="57">
        <v>23465</v>
      </c>
      <c r="J8391" s="54">
        <v>8390</v>
      </c>
      <c r="K8391" s="57">
        <v>22648.1</v>
      </c>
      <c r="M8391" s="107">
        <v>0.2</v>
      </c>
    </row>
    <row r="8392" spans="1:13">
      <c r="A8392" s="57">
        <f>'Infographic data 1'!$C$9</f>
        <v>31158.643427715517</v>
      </c>
      <c r="B8392" s="54">
        <v>8391</v>
      </c>
      <c r="C8392" s="57">
        <v>25503.643427715517</v>
      </c>
      <c r="E8392" s="57">
        <v>37196.602375680006</v>
      </c>
      <c r="F8392" s="54">
        <v>8391</v>
      </c>
      <c r="G8392" s="57">
        <v>36806.602375680006</v>
      </c>
      <c r="I8392" s="57">
        <v>23465</v>
      </c>
      <c r="J8392" s="54">
        <v>8391</v>
      </c>
      <c r="K8392" s="57">
        <v>22646</v>
      </c>
      <c r="M8392" s="107">
        <v>0.2</v>
      </c>
    </row>
    <row r="8393" spans="1:13">
      <c r="A8393" s="57">
        <f>'Infographic data 1'!$C$9</f>
        <v>31158.643427715517</v>
      </c>
      <c r="B8393" s="54">
        <v>8392</v>
      </c>
      <c r="C8393" s="57">
        <v>25489.143427715517</v>
      </c>
      <c r="E8393" s="57">
        <v>37196.602375680006</v>
      </c>
      <c r="F8393" s="54">
        <v>8392</v>
      </c>
      <c r="G8393" s="57">
        <v>36805.602375680006</v>
      </c>
      <c r="I8393" s="57">
        <v>23465</v>
      </c>
      <c r="J8393" s="54">
        <v>8392</v>
      </c>
      <c r="K8393" s="57">
        <v>22643.9</v>
      </c>
      <c r="M8393" s="107">
        <v>0.2</v>
      </c>
    </row>
    <row r="8394" spans="1:13">
      <c r="A8394" s="57">
        <f>'Infographic data 1'!$C$9</f>
        <v>31158.643427715517</v>
      </c>
      <c r="B8394" s="54">
        <v>8393</v>
      </c>
      <c r="C8394" s="57">
        <v>25474.643427715517</v>
      </c>
      <c r="E8394" s="57">
        <v>37196.602375680006</v>
      </c>
      <c r="F8394" s="54">
        <v>8393</v>
      </c>
      <c r="G8394" s="57">
        <v>36804.602375680006</v>
      </c>
      <c r="I8394" s="57">
        <v>23465</v>
      </c>
      <c r="J8394" s="54">
        <v>8393</v>
      </c>
      <c r="K8394" s="57">
        <v>22641.8</v>
      </c>
      <c r="M8394" s="107">
        <v>0.2</v>
      </c>
    </row>
    <row r="8395" spans="1:13">
      <c r="A8395" s="57">
        <f>'Infographic data 1'!$C$9</f>
        <v>31158.643427715517</v>
      </c>
      <c r="B8395" s="54">
        <v>8394</v>
      </c>
      <c r="C8395" s="57">
        <v>25460.143427715517</v>
      </c>
      <c r="E8395" s="57">
        <v>37196.602375680006</v>
      </c>
      <c r="F8395" s="54">
        <v>8394</v>
      </c>
      <c r="G8395" s="57">
        <v>36803.602375680006</v>
      </c>
      <c r="I8395" s="57">
        <v>23465</v>
      </c>
      <c r="J8395" s="54">
        <v>8394</v>
      </c>
      <c r="K8395" s="57">
        <v>22639.7</v>
      </c>
      <c r="M8395" s="107">
        <v>0.2</v>
      </c>
    </row>
    <row r="8396" spans="1:13">
      <c r="A8396" s="57">
        <f>'Infographic data 1'!$C$9</f>
        <v>31158.643427715517</v>
      </c>
      <c r="B8396" s="54">
        <v>8395</v>
      </c>
      <c r="C8396" s="57">
        <v>25445.643427715517</v>
      </c>
      <c r="E8396" s="57">
        <v>37196.602375680006</v>
      </c>
      <c r="F8396" s="54">
        <v>8395</v>
      </c>
      <c r="G8396" s="57">
        <v>36802.602375680006</v>
      </c>
      <c r="I8396" s="57">
        <v>23465</v>
      </c>
      <c r="J8396" s="54">
        <v>8395</v>
      </c>
      <c r="K8396" s="57">
        <v>22637.599999999999</v>
      </c>
      <c r="M8396" s="107">
        <v>0.2</v>
      </c>
    </row>
    <row r="8397" spans="1:13">
      <c r="A8397" s="57">
        <f>'Infographic data 1'!$C$9</f>
        <v>31158.643427715517</v>
      </c>
      <c r="B8397" s="54">
        <v>8396</v>
      </c>
      <c r="C8397" s="57">
        <v>25431.143427715517</v>
      </c>
      <c r="E8397" s="57">
        <v>37196.602375680006</v>
      </c>
      <c r="F8397" s="54">
        <v>8396</v>
      </c>
      <c r="G8397" s="57">
        <v>36801.602375680006</v>
      </c>
      <c r="I8397" s="57">
        <v>23465</v>
      </c>
      <c r="J8397" s="54">
        <v>8396</v>
      </c>
      <c r="K8397" s="57">
        <v>22635.5</v>
      </c>
      <c r="M8397" s="107">
        <v>0.2</v>
      </c>
    </row>
    <row r="8398" spans="1:13">
      <c r="A8398" s="57">
        <f>'Infographic data 1'!$C$9</f>
        <v>31158.643427715517</v>
      </c>
      <c r="B8398" s="54">
        <v>8397</v>
      </c>
      <c r="C8398" s="57">
        <v>25416.643427715517</v>
      </c>
      <c r="E8398" s="57">
        <v>37196.602375680006</v>
      </c>
      <c r="F8398" s="54">
        <v>8397</v>
      </c>
      <c r="G8398" s="57">
        <v>36800.602375680006</v>
      </c>
      <c r="I8398" s="57">
        <v>23465</v>
      </c>
      <c r="J8398" s="54">
        <v>8397</v>
      </c>
      <c r="K8398" s="57">
        <v>22633.4</v>
      </c>
      <c r="M8398" s="107">
        <v>0.2</v>
      </c>
    </row>
    <row r="8399" spans="1:13">
      <c r="A8399" s="57">
        <f>'Infographic data 1'!$C$9</f>
        <v>31158.643427715517</v>
      </c>
      <c r="B8399" s="54">
        <v>8398</v>
      </c>
      <c r="C8399" s="57">
        <v>25402.143427715517</v>
      </c>
      <c r="E8399" s="57">
        <v>37196.602375680006</v>
      </c>
      <c r="F8399" s="54">
        <v>8398</v>
      </c>
      <c r="G8399" s="57">
        <v>36799.602375680006</v>
      </c>
      <c r="I8399" s="57">
        <v>23465</v>
      </c>
      <c r="J8399" s="54">
        <v>8398</v>
      </c>
      <c r="K8399" s="57">
        <v>22631.3</v>
      </c>
      <c r="M8399" s="107">
        <v>0.2</v>
      </c>
    </row>
    <row r="8400" spans="1:13">
      <c r="A8400" s="57">
        <f>'Infographic data 1'!$C$9</f>
        <v>31158.643427715517</v>
      </c>
      <c r="B8400" s="54">
        <v>8399</v>
      </c>
      <c r="C8400" s="57">
        <v>25387.643427715517</v>
      </c>
      <c r="E8400" s="57">
        <v>37196.602375680006</v>
      </c>
      <c r="F8400" s="54">
        <v>8399</v>
      </c>
      <c r="G8400" s="57">
        <v>36798.602375680006</v>
      </c>
      <c r="I8400" s="57">
        <v>23465</v>
      </c>
      <c r="J8400" s="54">
        <v>8399</v>
      </c>
      <c r="K8400" s="57">
        <v>22629.200000000001</v>
      </c>
      <c r="M8400" s="107">
        <v>0.2</v>
      </c>
    </row>
    <row r="8401" spans="1:13">
      <c r="A8401" s="57">
        <f>'Infographic data 1'!$C$9</f>
        <v>31158.643427715517</v>
      </c>
      <c r="B8401" s="54">
        <v>8400</v>
      </c>
      <c r="C8401" s="57">
        <v>25373.143427715517</v>
      </c>
      <c r="E8401" s="57">
        <v>37196.602375680006</v>
      </c>
      <c r="F8401" s="54">
        <v>8400</v>
      </c>
      <c r="G8401" s="57">
        <v>36797.602375680006</v>
      </c>
      <c r="I8401" s="57">
        <v>23465</v>
      </c>
      <c r="J8401" s="54">
        <v>8400</v>
      </c>
      <c r="K8401" s="57">
        <v>22627.1</v>
      </c>
      <c r="M8401" s="107">
        <v>0.2</v>
      </c>
    </row>
    <row r="8402" spans="1:13">
      <c r="A8402" s="57">
        <f>'Infographic data 1'!$C$9</f>
        <v>31158.643427715517</v>
      </c>
      <c r="B8402" s="54">
        <v>8401</v>
      </c>
      <c r="C8402" s="57">
        <v>25358.643427715517</v>
      </c>
      <c r="E8402" s="57">
        <v>37196.602375680006</v>
      </c>
      <c r="F8402" s="54">
        <v>8401</v>
      </c>
      <c r="G8402" s="57">
        <v>36796.602375680006</v>
      </c>
      <c r="I8402" s="57">
        <v>23465</v>
      </c>
      <c r="J8402" s="54">
        <v>8401</v>
      </c>
      <c r="K8402" s="57">
        <v>22625</v>
      </c>
      <c r="M8402" s="107">
        <v>0.2</v>
      </c>
    </row>
    <row r="8403" spans="1:13">
      <c r="A8403" s="57">
        <f>'Infographic data 1'!$C$9</f>
        <v>31158.643427715517</v>
      </c>
      <c r="B8403" s="54">
        <v>8402</v>
      </c>
      <c r="C8403" s="57">
        <v>25344.143427715517</v>
      </c>
      <c r="E8403" s="57">
        <v>37196.602375680006</v>
      </c>
      <c r="F8403" s="54">
        <v>8402</v>
      </c>
      <c r="G8403" s="57">
        <v>36795.602375680006</v>
      </c>
      <c r="I8403" s="57">
        <v>23465</v>
      </c>
      <c r="J8403" s="54">
        <v>8402</v>
      </c>
      <c r="K8403" s="57">
        <v>22622.9</v>
      </c>
      <c r="M8403" s="107">
        <v>0.2</v>
      </c>
    </row>
    <row r="8404" spans="1:13">
      <c r="A8404" s="57">
        <f>'Infographic data 1'!$C$9</f>
        <v>31158.643427715517</v>
      </c>
      <c r="B8404" s="54">
        <v>8403</v>
      </c>
      <c r="C8404" s="57">
        <v>25329.643427715517</v>
      </c>
      <c r="E8404" s="57">
        <v>37196.602375680006</v>
      </c>
      <c r="F8404" s="54">
        <v>8403</v>
      </c>
      <c r="G8404" s="57">
        <v>36794.602375680006</v>
      </c>
      <c r="I8404" s="57">
        <v>23465</v>
      </c>
      <c r="J8404" s="54">
        <v>8403</v>
      </c>
      <c r="K8404" s="57">
        <v>22620.799999999999</v>
      </c>
      <c r="M8404" s="107">
        <v>0.2</v>
      </c>
    </row>
    <row r="8405" spans="1:13">
      <c r="A8405" s="57">
        <f>'Infographic data 1'!$C$9</f>
        <v>31158.643427715517</v>
      </c>
      <c r="B8405" s="54">
        <v>8404</v>
      </c>
      <c r="C8405" s="57">
        <v>25315.143427715517</v>
      </c>
      <c r="E8405" s="57">
        <v>37196.602375680006</v>
      </c>
      <c r="F8405" s="54">
        <v>8404</v>
      </c>
      <c r="G8405" s="57">
        <v>36793.602375680006</v>
      </c>
      <c r="I8405" s="57">
        <v>23465</v>
      </c>
      <c r="J8405" s="54">
        <v>8404</v>
      </c>
      <c r="K8405" s="57">
        <v>22618.7</v>
      </c>
      <c r="M8405" s="107">
        <v>0.2</v>
      </c>
    </row>
    <row r="8406" spans="1:13">
      <c r="A8406" s="57">
        <f>'Infographic data 1'!$C$9</f>
        <v>31158.643427715517</v>
      </c>
      <c r="B8406" s="54">
        <v>8405</v>
      </c>
      <c r="C8406" s="57">
        <v>25300.643427715517</v>
      </c>
      <c r="E8406" s="57">
        <v>37196.602375680006</v>
      </c>
      <c r="F8406" s="54">
        <v>8405</v>
      </c>
      <c r="G8406" s="57">
        <v>36792.602375680006</v>
      </c>
      <c r="I8406" s="57">
        <v>23465</v>
      </c>
      <c r="J8406" s="54">
        <v>8405</v>
      </c>
      <c r="K8406" s="57">
        <v>22616.6</v>
      </c>
      <c r="M8406" s="107">
        <v>0.2</v>
      </c>
    </row>
    <row r="8407" spans="1:13">
      <c r="A8407" s="57">
        <f>'Infographic data 1'!$C$9</f>
        <v>31158.643427715517</v>
      </c>
      <c r="B8407" s="54">
        <v>8406</v>
      </c>
      <c r="C8407" s="57">
        <v>25286.143427715517</v>
      </c>
      <c r="E8407" s="57">
        <v>37196.602375680006</v>
      </c>
      <c r="F8407" s="54">
        <v>8406</v>
      </c>
      <c r="G8407" s="57">
        <v>36791.602375680006</v>
      </c>
      <c r="I8407" s="57">
        <v>23465</v>
      </c>
      <c r="J8407" s="54">
        <v>8406</v>
      </c>
      <c r="K8407" s="57">
        <v>22614.5</v>
      </c>
      <c r="M8407" s="107">
        <v>0.2</v>
      </c>
    </row>
    <row r="8408" spans="1:13">
      <c r="A8408" s="57">
        <f>'Infographic data 1'!$C$9</f>
        <v>31158.643427715517</v>
      </c>
      <c r="B8408" s="54">
        <v>8407</v>
      </c>
      <c r="C8408" s="57">
        <v>25271.643427715517</v>
      </c>
      <c r="E8408" s="57">
        <v>37196.602375680006</v>
      </c>
      <c r="F8408" s="54">
        <v>8407</v>
      </c>
      <c r="G8408" s="57">
        <v>36790.602375680006</v>
      </c>
      <c r="I8408" s="57">
        <v>23465</v>
      </c>
      <c r="J8408" s="54">
        <v>8407</v>
      </c>
      <c r="K8408" s="57">
        <v>22612.400000000001</v>
      </c>
      <c r="M8408" s="107">
        <v>0.2</v>
      </c>
    </row>
    <row r="8409" spans="1:13">
      <c r="A8409" s="57">
        <f>'Infographic data 1'!$C$9</f>
        <v>31158.643427715517</v>
      </c>
      <c r="B8409" s="54">
        <v>8408</v>
      </c>
      <c r="C8409" s="57">
        <v>25257.143427715517</v>
      </c>
      <c r="E8409" s="57">
        <v>37196.602375680006</v>
      </c>
      <c r="F8409" s="54">
        <v>8408</v>
      </c>
      <c r="G8409" s="57">
        <v>36789.602375680006</v>
      </c>
      <c r="I8409" s="57">
        <v>23465</v>
      </c>
      <c r="J8409" s="54">
        <v>8408</v>
      </c>
      <c r="K8409" s="57">
        <v>22610.3</v>
      </c>
      <c r="M8409" s="107">
        <v>0.2</v>
      </c>
    </row>
    <row r="8410" spans="1:13">
      <c r="A8410" s="57">
        <f>'Infographic data 1'!$C$9</f>
        <v>31158.643427715517</v>
      </c>
      <c r="B8410" s="54">
        <v>8409</v>
      </c>
      <c r="C8410" s="57">
        <v>25242.643427715517</v>
      </c>
      <c r="E8410" s="57">
        <v>37196.602375680006</v>
      </c>
      <c r="F8410" s="54">
        <v>8409</v>
      </c>
      <c r="G8410" s="57">
        <v>36788.602375680006</v>
      </c>
      <c r="I8410" s="57">
        <v>23465</v>
      </c>
      <c r="J8410" s="54">
        <v>8409</v>
      </c>
      <c r="K8410" s="57">
        <v>22608.2</v>
      </c>
      <c r="M8410" s="107">
        <v>0.2</v>
      </c>
    </row>
    <row r="8411" spans="1:13">
      <c r="A8411" s="57">
        <f>'Infographic data 1'!$C$9</f>
        <v>31158.643427715517</v>
      </c>
      <c r="B8411" s="54">
        <v>8410</v>
      </c>
      <c r="C8411" s="57">
        <v>25228.143427715517</v>
      </c>
      <c r="E8411" s="57">
        <v>37196.602375680006</v>
      </c>
      <c r="F8411" s="54">
        <v>8410</v>
      </c>
      <c r="G8411" s="57">
        <v>36787.602375680006</v>
      </c>
      <c r="I8411" s="57">
        <v>23465</v>
      </c>
      <c r="J8411" s="54">
        <v>8410</v>
      </c>
      <c r="K8411" s="57">
        <v>22606.1</v>
      </c>
      <c r="M8411" s="107">
        <v>0.2</v>
      </c>
    </row>
    <row r="8412" spans="1:13">
      <c r="A8412" s="57">
        <f>'Infographic data 1'!$C$9</f>
        <v>31158.643427715517</v>
      </c>
      <c r="B8412" s="54">
        <v>8411</v>
      </c>
      <c r="C8412" s="57">
        <v>25213.643427715517</v>
      </c>
      <c r="E8412" s="57">
        <v>37196.602375680006</v>
      </c>
      <c r="F8412" s="54">
        <v>8411</v>
      </c>
      <c r="G8412" s="57">
        <v>36786.602375680006</v>
      </c>
      <c r="I8412" s="57">
        <v>23465</v>
      </c>
      <c r="J8412" s="54">
        <v>8411</v>
      </c>
      <c r="K8412" s="57">
        <v>22604</v>
      </c>
      <c r="M8412" s="107">
        <v>0.2</v>
      </c>
    </row>
    <row r="8413" spans="1:13">
      <c r="A8413" s="57">
        <f>'Infographic data 1'!$C$9</f>
        <v>31158.643427715517</v>
      </c>
      <c r="B8413" s="54">
        <v>8412</v>
      </c>
      <c r="C8413" s="57">
        <v>25199.143427715517</v>
      </c>
      <c r="E8413" s="57">
        <v>37196.602375680006</v>
      </c>
      <c r="F8413" s="54">
        <v>8412</v>
      </c>
      <c r="G8413" s="57">
        <v>36785.602375680006</v>
      </c>
      <c r="I8413" s="57">
        <v>23465</v>
      </c>
      <c r="J8413" s="54">
        <v>8412</v>
      </c>
      <c r="K8413" s="57">
        <v>22601.9</v>
      </c>
      <c r="M8413" s="107">
        <v>0.2</v>
      </c>
    </row>
    <row r="8414" spans="1:13">
      <c r="A8414" s="57">
        <f>'Infographic data 1'!$C$9</f>
        <v>31158.643427715517</v>
      </c>
      <c r="B8414" s="54">
        <v>8413</v>
      </c>
      <c r="C8414" s="57">
        <v>25184.643427715517</v>
      </c>
      <c r="E8414" s="57">
        <v>37196.602375680006</v>
      </c>
      <c r="F8414" s="54">
        <v>8413</v>
      </c>
      <c r="G8414" s="57">
        <v>36784.602375680006</v>
      </c>
      <c r="I8414" s="57">
        <v>23465</v>
      </c>
      <c r="J8414" s="54">
        <v>8413</v>
      </c>
      <c r="K8414" s="57">
        <v>22599.8</v>
      </c>
      <c r="M8414" s="107">
        <v>0.2</v>
      </c>
    </row>
    <row r="8415" spans="1:13">
      <c r="A8415" s="57">
        <f>'Infographic data 1'!$C$9</f>
        <v>31158.643427715517</v>
      </c>
      <c r="B8415" s="54">
        <v>8414</v>
      </c>
      <c r="C8415" s="57">
        <v>25170.143427715517</v>
      </c>
      <c r="E8415" s="57">
        <v>37196.602375680006</v>
      </c>
      <c r="F8415" s="54">
        <v>8414</v>
      </c>
      <c r="G8415" s="57">
        <v>36783.602375680006</v>
      </c>
      <c r="I8415" s="57">
        <v>23465</v>
      </c>
      <c r="J8415" s="54">
        <v>8414</v>
      </c>
      <c r="K8415" s="57">
        <v>22597.7</v>
      </c>
      <c r="M8415" s="107">
        <v>0.2</v>
      </c>
    </row>
    <row r="8416" spans="1:13">
      <c r="A8416" s="57">
        <f>'Infographic data 1'!$C$9</f>
        <v>31158.643427715517</v>
      </c>
      <c r="B8416" s="54">
        <v>8415</v>
      </c>
      <c r="C8416" s="57">
        <v>25155.643427715517</v>
      </c>
      <c r="E8416" s="57">
        <v>37196.602375680006</v>
      </c>
      <c r="F8416" s="54">
        <v>8415</v>
      </c>
      <c r="G8416" s="57">
        <v>36782.602375680006</v>
      </c>
      <c r="I8416" s="57">
        <v>23465</v>
      </c>
      <c r="J8416" s="54">
        <v>8415</v>
      </c>
      <c r="K8416" s="57">
        <v>22595.599999999999</v>
      </c>
      <c r="M8416" s="107">
        <v>0.2</v>
      </c>
    </row>
    <row r="8417" spans="1:13">
      <c r="A8417" s="57">
        <f>'Infographic data 1'!$C$9</f>
        <v>31158.643427715517</v>
      </c>
      <c r="B8417" s="54">
        <v>8416</v>
      </c>
      <c r="C8417" s="57">
        <v>25141.143427715517</v>
      </c>
      <c r="E8417" s="57">
        <v>37196.602375680006</v>
      </c>
      <c r="F8417" s="54">
        <v>8416</v>
      </c>
      <c r="G8417" s="57">
        <v>36781.602375680006</v>
      </c>
      <c r="I8417" s="57">
        <v>23465</v>
      </c>
      <c r="J8417" s="54">
        <v>8416</v>
      </c>
      <c r="K8417" s="57">
        <v>22593.5</v>
      </c>
      <c r="M8417" s="107">
        <v>0.2</v>
      </c>
    </row>
    <row r="8418" spans="1:13">
      <c r="A8418" s="57">
        <f>'Infographic data 1'!$C$9</f>
        <v>31158.643427715517</v>
      </c>
      <c r="B8418" s="54">
        <v>8417</v>
      </c>
      <c r="C8418" s="57">
        <v>25126.643427715517</v>
      </c>
      <c r="E8418" s="57">
        <v>37196.602375680006</v>
      </c>
      <c r="F8418" s="54">
        <v>8417</v>
      </c>
      <c r="G8418" s="57">
        <v>36780.602375680006</v>
      </c>
      <c r="I8418" s="57">
        <v>23465</v>
      </c>
      <c r="J8418" s="54">
        <v>8417</v>
      </c>
      <c r="K8418" s="57">
        <v>22591.4</v>
      </c>
      <c r="M8418" s="107">
        <v>0.2</v>
      </c>
    </row>
    <row r="8419" spans="1:13">
      <c r="A8419" s="57">
        <f>'Infographic data 1'!$C$9</f>
        <v>31158.643427715517</v>
      </c>
      <c r="B8419" s="54">
        <v>8418</v>
      </c>
      <c r="C8419" s="57">
        <v>25112.143427715517</v>
      </c>
      <c r="E8419" s="57">
        <v>37196.602375680006</v>
      </c>
      <c r="F8419" s="54">
        <v>8418</v>
      </c>
      <c r="G8419" s="57">
        <v>36779.602375680006</v>
      </c>
      <c r="I8419" s="57">
        <v>23465</v>
      </c>
      <c r="J8419" s="54">
        <v>8418</v>
      </c>
      <c r="K8419" s="57">
        <v>22589.3</v>
      </c>
      <c r="M8419" s="107">
        <v>0.2</v>
      </c>
    </row>
    <row r="8420" spans="1:13">
      <c r="A8420" s="57">
        <f>'Infographic data 1'!$C$9</f>
        <v>31158.643427715517</v>
      </c>
      <c r="B8420" s="54">
        <v>8419</v>
      </c>
      <c r="C8420" s="57">
        <v>25097.643427715517</v>
      </c>
      <c r="E8420" s="57">
        <v>37196.602375680006</v>
      </c>
      <c r="F8420" s="54">
        <v>8419</v>
      </c>
      <c r="G8420" s="57">
        <v>36778.602375680006</v>
      </c>
      <c r="I8420" s="57">
        <v>23465</v>
      </c>
      <c r="J8420" s="54">
        <v>8419</v>
      </c>
      <c r="K8420" s="57">
        <v>22587.200000000001</v>
      </c>
      <c r="M8420" s="107">
        <v>0.2</v>
      </c>
    </row>
    <row r="8421" spans="1:13">
      <c r="A8421" s="57">
        <f>'Infographic data 1'!$C$9</f>
        <v>31158.643427715517</v>
      </c>
      <c r="B8421" s="54">
        <v>8420</v>
      </c>
      <c r="C8421" s="57">
        <v>25083.143427715517</v>
      </c>
      <c r="E8421" s="57">
        <v>37196.602375680006</v>
      </c>
      <c r="F8421" s="54">
        <v>8420</v>
      </c>
      <c r="G8421" s="57">
        <v>36777.602375680006</v>
      </c>
      <c r="I8421" s="57">
        <v>23465</v>
      </c>
      <c r="J8421" s="54">
        <v>8420</v>
      </c>
      <c r="K8421" s="57">
        <v>22585.1</v>
      </c>
      <c r="M8421" s="107">
        <v>0.2</v>
      </c>
    </row>
    <row r="8422" spans="1:13">
      <c r="A8422" s="57">
        <f>'Infographic data 1'!$C$9</f>
        <v>31158.643427715517</v>
      </c>
      <c r="B8422" s="54">
        <v>8421</v>
      </c>
      <c r="C8422" s="57">
        <v>25068.643427715517</v>
      </c>
      <c r="E8422" s="57">
        <v>37196.602375680006</v>
      </c>
      <c r="F8422" s="54">
        <v>8421</v>
      </c>
      <c r="G8422" s="57">
        <v>36776.602375680006</v>
      </c>
      <c r="I8422" s="57">
        <v>23465</v>
      </c>
      <c r="J8422" s="54">
        <v>8421</v>
      </c>
      <c r="K8422" s="57">
        <v>22583</v>
      </c>
      <c r="M8422" s="107">
        <v>0.2</v>
      </c>
    </row>
    <row r="8423" spans="1:13">
      <c r="A8423" s="57">
        <f>'Infographic data 1'!$C$9</f>
        <v>31158.643427715517</v>
      </c>
      <c r="B8423" s="54">
        <v>8422</v>
      </c>
      <c r="C8423" s="57">
        <v>25054.143427715517</v>
      </c>
      <c r="E8423" s="57">
        <v>37196.602375680006</v>
      </c>
      <c r="F8423" s="54">
        <v>8422</v>
      </c>
      <c r="G8423" s="57">
        <v>36775.602375680006</v>
      </c>
      <c r="I8423" s="57">
        <v>23465</v>
      </c>
      <c r="J8423" s="54">
        <v>8422</v>
      </c>
      <c r="K8423" s="57">
        <v>22580.9</v>
      </c>
      <c r="M8423" s="107">
        <v>0.2</v>
      </c>
    </row>
    <row r="8424" spans="1:13">
      <c r="A8424" s="57">
        <f>'Infographic data 1'!$C$9</f>
        <v>31158.643427715517</v>
      </c>
      <c r="B8424" s="54">
        <v>8423</v>
      </c>
      <c r="C8424" s="57">
        <v>25039.643427715517</v>
      </c>
      <c r="E8424" s="57">
        <v>37196.602375680006</v>
      </c>
      <c r="F8424" s="54">
        <v>8423</v>
      </c>
      <c r="G8424" s="57">
        <v>36774.602375680006</v>
      </c>
      <c r="I8424" s="57">
        <v>23465</v>
      </c>
      <c r="J8424" s="54">
        <v>8423</v>
      </c>
      <c r="K8424" s="57">
        <v>22578.799999999999</v>
      </c>
      <c r="M8424" s="107">
        <v>0.2</v>
      </c>
    </row>
    <row r="8425" spans="1:13">
      <c r="A8425" s="57">
        <f>'Infographic data 1'!$C$9</f>
        <v>31158.643427715517</v>
      </c>
      <c r="B8425" s="54">
        <v>8424</v>
      </c>
      <c r="C8425" s="57">
        <v>25025.143427715517</v>
      </c>
      <c r="E8425" s="57">
        <v>37196.602375680006</v>
      </c>
      <c r="F8425" s="54">
        <v>8424</v>
      </c>
      <c r="G8425" s="57">
        <v>36773.602375680006</v>
      </c>
      <c r="I8425" s="57">
        <v>23465</v>
      </c>
      <c r="J8425" s="54">
        <v>8424</v>
      </c>
      <c r="K8425" s="57">
        <v>22576.7</v>
      </c>
      <c r="M8425" s="107">
        <v>0.2</v>
      </c>
    </row>
    <row r="8426" spans="1:13">
      <c r="A8426" s="57">
        <f>'Infographic data 1'!$C$9</f>
        <v>31158.643427715517</v>
      </c>
      <c r="B8426" s="54">
        <v>8425</v>
      </c>
      <c r="C8426" s="57">
        <v>25010.643427715517</v>
      </c>
      <c r="E8426" s="57">
        <v>37196.602375680006</v>
      </c>
      <c r="F8426" s="54">
        <v>8425</v>
      </c>
      <c r="G8426" s="57">
        <v>36772.602375680006</v>
      </c>
      <c r="I8426" s="57">
        <v>23465</v>
      </c>
      <c r="J8426" s="54">
        <v>8425</v>
      </c>
      <c r="K8426" s="57">
        <v>22574.6</v>
      </c>
      <c r="M8426" s="107">
        <v>0.2</v>
      </c>
    </row>
    <row r="8427" spans="1:13">
      <c r="A8427" s="57">
        <f>'Infographic data 1'!$C$9</f>
        <v>31158.643427715517</v>
      </c>
      <c r="B8427" s="54">
        <v>8426</v>
      </c>
      <c r="C8427" s="57">
        <v>24996.143427715517</v>
      </c>
      <c r="E8427" s="57">
        <v>37196.602375680006</v>
      </c>
      <c r="F8427" s="54">
        <v>8426</v>
      </c>
      <c r="G8427" s="57">
        <v>36771.602375680006</v>
      </c>
      <c r="I8427" s="57">
        <v>23465</v>
      </c>
      <c r="J8427" s="54">
        <v>8426</v>
      </c>
      <c r="K8427" s="57">
        <v>22572.5</v>
      </c>
      <c r="M8427" s="107">
        <v>0.2</v>
      </c>
    </row>
    <row r="8428" spans="1:13">
      <c r="A8428" s="57">
        <f>'Infographic data 1'!$C$9</f>
        <v>31158.643427715517</v>
      </c>
      <c r="B8428" s="54">
        <v>8427</v>
      </c>
      <c r="C8428" s="57">
        <v>24981.643427715517</v>
      </c>
      <c r="E8428" s="57">
        <v>37196.602375680006</v>
      </c>
      <c r="F8428" s="54">
        <v>8427</v>
      </c>
      <c r="G8428" s="57">
        <v>36770.602375680006</v>
      </c>
      <c r="I8428" s="57">
        <v>23465</v>
      </c>
      <c r="J8428" s="54">
        <v>8427</v>
      </c>
      <c r="K8428" s="57">
        <v>22570.400000000001</v>
      </c>
      <c r="M8428" s="107">
        <v>0.2</v>
      </c>
    </row>
    <row r="8429" spans="1:13">
      <c r="A8429" s="57">
        <f>'Infographic data 1'!$C$9</f>
        <v>31158.643427715517</v>
      </c>
      <c r="B8429" s="54">
        <v>8428</v>
      </c>
      <c r="C8429" s="57">
        <v>24967.143427715517</v>
      </c>
      <c r="E8429" s="57">
        <v>37196.602375680006</v>
      </c>
      <c r="F8429" s="54">
        <v>8428</v>
      </c>
      <c r="G8429" s="57">
        <v>36769.602375680006</v>
      </c>
      <c r="I8429" s="57">
        <v>23465</v>
      </c>
      <c r="J8429" s="54">
        <v>8428</v>
      </c>
      <c r="K8429" s="57">
        <v>22568.3</v>
      </c>
      <c r="M8429" s="107">
        <v>0.2</v>
      </c>
    </row>
    <row r="8430" spans="1:13">
      <c r="A8430" s="57">
        <f>'Infographic data 1'!$C$9</f>
        <v>31158.643427715517</v>
      </c>
      <c r="B8430" s="54">
        <v>8429</v>
      </c>
      <c r="C8430" s="57">
        <v>24952.643427715517</v>
      </c>
      <c r="E8430" s="57">
        <v>37196.602375680006</v>
      </c>
      <c r="F8430" s="54">
        <v>8429</v>
      </c>
      <c r="G8430" s="57">
        <v>36768.602375680006</v>
      </c>
      <c r="I8430" s="57">
        <v>23465</v>
      </c>
      <c r="J8430" s="54">
        <v>8429</v>
      </c>
      <c r="K8430" s="57">
        <v>22566.2</v>
      </c>
      <c r="M8430" s="107">
        <v>0.2</v>
      </c>
    </row>
    <row r="8431" spans="1:13">
      <c r="A8431" s="57">
        <f>'Infographic data 1'!$C$9</f>
        <v>31158.643427715517</v>
      </c>
      <c r="B8431" s="54">
        <v>8430</v>
      </c>
      <c r="C8431" s="57">
        <v>24938.143427715517</v>
      </c>
      <c r="E8431" s="57">
        <v>37196.602375680006</v>
      </c>
      <c r="F8431" s="54">
        <v>8430</v>
      </c>
      <c r="G8431" s="57">
        <v>36767.602375680006</v>
      </c>
      <c r="I8431" s="57">
        <v>23465</v>
      </c>
      <c r="J8431" s="54">
        <v>8430</v>
      </c>
      <c r="K8431" s="57">
        <v>22564.1</v>
      </c>
      <c r="M8431" s="107">
        <v>0.2</v>
      </c>
    </row>
    <row r="8432" spans="1:13">
      <c r="A8432" s="57">
        <f>'Infographic data 1'!$C$9</f>
        <v>31158.643427715517</v>
      </c>
      <c r="B8432" s="54">
        <v>8431</v>
      </c>
      <c r="C8432" s="57">
        <v>24923.643427715517</v>
      </c>
      <c r="E8432" s="57">
        <v>37196.602375680006</v>
      </c>
      <c r="F8432" s="54">
        <v>8431</v>
      </c>
      <c r="G8432" s="57">
        <v>36766.602375680006</v>
      </c>
      <c r="I8432" s="57">
        <v>23465</v>
      </c>
      <c r="J8432" s="54">
        <v>8431</v>
      </c>
      <c r="K8432" s="57">
        <v>22562</v>
      </c>
      <c r="M8432" s="107">
        <v>0.2</v>
      </c>
    </row>
    <row r="8433" spans="1:13">
      <c r="A8433" s="57">
        <f>'Infographic data 1'!$C$9</f>
        <v>31158.643427715517</v>
      </c>
      <c r="B8433" s="54">
        <v>8432</v>
      </c>
      <c r="C8433" s="57">
        <v>24909.143427715517</v>
      </c>
      <c r="E8433" s="57">
        <v>37196.602375680006</v>
      </c>
      <c r="F8433" s="54">
        <v>8432</v>
      </c>
      <c r="G8433" s="57">
        <v>36765.602375680006</v>
      </c>
      <c r="I8433" s="57">
        <v>23465</v>
      </c>
      <c r="J8433" s="54">
        <v>8432</v>
      </c>
      <c r="K8433" s="57">
        <v>22559.9</v>
      </c>
      <c r="M8433" s="107">
        <v>0.2</v>
      </c>
    </row>
    <row r="8434" spans="1:13">
      <c r="A8434" s="57">
        <f>'Infographic data 1'!$C$9</f>
        <v>31158.643427715517</v>
      </c>
      <c r="B8434" s="54">
        <v>8433</v>
      </c>
      <c r="C8434" s="57">
        <v>24894.643427715517</v>
      </c>
      <c r="E8434" s="57">
        <v>37196.602375680006</v>
      </c>
      <c r="F8434" s="54">
        <v>8433</v>
      </c>
      <c r="G8434" s="57">
        <v>36764.602375680006</v>
      </c>
      <c r="I8434" s="57">
        <v>23465</v>
      </c>
      <c r="J8434" s="54">
        <v>8433</v>
      </c>
      <c r="K8434" s="57">
        <v>22557.8</v>
      </c>
      <c r="M8434" s="107">
        <v>0.2</v>
      </c>
    </row>
    <row r="8435" spans="1:13">
      <c r="A8435" s="57">
        <f>'Infographic data 1'!$C$9</f>
        <v>31158.643427715517</v>
      </c>
      <c r="B8435" s="54">
        <v>8434</v>
      </c>
      <c r="C8435" s="57">
        <v>24880.143427715517</v>
      </c>
      <c r="E8435" s="57">
        <v>37196.602375680006</v>
      </c>
      <c r="F8435" s="54">
        <v>8434</v>
      </c>
      <c r="G8435" s="57">
        <v>36763.602375680006</v>
      </c>
      <c r="I8435" s="57">
        <v>23465</v>
      </c>
      <c r="J8435" s="54">
        <v>8434</v>
      </c>
      <c r="K8435" s="57">
        <v>22555.7</v>
      </c>
      <c r="M8435" s="107">
        <v>0.2</v>
      </c>
    </row>
    <row r="8436" spans="1:13">
      <c r="A8436" s="57">
        <f>'Infographic data 1'!$C$9</f>
        <v>31158.643427715517</v>
      </c>
      <c r="B8436" s="54">
        <v>8435</v>
      </c>
      <c r="C8436" s="57">
        <v>24865.643427715517</v>
      </c>
      <c r="E8436" s="57">
        <v>37196.602375680006</v>
      </c>
      <c r="F8436" s="54">
        <v>8435</v>
      </c>
      <c r="G8436" s="57">
        <v>36762.602375680006</v>
      </c>
      <c r="I8436" s="57">
        <v>23465</v>
      </c>
      <c r="J8436" s="54">
        <v>8435</v>
      </c>
      <c r="K8436" s="57">
        <v>22553.599999999999</v>
      </c>
      <c r="M8436" s="107">
        <v>0.2</v>
      </c>
    </row>
    <row r="8437" spans="1:13">
      <c r="A8437" s="57">
        <f>'Infographic data 1'!$C$9</f>
        <v>31158.643427715517</v>
      </c>
      <c r="B8437" s="54">
        <v>8436</v>
      </c>
      <c r="C8437" s="57">
        <v>24851.143427715517</v>
      </c>
      <c r="E8437" s="57">
        <v>37196.602375680006</v>
      </c>
      <c r="F8437" s="54">
        <v>8436</v>
      </c>
      <c r="G8437" s="57">
        <v>36761.602375680006</v>
      </c>
      <c r="I8437" s="57">
        <v>23465</v>
      </c>
      <c r="J8437" s="54">
        <v>8436</v>
      </c>
      <c r="K8437" s="57">
        <v>22551.5</v>
      </c>
      <c r="M8437" s="107">
        <v>0.2</v>
      </c>
    </row>
    <row r="8438" spans="1:13">
      <c r="A8438" s="57">
        <f>'Infographic data 1'!$C$9</f>
        <v>31158.643427715517</v>
      </c>
      <c r="B8438" s="54">
        <v>8437</v>
      </c>
      <c r="C8438" s="57">
        <v>24836.643427715517</v>
      </c>
      <c r="E8438" s="57">
        <v>37196.602375680006</v>
      </c>
      <c r="F8438" s="54">
        <v>8437</v>
      </c>
      <c r="G8438" s="57">
        <v>36760.602375680006</v>
      </c>
      <c r="I8438" s="57">
        <v>23465</v>
      </c>
      <c r="J8438" s="54">
        <v>8437</v>
      </c>
      <c r="K8438" s="57">
        <v>22549.4</v>
      </c>
      <c r="M8438" s="107">
        <v>0.2</v>
      </c>
    </row>
    <row r="8439" spans="1:13">
      <c r="A8439" s="57">
        <f>'Infographic data 1'!$C$9</f>
        <v>31158.643427715517</v>
      </c>
      <c r="B8439" s="54">
        <v>8438</v>
      </c>
      <c r="C8439" s="57">
        <v>24822.143427715517</v>
      </c>
      <c r="E8439" s="57">
        <v>37196.602375680006</v>
      </c>
      <c r="F8439" s="54">
        <v>8438</v>
      </c>
      <c r="G8439" s="57">
        <v>36759.602375680006</v>
      </c>
      <c r="I8439" s="57">
        <v>23465</v>
      </c>
      <c r="J8439" s="54">
        <v>8438</v>
      </c>
      <c r="K8439" s="57">
        <v>22547.3</v>
      </c>
      <c r="M8439" s="107">
        <v>0.2</v>
      </c>
    </row>
    <row r="8440" spans="1:13">
      <c r="A8440" s="57">
        <f>'Infographic data 1'!$C$9</f>
        <v>31158.643427715517</v>
      </c>
      <c r="B8440" s="54">
        <v>8439</v>
      </c>
      <c r="C8440" s="57">
        <v>24807.643427715517</v>
      </c>
      <c r="E8440" s="57">
        <v>37196.602375680006</v>
      </c>
      <c r="F8440" s="54">
        <v>8439</v>
      </c>
      <c r="G8440" s="57">
        <v>36758.602375680006</v>
      </c>
      <c r="I8440" s="57">
        <v>23465</v>
      </c>
      <c r="J8440" s="54">
        <v>8439</v>
      </c>
      <c r="K8440" s="57">
        <v>22545.200000000001</v>
      </c>
      <c r="M8440" s="107">
        <v>0.2</v>
      </c>
    </row>
    <row r="8441" spans="1:13">
      <c r="A8441" s="57">
        <f>'Infographic data 1'!$C$9</f>
        <v>31158.643427715517</v>
      </c>
      <c r="B8441" s="54">
        <v>8440</v>
      </c>
      <c r="C8441" s="57">
        <v>24793.143427715517</v>
      </c>
      <c r="E8441" s="57">
        <v>37196.602375680006</v>
      </c>
      <c r="F8441" s="54">
        <v>8440</v>
      </c>
      <c r="G8441" s="57">
        <v>36757.602375680006</v>
      </c>
      <c r="I8441" s="57">
        <v>23465</v>
      </c>
      <c r="J8441" s="54">
        <v>8440</v>
      </c>
      <c r="K8441" s="57">
        <v>22543.1</v>
      </c>
      <c r="M8441" s="107">
        <v>0.2</v>
      </c>
    </row>
    <row r="8442" spans="1:13">
      <c r="A8442" s="57">
        <f>'Infographic data 1'!$C$9</f>
        <v>31158.643427715517</v>
      </c>
      <c r="B8442" s="54">
        <v>8441</v>
      </c>
      <c r="C8442" s="57">
        <v>24778.643427715517</v>
      </c>
      <c r="E8442" s="57">
        <v>37196.602375680006</v>
      </c>
      <c r="F8442" s="54">
        <v>8441</v>
      </c>
      <c r="G8442" s="57">
        <v>36756.602375680006</v>
      </c>
      <c r="I8442" s="57">
        <v>23465</v>
      </c>
      <c r="J8442" s="54">
        <v>8441</v>
      </c>
      <c r="K8442" s="57">
        <v>22541</v>
      </c>
      <c r="M8442" s="107">
        <v>0.2</v>
      </c>
    </row>
    <row r="8443" spans="1:13">
      <c r="A8443" s="57">
        <f>'Infographic data 1'!$C$9</f>
        <v>31158.643427715517</v>
      </c>
      <c r="B8443" s="54">
        <v>8442</v>
      </c>
      <c r="C8443" s="57">
        <v>24764.143427715517</v>
      </c>
      <c r="E8443" s="57">
        <v>37196.602375680006</v>
      </c>
      <c r="F8443" s="54">
        <v>8442</v>
      </c>
      <c r="G8443" s="57">
        <v>36755.602375680006</v>
      </c>
      <c r="I8443" s="57">
        <v>23465</v>
      </c>
      <c r="J8443" s="54">
        <v>8442</v>
      </c>
      <c r="K8443" s="57">
        <v>22538.9</v>
      </c>
      <c r="M8443" s="107">
        <v>0.2</v>
      </c>
    </row>
    <row r="8444" spans="1:13">
      <c r="A8444" s="57">
        <f>'Infographic data 1'!$C$9</f>
        <v>31158.643427715517</v>
      </c>
      <c r="B8444" s="54">
        <v>8443</v>
      </c>
      <c r="C8444" s="57">
        <v>24749.643427715517</v>
      </c>
      <c r="E8444" s="57">
        <v>37196.602375680006</v>
      </c>
      <c r="F8444" s="54">
        <v>8443</v>
      </c>
      <c r="G8444" s="57">
        <v>36754.602375680006</v>
      </c>
      <c r="I8444" s="57">
        <v>23465</v>
      </c>
      <c r="J8444" s="54">
        <v>8443</v>
      </c>
      <c r="K8444" s="57">
        <v>22536.799999999999</v>
      </c>
      <c r="M8444" s="107">
        <v>0.2</v>
      </c>
    </row>
    <row r="8445" spans="1:13">
      <c r="A8445" s="57">
        <f>'Infographic data 1'!$C$9</f>
        <v>31158.643427715517</v>
      </c>
      <c r="B8445" s="54">
        <v>8444</v>
      </c>
      <c r="C8445" s="57">
        <v>24735.143427715517</v>
      </c>
      <c r="E8445" s="57">
        <v>37196.602375680006</v>
      </c>
      <c r="F8445" s="54">
        <v>8444</v>
      </c>
      <c r="G8445" s="57">
        <v>36753.602375680006</v>
      </c>
      <c r="I8445" s="57">
        <v>23465</v>
      </c>
      <c r="J8445" s="54">
        <v>8444</v>
      </c>
      <c r="K8445" s="57">
        <v>22534.7</v>
      </c>
      <c r="M8445" s="107">
        <v>0.2</v>
      </c>
    </row>
    <row r="8446" spans="1:13">
      <c r="A8446" s="57">
        <f>'Infographic data 1'!$C$9</f>
        <v>31158.643427715517</v>
      </c>
      <c r="B8446" s="54">
        <v>8445</v>
      </c>
      <c r="C8446" s="57">
        <v>24720.643427715517</v>
      </c>
      <c r="E8446" s="57">
        <v>37196.602375680006</v>
      </c>
      <c r="F8446" s="54">
        <v>8445</v>
      </c>
      <c r="G8446" s="57">
        <v>36752.602375680006</v>
      </c>
      <c r="I8446" s="57">
        <v>23465</v>
      </c>
      <c r="J8446" s="54">
        <v>8445</v>
      </c>
      <c r="K8446" s="57">
        <v>22532.6</v>
      </c>
      <c r="M8446" s="107">
        <v>0.2</v>
      </c>
    </row>
    <row r="8447" spans="1:13">
      <c r="A8447" s="57">
        <f>'Infographic data 1'!$C$9</f>
        <v>31158.643427715517</v>
      </c>
      <c r="B8447" s="54">
        <v>8446</v>
      </c>
      <c r="C8447" s="57">
        <v>24706.143427715517</v>
      </c>
      <c r="E8447" s="57">
        <v>37196.602375680006</v>
      </c>
      <c r="F8447" s="54">
        <v>8446</v>
      </c>
      <c r="G8447" s="57">
        <v>36751.602375680006</v>
      </c>
      <c r="I8447" s="57">
        <v>23465</v>
      </c>
      <c r="J8447" s="54">
        <v>8446</v>
      </c>
      <c r="K8447" s="57">
        <v>22530.5</v>
      </c>
      <c r="M8447" s="107">
        <v>0.2</v>
      </c>
    </row>
    <row r="8448" spans="1:13">
      <c r="A8448" s="57">
        <f>'Infographic data 1'!$C$9</f>
        <v>31158.643427715517</v>
      </c>
      <c r="B8448" s="54">
        <v>8447</v>
      </c>
      <c r="C8448" s="57">
        <v>24691.643427715517</v>
      </c>
      <c r="E8448" s="57">
        <v>37196.602375680006</v>
      </c>
      <c r="F8448" s="54">
        <v>8447</v>
      </c>
      <c r="G8448" s="57">
        <v>36750.602375680006</v>
      </c>
      <c r="I8448" s="57">
        <v>23465</v>
      </c>
      <c r="J8448" s="54">
        <v>8447</v>
      </c>
      <c r="K8448" s="57">
        <v>22528.400000000001</v>
      </c>
      <c r="M8448" s="107">
        <v>0.2</v>
      </c>
    </row>
    <row r="8449" spans="1:13">
      <c r="A8449" s="57">
        <f>'Infographic data 1'!$C$9</f>
        <v>31158.643427715517</v>
      </c>
      <c r="B8449" s="54">
        <v>8448</v>
      </c>
      <c r="C8449" s="57">
        <v>24677.143427715517</v>
      </c>
      <c r="E8449" s="57">
        <v>37196.602375680006</v>
      </c>
      <c r="F8449" s="54">
        <v>8448</v>
      </c>
      <c r="G8449" s="57">
        <v>36749.602375680006</v>
      </c>
      <c r="I8449" s="57">
        <v>23465</v>
      </c>
      <c r="J8449" s="54">
        <v>8448</v>
      </c>
      <c r="K8449" s="57">
        <v>22526.3</v>
      </c>
      <c r="M8449" s="107">
        <v>0.2</v>
      </c>
    </row>
    <row r="8450" spans="1:13">
      <c r="A8450" s="57">
        <f>'Infographic data 1'!$C$9</f>
        <v>31158.643427715517</v>
      </c>
      <c r="B8450" s="54">
        <v>8449</v>
      </c>
      <c r="C8450" s="57">
        <v>24662.643427715517</v>
      </c>
      <c r="E8450" s="57">
        <v>37196.602375680006</v>
      </c>
      <c r="F8450" s="54">
        <v>8449</v>
      </c>
      <c r="G8450" s="57">
        <v>36748.602375680006</v>
      </c>
      <c r="I8450" s="57">
        <v>23465</v>
      </c>
      <c r="J8450" s="54">
        <v>8449</v>
      </c>
      <c r="K8450" s="57">
        <v>22524.2</v>
      </c>
      <c r="M8450" s="107">
        <v>0.2</v>
      </c>
    </row>
    <row r="8451" spans="1:13">
      <c r="A8451" s="57">
        <f>'Infographic data 1'!$C$9</f>
        <v>31158.643427715517</v>
      </c>
      <c r="B8451" s="54">
        <v>8450</v>
      </c>
      <c r="C8451" s="57">
        <v>24648.143427715517</v>
      </c>
      <c r="E8451" s="57">
        <v>37196.602375680006</v>
      </c>
      <c r="F8451" s="54">
        <v>8450</v>
      </c>
      <c r="G8451" s="57">
        <v>36747.602375680006</v>
      </c>
      <c r="I8451" s="57">
        <v>23465</v>
      </c>
      <c r="J8451" s="54">
        <v>8450</v>
      </c>
      <c r="K8451" s="57">
        <v>22522.1</v>
      </c>
      <c r="M8451" s="107">
        <v>0.2</v>
      </c>
    </row>
    <row r="8452" spans="1:13">
      <c r="A8452" s="57">
        <f>'Infographic data 1'!$C$9</f>
        <v>31158.643427715517</v>
      </c>
      <c r="B8452" s="54">
        <v>8451</v>
      </c>
      <c r="C8452" s="57">
        <v>24633.643427715517</v>
      </c>
      <c r="E8452" s="57">
        <v>37196.602375680006</v>
      </c>
      <c r="F8452" s="54">
        <v>8451</v>
      </c>
      <c r="G8452" s="57">
        <v>36746.602375680006</v>
      </c>
      <c r="I8452" s="57">
        <v>23465</v>
      </c>
      <c r="J8452" s="54">
        <v>8451</v>
      </c>
      <c r="K8452" s="57">
        <v>22520</v>
      </c>
      <c r="M8452" s="107">
        <v>0.2</v>
      </c>
    </row>
    <row r="8453" spans="1:13">
      <c r="A8453" s="57">
        <f>'Infographic data 1'!$C$9</f>
        <v>31158.643427715517</v>
      </c>
      <c r="B8453" s="54">
        <v>8452</v>
      </c>
      <c r="C8453" s="57">
        <v>24619.143427715517</v>
      </c>
      <c r="E8453" s="57">
        <v>37196.602375680006</v>
      </c>
      <c r="F8453" s="54">
        <v>8452</v>
      </c>
      <c r="G8453" s="57">
        <v>36745.602375680006</v>
      </c>
      <c r="I8453" s="57">
        <v>23465</v>
      </c>
      <c r="J8453" s="54">
        <v>8452</v>
      </c>
      <c r="K8453" s="57">
        <v>22517.9</v>
      </c>
      <c r="M8453" s="107">
        <v>0.2</v>
      </c>
    </row>
    <row r="8454" spans="1:13">
      <c r="A8454" s="57">
        <f>'Infographic data 1'!$C$9</f>
        <v>31158.643427715517</v>
      </c>
      <c r="B8454" s="54">
        <v>8453</v>
      </c>
      <c r="C8454" s="57">
        <v>24604.643427715517</v>
      </c>
      <c r="E8454" s="57">
        <v>37196.602375680006</v>
      </c>
      <c r="F8454" s="54">
        <v>8453</v>
      </c>
      <c r="G8454" s="57">
        <v>36744.602375680006</v>
      </c>
      <c r="I8454" s="57">
        <v>23465</v>
      </c>
      <c r="J8454" s="54">
        <v>8453</v>
      </c>
      <c r="K8454" s="57">
        <v>22515.8</v>
      </c>
      <c r="M8454" s="107">
        <v>0.2</v>
      </c>
    </row>
    <row r="8455" spans="1:13">
      <c r="A8455" s="57">
        <f>'Infographic data 1'!$C$9</f>
        <v>31158.643427715517</v>
      </c>
      <c r="B8455" s="54">
        <v>8454</v>
      </c>
      <c r="C8455" s="57">
        <v>24590.143427715517</v>
      </c>
      <c r="E8455" s="57">
        <v>37196.602375680006</v>
      </c>
      <c r="F8455" s="54">
        <v>8454</v>
      </c>
      <c r="G8455" s="57">
        <v>36743.602375680006</v>
      </c>
      <c r="I8455" s="57">
        <v>23465</v>
      </c>
      <c r="J8455" s="54">
        <v>8454</v>
      </c>
      <c r="K8455" s="57">
        <v>22513.7</v>
      </c>
      <c r="M8455" s="107">
        <v>0.2</v>
      </c>
    </row>
    <row r="8456" spans="1:13">
      <c r="A8456" s="57">
        <f>'Infographic data 1'!$C$9</f>
        <v>31158.643427715517</v>
      </c>
      <c r="B8456" s="54">
        <v>8455</v>
      </c>
      <c r="C8456" s="57">
        <v>24575.643427715517</v>
      </c>
      <c r="E8456" s="57">
        <v>37196.602375680006</v>
      </c>
      <c r="F8456" s="54">
        <v>8455</v>
      </c>
      <c r="G8456" s="57">
        <v>36742.602375680006</v>
      </c>
      <c r="I8456" s="57">
        <v>23465</v>
      </c>
      <c r="J8456" s="54">
        <v>8455</v>
      </c>
      <c r="K8456" s="57">
        <v>22511.599999999999</v>
      </c>
      <c r="M8456" s="107">
        <v>0.2</v>
      </c>
    </row>
    <row r="8457" spans="1:13">
      <c r="A8457" s="57">
        <f>'Infographic data 1'!$C$9</f>
        <v>31158.643427715517</v>
      </c>
      <c r="B8457" s="54">
        <v>8456</v>
      </c>
      <c r="C8457" s="57">
        <v>24561.143427715517</v>
      </c>
      <c r="E8457" s="57">
        <v>37196.602375680006</v>
      </c>
      <c r="F8457" s="54">
        <v>8456</v>
      </c>
      <c r="G8457" s="57">
        <v>36741.602375680006</v>
      </c>
      <c r="I8457" s="57">
        <v>23465</v>
      </c>
      <c r="J8457" s="54">
        <v>8456</v>
      </c>
      <c r="K8457" s="57">
        <v>22509.5</v>
      </c>
      <c r="M8457" s="107">
        <v>0.2</v>
      </c>
    </row>
    <row r="8458" spans="1:13">
      <c r="A8458" s="57">
        <f>'Infographic data 1'!$C$9</f>
        <v>31158.643427715517</v>
      </c>
      <c r="B8458" s="54">
        <v>8457</v>
      </c>
      <c r="C8458" s="57">
        <v>24546.643427715517</v>
      </c>
      <c r="E8458" s="57">
        <v>37196.602375680006</v>
      </c>
      <c r="F8458" s="54">
        <v>8457</v>
      </c>
      <c r="G8458" s="57">
        <v>36740.602375680006</v>
      </c>
      <c r="I8458" s="57">
        <v>23465</v>
      </c>
      <c r="J8458" s="54">
        <v>8457</v>
      </c>
      <c r="K8458" s="57">
        <v>22507.4</v>
      </c>
      <c r="M8458" s="107">
        <v>0.2</v>
      </c>
    </row>
    <row r="8459" spans="1:13">
      <c r="A8459" s="57">
        <f>'Infographic data 1'!$C$9</f>
        <v>31158.643427715517</v>
      </c>
      <c r="B8459" s="54">
        <v>8458</v>
      </c>
      <c r="C8459" s="57">
        <v>24532.143427715517</v>
      </c>
      <c r="E8459" s="57">
        <v>37196.602375680006</v>
      </c>
      <c r="F8459" s="54">
        <v>8458</v>
      </c>
      <c r="G8459" s="57">
        <v>36739.602375680006</v>
      </c>
      <c r="I8459" s="57">
        <v>23465</v>
      </c>
      <c r="J8459" s="54">
        <v>8458</v>
      </c>
      <c r="K8459" s="57">
        <v>22505.3</v>
      </c>
      <c r="M8459" s="107">
        <v>0.2</v>
      </c>
    </row>
    <row r="8460" spans="1:13">
      <c r="A8460" s="57">
        <f>'Infographic data 1'!$C$9</f>
        <v>31158.643427715517</v>
      </c>
      <c r="B8460" s="54">
        <v>8459</v>
      </c>
      <c r="C8460" s="57">
        <v>24517.643427715517</v>
      </c>
      <c r="E8460" s="57">
        <v>37196.602375680006</v>
      </c>
      <c r="F8460" s="54">
        <v>8459</v>
      </c>
      <c r="G8460" s="57">
        <v>36738.602375680006</v>
      </c>
      <c r="I8460" s="57">
        <v>23465</v>
      </c>
      <c r="J8460" s="54">
        <v>8459</v>
      </c>
      <c r="K8460" s="57">
        <v>22503.200000000001</v>
      </c>
      <c r="M8460" s="107">
        <v>0.2</v>
      </c>
    </row>
    <row r="8461" spans="1:13">
      <c r="A8461" s="57">
        <f>'Infographic data 1'!$C$9</f>
        <v>31158.643427715517</v>
      </c>
      <c r="B8461" s="54">
        <v>8460</v>
      </c>
      <c r="C8461" s="57">
        <v>24503.143427715517</v>
      </c>
      <c r="E8461" s="57">
        <v>37196.602375680006</v>
      </c>
      <c r="F8461" s="54">
        <v>8460</v>
      </c>
      <c r="G8461" s="57">
        <v>36737.602375680006</v>
      </c>
      <c r="I8461" s="57">
        <v>23465</v>
      </c>
      <c r="J8461" s="54">
        <v>8460</v>
      </c>
      <c r="K8461" s="57">
        <v>22501.1</v>
      </c>
      <c r="M8461" s="107">
        <v>0.2</v>
      </c>
    </row>
    <row r="8462" spans="1:13">
      <c r="A8462" s="57">
        <f>'Infographic data 1'!$C$9</f>
        <v>31158.643427715517</v>
      </c>
      <c r="B8462" s="54">
        <v>8461</v>
      </c>
      <c r="C8462" s="57">
        <v>24488.643427715517</v>
      </c>
      <c r="E8462" s="57">
        <v>37196.602375680006</v>
      </c>
      <c r="F8462" s="54">
        <v>8461</v>
      </c>
      <c r="G8462" s="57">
        <v>36736.602375680006</v>
      </c>
      <c r="I8462" s="57">
        <v>23465</v>
      </c>
      <c r="J8462" s="54">
        <v>8461</v>
      </c>
      <c r="K8462" s="57">
        <v>22499</v>
      </c>
      <c r="M8462" s="107">
        <v>0.2</v>
      </c>
    </row>
    <row r="8463" spans="1:13">
      <c r="A8463" s="57">
        <f>'Infographic data 1'!$C$9</f>
        <v>31158.643427715517</v>
      </c>
      <c r="B8463" s="54">
        <v>8462</v>
      </c>
      <c r="C8463" s="57">
        <v>24474.143427715517</v>
      </c>
      <c r="E8463" s="57">
        <v>37196.602375680006</v>
      </c>
      <c r="F8463" s="54">
        <v>8462</v>
      </c>
      <c r="G8463" s="57">
        <v>36735.602375680006</v>
      </c>
      <c r="I8463" s="57">
        <v>23465</v>
      </c>
      <c r="J8463" s="54">
        <v>8462</v>
      </c>
      <c r="K8463" s="57">
        <v>22496.9</v>
      </c>
      <c r="M8463" s="107">
        <v>0.2</v>
      </c>
    </row>
    <row r="8464" spans="1:13">
      <c r="A8464" s="57">
        <f>'Infographic data 1'!$C$9</f>
        <v>31158.643427715517</v>
      </c>
      <c r="B8464" s="54">
        <v>8463</v>
      </c>
      <c r="C8464" s="57">
        <v>24459.643427715517</v>
      </c>
      <c r="E8464" s="57">
        <v>37196.602375680006</v>
      </c>
      <c r="F8464" s="54">
        <v>8463</v>
      </c>
      <c r="G8464" s="57">
        <v>36734.602375680006</v>
      </c>
      <c r="I8464" s="57">
        <v>23465</v>
      </c>
      <c r="J8464" s="54">
        <v>8463</v>
      </c>
      <c r="K8464" s="57">
        <v>22494.799999999999</v>
      </c>
      <c r="M8464" s="107">
        <v>0.2</v>
      </c>
    </row>
    <row r="8465" spans="1:13">
      <c r="A8465" s="57">
        <f>'Infographic data 1'!$C$9</f>
        <v>31158.643427715517</v>
      </c>
      <c r="B8465" s="54">
        <v>8464</v>
      </c>
      <c r="C8465" s="57">
        <v>24445.143427715517</v>
      </c>
      <c r="E8465" s="57">
        <v>37196.602375680006</v>
      </c>
      <c r="F8465" s="54">
        <v>8464</v>
      </c>
      <c r="G8465" s="57">
        <v>36733.602375680006</v>
      </c>
      <c r="I8465" s="57">
        <v>23465</v>
      </c>
      <c r="J8465" s="54">
        <v>8464</v>
      </c>
      <c r="K8465" s="57">
        <v>22492.7</v>
      </c>
      <c r="M8465" s="107">
        <v>0.2</v>
      </c>
    </row>
    <row r="8466" spans="1:13">
      <c r="A8466" s="57">
        <f>'Infographic data 1'!$C$9</f>
        <v>31158.643427715517</v>
      </c>
      <c r="B8466" s="54">
        <v>8465</v>
      </c>
      <c r="C8466" s="57">
        <v>24430.643427715517</v>
      </c>
      <c r="E8466" s="57">
        <v>37196.602375680006</v>
      </c>
      <c r="F8466" s="54">
        <v>8465</v>
      </c>
      <c r="G8466" s="57">
        <v>36732.602375680006</v>
      </c>
      <c r="I8466" s="57">
        <v>23465</v>
      </c>
      <c r="J8466" s="54">
        <v>8465</v>
      </c>
      <c r="K8466" s="57">
        <v>22490.6</v>
      </c>
      <c r="M8466" s="107">
        <v>0.2</v>
      </c>
    </row>
    <row r="8467" spans="1:13">
      <c r="A8467" s="57">
        <f>'Infographic data 1'!$C$9</f>
        <v>31158.643427715517</v>
      </c>
      <c r="B8467" s="54">
        <v>8466</v>
      </c>
      <c r="C8467" s="57">
        <v>24416.143427715517</v>
      </c>
      <c r="E8467" s="57">
        <v>37196.602375680006</v>
      </c>
      <c r="F8467" s="54">
        <v>8466</v>
      </c>
      <c r="G8467" s="57">
        <v>36731.602375680006</v>
      </c>
      <c r="I8467" s="57">
        <v>23465</v>
      </c>
      <c r="J8467" s="54">
        <v>8466</v>
      </c>
      <c r="K8467" s="57">
        <v>22488.5</v>
      </c>
      <c r="M8467" s="107">
        <v>0.2</v>
      </c>
    </row>
    <row r="8468" spans="1:13">
      <c r="A8468" s="57">
        <f>'Infographic data 1'!$C$9</f>
        <v>31158.643427715517</v>
      </c>
      <c r="B8468" s="54">
        <v>8467</v>
      </c>
      <c r="C8468" s="57">
        <v>24401.643427715517</v>
      </c>
      <c r="E8468" s="57">
        <v>37196.602375680006</v>
      </c>
      <c r="F8468" s="54">
        <v>8467</v>
      </c>
      <c r="G8468" s="57">
        <v>36730.602375680006</v>
      </c>
      <c r="I8468" s="57">
        <v>23465</v>
      </c>
      <c r="J8468" s="54">
        <v>8467</v>
      </c>
      <c r="K8468" s="57">
        <v>22486.400000000001</v>
      </c>
      <c r="M8468" s="107">
        <v>0.2</v>
      </c>
    </row>
    <row r="8469" spans="1:13">
      <c r="A8469" s="57">
        <f>'Infographic data 1'!$C$9</f>
        <v>31158.643427715517</v>
      </c>
      <c r="B8469" s="54">
        <v>8468</v>
      </c>
      <c r="C8469" s="57">
        <v>24387.143427715517</v>
      </c>
      <c r="E8469" s="57">
        <v>37196.602375680006</v>
      </c>
      <c r="F8469" s="54">
        <v>8468</v>
      </c>
      <c r="G8469" s="57">
        <v>36729.602375680006</v>
      </c>
      <c r="I8469" s="57">
        <v>23465</v>
      </c>
      <c r="J8469" s="54">
        <v>8468</v>
      </c>
      <c r="K8469" s="57">
        <v>22484.3</v>
      </c>
      <c r="M8469" s="107">
        <v>0.2</v>
      </c>
    </row>
    <row r="8470" spans="1:13">
      <c r="A8470" s="57">
        <f>'Infographic data 1'!$C$9</f>
        <v>31158.643427715517</v>
      </c>
      <c r="B8470" s="54">
        <v>8469</v>
      </c>
      <c r="C8470" s="57">
        <v>24372.643427715517</v>
      </c>
      <c r="E8470" s="57">
        <v>37196.602375680006</v>
      </c>
      <c r="F8470" s="54">
        <v>8469</v>
      </c>
      <c r="G8470" s="57">
        <v>36728.602375680006</v>
      </c>
      <c r="I8470" s="57">
        <v>23465</v>
      </c>
      <c r="J8470" s="54">
        <v>8469</v>
      </c>
      <c r="K8470" s="57">
        <v>22482.2</v>
      </c>
      <c r="M8470" s="107">
        <v>0.2</v>
      </c>
    </row>
    <row r="8471" spans="1:13">
      <c r="A8471" s="57">
        <f>'Infographic data 1'!$C$9</f>
        <v>31158.643427715517</v>
      </c>
      <c r="B8471" s="54">
        <v>8470</v>
      </c>
      <c r="C8471" s="57">
        <v>24358.143427715517</v>
      </c>
      <c r="E8471" s="57">
        <v>37196.602375680006</v>
      </c>
      <c r="F8471" s="54">
        <v>8470</v>
      </c>
      <c r="G8471" s="57">
        <v>36727.602375680006</v>
      </c>
      <c r="I8471" s="57">
        <v>23465</v>
      </c>
      <c r="J8471" s="54">
        <v>8470</v>
      </c>
      <c r="K8471" s="57">
        <v>22480.1</v>
      </c>
      <c r="M8471" s="107">
        <v>0.2</v>
      </c>
    </row>
    <row r="8472" spans="1:13">
      <c r="A8472" s="57">
        <f>'Infographic data 1'!$C$9</f>
        <v>31158.643427715517</v>
      </c>
      <c r="B8472" s="54">
        <v>8471</v>
      </c>
      <c r="C8472" s="57">
        <v>24343.643427715517</v>
      </c>
      <c r="E8472" s="57">
        <v>37196.602375680006</v>
      </c>
      <c r="F8472" s="54">
        <v>8471</v>
      </c>
      <c r="G8472" s="57">
        <v>36726.602375680006</v>
      </c>
      <c r="I8472" s="57">
        <v>23465</v>
      </c>
      <c r="J8472" s="54">
        <v>8471</v>
      </c>
      <c r="K8472" s="57">
        <v>22478</v>
      </c>
      <c r="M8472" s="107">
        <v>0.2</v>
      </c>
    </row>
    <row r="8473" spans="1:13">
      <c r="A8473" s="57">
        <f>'Infographic data 1'!$C$9</f>
        <v>31158.643427715517</v>
      </c>
      <c r="B8473" s="54">
        <v>8472</v>
      </c>
      <c r="C8473" s="57">
        <v>24329.143427715517</v>
      </c>
      <c r="E8473" s="57">
        <v>37196.602375680006</v>
      </c>
      <c r="F8473" s="54">
        <v>8472</v>
      </c>
      <c r="G8473" s="57">
        <v>36725.602375680006</v>
      </c>
      <c r="I8473" s="57">
        <v>23465</v>
      </c>
      <c r="J8473" s="54">
        <v>8472</v>
      </c>
      <c r="K8473" s="57">
        <v>22475.9</v>
      </c>
      <c r="M8473" s="107">
        <v>0.2</v>
      </c>
    </row>
    <row r="8474" spans="1:13">
      <c r="A8474" s="57">
        <f>'Infographic data 1'!$C$9</f>
        <v>31158.643427715517</v>
      </c>
      <c r="B8474" s="54">
        <v>8473</v>
      </c>
      <c r="C8474" s="57">
        <v>24314.643427715517</v>
      </c>
      <c r="E8474" s="57">
        <v>37196.602375680006</v>
      </c>
      <c r="F8474" s="54">
        <v>8473</v>
      </c>
      <c r="G8474" s="57">
        <v>36724.602375680006</v>
      </c>
      <c r="I8474" s="57">
        <v>23465</v>
      </c>
      <c r="J8474" s="54">
        <v>8473</v>
      </c>
      <c r="K8474" s="57">
        <v>22473.8</v>
      </c>
      <c r="M8474" s="107">
        <v>0.2</v>
      </c>
    </row>
    <row r="8475" spans="1:13">
      <c r="A8475" s="57">
        <f>'Infographic data 1'!$C$9</f>
        <v>31158.643427715517</v>
      </c>
      <c r="B8475" s="54">
        <v>8474</v>
      </c>
      <c r="C8475" s="57">
        <v>24300.143427715517</v>
      </c>
      <c r="E8475" s="57">
        <v>37196.602375680006</v>
      </c>
      <c r="F8475" s="54">
        <v>8474</v>
      </c>
      <c r="G8475" s="57">
        <v>36723.602375680006</v>
      </c>
      <c r="I8475" s="57">
        <v>23465</v>
      </c>
      <c r="J8475" s="54">
        <v>8474</v>
      </c>
      <c r="K8475" s="57">
        <v>22471.7</v>
      </c>
      <c r="M8475" s="107">
        <v>0.2</v>
      </c>
    </row>
    <row r="8476" spans="1:13">
      <c r="A8476" s="57">
        <f>'Infographic data 1'!$C$9</f>
        <v>31158.643427715517</v>
      </c>
      <c r="B8476" s="54">
        <v>8475</v>
      </c>
      <c r="C8476" s="57">
        <v>24285.643427715517</v>
      </c>
      <c r="E8476" s="57">
        <v>37196.602375680006</v>
      </c>
      <c r="F8476" s="54">
        <v>8475</v>
      </c>
      <c r="G8476" s="57">
        <v>36722.602375680006</v>
      </c>
      <c r="I8476" s="57">
        <v>23465</v>
      </c>
      <c r="J8476" s="54">
        <v>8475</v>
      </c>
      <c r="K8476" s="57">
        <v>22469.599999999999</v>
      </c>
      <c r="M8476" s="107">
        <v>0.2</v>
      </c>
    </row>
    <row r="8477" spans="1:13">
      <c r="A8477" s="57">
        <f>'Infographic data 1'!$C$9</f>
        <v>31158.643427715517</v>
      </c>
      <c r="B8477" s="54">
        <v>8476</v>
      </c>
      <c r="C8477" s="57">
        <v>24271.143427715517</v>
      </c>
      <c r="E8477" s="57">
        <v>37196.602375680006</v>
      </c>
      <c r="F8477" s="54">
        <v>8476</v>
      </c>
      <c r="G8477" s="57">
        <v>36721.602375680006</v>
      </c>
      <c r="I8477" s="57">
        <v>23465</v>
      </c>
      <c r="J8477" s="54">
        <v>8476</v>
      </c>
      <c r="K8477" s="57">
        <v>22467.5</v>
      </c>
      <c r="M8477" s="107">
        <v>0.2</v>
      </c>
    </row>
    <row r="8478" spans="1:13">
      <c r="A8478" s="57">
        <f>'Infographic data 1'!$C$9</f>
        <v>31158.643427715517</v>
      </c>
      <c r="B8478" s="54">
        <v>8477</v>
      </c>
      <c r="C8478" s="57">
        <v>24256.643427715517</v>
      </c>
      <c r="E8478" s="57">
        <v>37196.602375680006</v>
      </c>
      <c r="F8478" s="54">
        <v>8477</v>
      </c>
      <c r="G8478" s="57">
        <v>36720.602375680006</v>
      </c>
      <c r="I8478" s="57">
        <v>23465</v>
      </c>
      <c r="J8478" s="54">
        <v>8477</v>
      </c>
      <c r="K8478" s="57">
        <v>22465.4</v>
      </c>
      <c r="M8478" s="107">
        <v>0.2</v>
      </c>
    </row>
    <row r="8479" spans="1:13">
      <c r="A8479" s="57">
        <f>'Infographic data 1'!$C$9</f>
        <v>31158.643427715517</v>
      </c>
      <c r="B8479" s="54">
        <v>8478</v>
      </c>
      <c r="C8479" s="57">
        <v>24242.143427715517</v>
      </c>
      <c r="E8479" s="57">
        <v>37196.602375680006</v>
      </c>
      <c r="F8479" s="54">
        <v>8478</v>
      </c>
      <c r="G8479" s="57">
        <v>36719.602375680006</v>
      </c>
      <c r="I8479" s="57">
        <v>23465</v>
      </c>
      <c r="J8479" s="54">
        <v>8478</v>
      </c>
      <c r="K8479" s="57">
        <v>22463.3</v>
      </c>
      <c r="M8479" s="107">
        <v>0.2</v>
      </c>
    </row>
    <row r="8480" spans="1:13">
      <c r="A8480" s="57">
        <f>'Infographic data 1'!$C$9</f>
        <v>31158.643427715517</v>
      </c>
      <c r="B8480" s="54">
        <v>8479</v>
      </c>
      <c r="C8480" s="57">
        <v>24227.643427715517</v>
      </c>
      <c r="E8480" s="57">
        <v>37196.602375680006</v>
      </c>
      <c r="F8480" s="54">
        <v>8479</v>
      </c>
      <c r="G8480" s="57">
        <v>36718.602375680006</v>
      </c>
      <c r="I8480" s="57">
        <v>23465</v>
      </c>
      <c r="J8480" s="54">
        <v>8479</v>
      </c>
      <c r="K8480" s="57">
        <v>22461.200000000001</v>
      </c>
      <c r="M8480" s="107">
        <v>0.2</v>
      </c>
    </row>
    <row r="8481" spans="1:13">
      <c r="A8481" s="57">
        <f>'Infographic data 1'!$C$9</f>
        <v>31158.643427715517</v>
      </c>
      <c r="B8481" s="54">
        <v>8480</v>
      </c>
      <c r="C8481" s="57">
        <v>24213.143427715517</v>
      </c>
      <c r="E8481" s="57">
        <v>37196.602375680006</v>
      </c>
      <c r="F8481" s="54">
        <v>8480</v>
      </c>
      <c r="G8481" s="57">
        <v>36717.602375680006</v>
      </c>
      <c r="I8481" s="57">
        <v>23465</v>
      </c>
      <c r="J8481" s="54">
        <v>8480</v>
      </c>
      <c r="K8481" s="57">
        <v>22459.1</v>
      </c>
      <c r="M8481" s="107">
        <v>0.2</v>
      </c>
    </row>
    <row r="8482" spans="1:13">
      <c r="A8482" s="57">
        <f>'Infographic data 1'!$C$9</f>
        <v>31158.643427715517</v>
      </c>
      <c r="B8482" s="54">
        <v>8481</v>
      </c>
      <c r="C8482" s="57">
        <v>24198.643427715517</v>
      </c>
      <c r="E8482" s="57">
        <v>37196.602375680006</v>
      </c>
      <c r="F8482" s="54">
        <v>8481</v>
      </c>
      <c r="G8482" s="57">
        <v>36716.602375680006</v>
      </c>
      <c r="I8482" s="57">
        <v>23465</v>
      </c>
      <c r="J8482" s="54">
        <v>8481</v>
      </c>
      <c r="K8482" s="57">
        <v>22457</v>
      </c>
      <c r="M8482" s="107">
        <v>0.2</v>
      </c>
    </row>
    <row r="8483" spans="1:13">
      <c r="A8483" s="57">
        <f>'Infographic data 1'!$C$9</f>
        <v>31158.643427715517</v>
      </c>
      <c r="B8483" s="54">
        <v>8482</v>
      </c>
      <c r="C8483" s="57">
        <v>24184.143427715517</v>
      </c>
      <c r="E8483" s="57">
        <v>37196.602375680006</v>
      </c>
      <c r="F8483" s="54">
        <v>8482</v>
      </c>
      <c r="G8483" s="57">
        <v>36715.602375680006</v>
      </c>
      <c r="I8483" s="57">
        <v>23465</v>
      </c>
      <c r="J8483" s="54">
        <v>8482</v>
      </c>
      <c r="K8483" s="57">
        <v>22454.9</v>
      </c>
      <c r="M8483" s="107">
        <v>0.2</v>
      </c>
    </row>
    <row r="8484" spans="1:13">
      <c r="A8484" s="57">
        <f>'Infographic data 1'!$C$9</f>
        <v>31158.643427715517</v>
      </c>
      <c r="B8484" s="54">
        <v>8483</v>
      </c>
      <c r="C8484" s="57">
        <v>24169.643427715517</v>
      </c>
      <c r="E8484" s="57">
        <v>37196.602375680006</v>
      </c>
      <c r="F8484" s="54">
        <v>8483</v>
      </c>
      <c r="G8484" s="57">
        <v>36714.602375680006</v>
      </c>
      <c r="I8484" s="57">
        <v>23465</v>
      </c>
      <c r="J8484" s="54">
        <v>8483</v>
      </c>
      <c r="K8484" s="57">
        <v>22452.799999999999</v>
      </c>
      <c r="M8484" s="107">
        <v>0.2</v>
      </c>
    </row>
    <row r="8485" spans="1:13">
      <c r="A8485" s="57">
        <f>'Infographic data 1'!$C$9</f>
        <v>31158.643427715517</v>
      </c>
      <c r="B8485" s="54">
        <v>8484</v>
      </c>
      <c r="C8485" s="57">
        <v>24155.143427715517</v>
      </c>
      <c r="E8485" s="57">
        <v>37196.602375680006</v>
      </c>
      <c r="F8485" s="54">
        <v>8484</v>
      </c>
      <c r="G8485" s="57">
        <v>36713.602375680006</v>
      </c>
      <c r="I8485" s="57">
        <v>23465</v>
      </c>
      <c r="J8485" s="54">
        <v>8484</v>
      </c>
      <c r="K8485" s="57">
        <v>22450.7</v>
      </c>
      <c r="M8485" s="107">
        <v>0.2</v>
      </c>
    </row>
    <row r="8486" spans="1:13">
      <c r="A8486" s="57">
        <f>'Infographic data 1'!$C$9</f>
        <v>31158.643427715517</v>
      </c>
      <c r="B8486" s="54">
        <v>8485</v>
      </c>
      <c r="C8486" s="57">
        <v>24140.643427715517</v>
      </c>
      <c r="E8486" s="57">
        <v>37196.602375680006</v>
      </c>
      <c r="F8486" s="54">
        <v>8485</v>
      </c>
      <c r="G8486" s="57">
        <v>36712.602375680006</v>
      </c>
      <c r="I8486" s="57">
        <v>23465</v>
      </c>
      <c r="J8486" s="54">
        <v>8485</v>
      </c>
      <c r="K8486" s="57">
        <v>22448.6</v>
      </c>
      <c r="M8486" s="107">
        <v>0.2</v>
      </c>
    </row>
    <row r="8487" spans="1:13">
      <c r="A8487" s="57">
        <f>'Infographic data 1'!$C$9</f>
        <v>31158.643427715517</v>
      </c>
      <c r="B8487" s="54">
        <v>8486</v>
      </c>
      <c r="C8487" s="57">
        <v>24126.143427715517</v>
      </c>
      <c r="E8487" s="57">
        <v>37196.602375680006</v>
      </c>
      <c r="F8487" s="54">
        <v>8486</v>
      </c>
      <c r="G8487" s="57">
        <v>36711.602375680006</v>
      </c>
      <c r="I8487" s="57">
        <v>23465</v>
      </c>
      <c r="J8487" s="54">
        <v>8486</v>
      </c>
      <c r="K8487" s="57">
        <v>22446.5</v>
      </c>
      <c r="M8487" s="107">
        <v>0.2</v>
      </c>
    </row>
    <row r="8488" spans="1:13">
      <c r="A8488" s="57">
        <f>'Infographic data 1'!$C$9</f>
        <v>31158.643427715517</v>
      </c>
      <c r="B8488" s="54">
        <v>8487</v>
      </c>
      <c r="C8488" s="57">
        <v>24111.643427715517</v>
      </c>
      <c r="E8488" s="57">
        <v>37196.602375680006</v>
      </c>
      <c r="F8488" s="54">
        <v>8487</v>
      </c>
      <c r="G8488" s="57">
        <v>36710.602375680006</v>
      </c>
      <c r="I8488" s="57">
        <v>23465</v>
      </c>
      <c r="J8488" s="54">
        <v>8487</v>
      </c>
      <c r="K8488" s="57">
        <v>22444.400000000001</v>
      </c>
      <c r="M8488" s="107">
        <v>0.2</v>
      </c>
    </row>
    <row r="8489" spans="1:13">
      <c r="A8489" s="57">
        <f>'Infographic data 1'!$C$9</f>
        <v>31158.643427715517</v>
      </c>
      <c r="B8489" s="54">
        <v>8488</v>
      </c>
      <c r="C8489" s="57">
        <v>24097.143427715517</v>
      </c>
      <c r="E8489" s="57">
        <v>37196.602375680006</v>
      </c>
      <c r="F8489" s="54">
        <v>8488</v>
      </c>
      <c r="G8489" s="57">
        <v>36709.602375680006</v>
      </c>
      <c r="I8489" s="57">
        <v>23465</v>
      </c>
      <c r="J8489" s="54">
        <v>8488</v>
      </c>
      <c r="K8489" s="57">
        <v>22442.3</v>
      </c>
      <c r="M8489" s="107">
        <v>0.2</v>
      </c>
    </row>
    <row r="8490" spans="1:13">
      <c r="A8490" s="57">
        <f>'Infographic data 1'!$C$9</f>
        <v>31158.643427715517</v>
      </c>
      <c r="B8490" s="54">
        <v>8489</v>
      </c>
      <c r="C8490" s="57">
        <v>24082.643427715517</v>
      </c>
      <c r="E8490" s="57">
        <v>37196.602375680006</v>
      </c>
      <c r="F8490" s="54">
        <v>8489</v>
      </c>
      <c r="G8490" s="57">
        <v>36708.602375680006</v>
      </c>
      <c r="I8490" s="57">
        <v>23465</v>
      </c>
      <c r="J8490" s="54">
        <v>8489</v>
      </c>
      <c r="K8490" s="57">
        <v>22440.2</v>
      </c>
      <c r="M8490" s="107">
        <v>0.2</v>
      </c>
    </row>
    <row r="8491" spans="1:13">
      <c r="A8491" s="57">
        <f>'Infographic data 1'!$C$9</f>
        <v>31158.643427715517</v>
      </c>
      <c r="B8491" s="54">
        <v>8490</v>
      </c>
      <c r="C8491" s="57">
        <v>24068.143427715517</v>
      </c>
      <c r="E8491" s="57">
        <v>37196.602375680006</v>
      </c>
      <c r="F8491" s="54">
        <v>8490</v>
      </c>
      <c r="G8491" s="57">
        <v>36707.602375680006</v>
      </c>
      <c r="I8491" s="57">
        <v>23465</v>
      </c>
      <c r="J8491" s="54">
        <v>8490</v>
      </c>
      <c r="K8491" s="57">
        <v>22438.1</v>
      </c>
      <c r="M8491" s="107">
        <v>0.2</v>
      </c>
    </row>
    <row r="8492" spans="1:13">
      <c r="A8492" s="57">
        <f>'Infographic data 1'!$C$9</f>
        <v>31158.643427715517</v>
      </c>
      <c r="B8492" s="54">
        <v>8491</v>
      </c>
      <c r="C8492" s="57">
        <v>24053.643427715517</v>
      </c>
      <c r="E8492" s="57">
        <v>37196.602375680006</v>
      </c>
      <c r="F8492" s="54">
        <v>8491</v>
      </c>
      <c r="G8492" s="57">
        <v>36706.602375680006</v>
      </c>
      <c r="I8492" s="57">
        <v>23465</v>
      </c>
      <c r="J8492" s="54">
        <v>8491</v>
      </c>
      <c r="K8492" s="57">
        <v>22436</v>
      </c>
      <c r="M8492" s="107">
        <v>0.2</v>
      </c>
    </row>
    <row r="8493" spans="1:13">
      <c r="A8493" s="57">
        <f>'Infographic data 1'!$C$9</f>
        <v>31158.643427715517</v>
      </c>
      <c r="B8493" s="54">
        <v>8492</v>
      </c>
      <c r="C8493" s="57">
        <v>24039.143427715517</v>
      </c>
      <c r="E8493" s="57">
        <v>37196.602375680006</v>
      </c>
      <c r="F8493" s="54">
        <v>8492</v>
      </c>
      <c r="G8493" s="57">
        <v>36705.602375680006</v>
      </c>
      <c r="I8493" s="57">
        <v>23465</v>
      </c>
      <c r="J8493" s="54">
        <v>8492</v>
      </c>
      <c r="K8493" s="57">
        <v>22433.9</v>
      </c>
      <c r="M8493" s="107">
        <v>0.2</v>
      </c>
    </row>
    <row r="8494" spans="1:13">
      <c r="A8494" s="57">
        <f>'Infographic data 1'!$C$9</f>
        <v>31158.643427715517</v>
      </c>
      <c r="B8494" s="54">
        <v>8493</v>
      </c>
      <c r="C8494" s="57">
        <v>24024.643427715517</v>
      </c>
      <c r="E8494" s="57">
        <v>37196.602375680006</v>
      </c>
      <c r="F8494" s="54">
        <v>8493</v>
      </c>
      <c r="G8494" s="57">
        <v>36704.602375680006</v>
      </c>
      <c r="I8494" s="57">
        <v>23465</v>
      </c>
      <c r="J8494" s="54">
        <v>8493</v>
      </c>
      <c r="K8494" s="57">
        <v>22431.8</v>
      </c>
      <c r="M8494" s="107">
        <v>0.2</v>
      </c>
    </row>
    <row r="8495" spans="1:13">
      <c r="A8495" s="57">
        <f>'Infographic data 1'!$C$9</f>
        <v>31158.643427715517</v>
      </c>
      <c r="B8495" s="54">
        <v>8494</v>
      </c>
      <c r="C8495" s="57">
        <v>24010.143427715517</v>
      </c>
      <c r="E8495" s="57">
        <v>37196.602375680006</v>
      </c>
      <c r="F8495" s="54">
        <v>8494</v>
      </c>
      <c r="G8495" s="57">
        <v>36703.602375680006</v>
      </c>
      <c r="I8495" s="57">
        <v>23465</v>
      </c>
      <c r="J8495" s="54">
        <v>8494</v>
      </c>
      <c r="K8495" s="57">
        <v>22429.7</v>
      </c>
      <c r="M8495" s="107">
        <v>0.2</v>
      </c>
    </row>
    <row r="8496" spans="1:13">
      <c r="A8496" s="57">
        <f>'Infographic data 1'!$C$9</f>
        <v>31158.643427715517</v>
      </c>
      <c r="B8496" s="54">
        <v>8495</v>
      </c>
      <c r="C8496" s="57">
        <v>23995.643427715517</v>
      </c>
      <c r="E8496" s="57">
        <v>37196.602375680006</v>
      </c>
      <c r="F8496" s="54">
        <v>8495</v>
      </c>
      <c r="G8496" s="57">
        <v>36702.602375680006</v>
      </c>
      <c r="I8496" s="57">
        <v>23465</v>
      </c>
      <c r="J8496" s="54">
        <v>8495</v>
      </c>
      <c r="K8496" s="57">
        <v>22427.599999999999</v>
      </c>
      <c r="M8496" s="107">
        <v>0.2</v>
      </c>
    </row>
    <row r="8497" spans="1:13">
      <c r="A8497" s="57">
        <f>'Infographic data 1'!$C$9</f>
        <v>31158.643427715517</v>
      </c>
      <c r="B8497" s="54">
        <v>8496</v>
      </c>
      <c r="C8497" s="57">
        <v>23981.143427715517</v>
      </c>
      <c r="E8497" s="57">
        <v>37196.602375680006</v>
      </c>
      <c r="F8497" s="54">
        <v>8496</v>
      </c>
      <c r="G8497" s="57">
        <v>36701.602375680006</v>
      </c>
      <c r="I8497" s="57">
        <v>23465</v>
      </c>
      <c r="J8497" s="54">
        <v>8496</v>
      </c>
      <c r="K8497" s="57">
        <v>22425.5</v>
      </c>
      <c r="M8497" s="107">
        <v>0.2</v>
      </c>
    </row>
    <row r="8498" spans="1:13">
      <c r="A8498" s="57">
        <f>'Infographic data 1'!$C$9</f>
        <v>31158.643427715517</v>
      </c>
      <c r="B8498" s="54">
        <v>8497</v>
      </c>
      <c r="C8498" s="57">
        <v>23966.643427715517</v>
      </c>
      <c r="E8498" s="57">
        <v>37196.602375680006</v>
      </c>
      <c r="F8498" s="54">
        <v>8497</v>
      </c>
      <c r="G8498" s="57">
        <v>36700.602375680006</v>
      </c>
      <c r="I8498" s="57">
        <v>23465</v>
      </c>
      <c r="J8498" s="54">
        <v>8497</v>
      </c>
      <c r="K8498" s="57">
        <v>22423.4</v>
      </c>
      <c r="M8498" s="107">
        <v>0.2</v>
      </c>
    </row>
    <row r="8499" spans="1:13">
      <c r="A8499" s="57">
        <f>'Infographic data 1'!$C$9</f>
        <v>31158.643427715517</v>
      </c>
      <c r="B8499" s="54">
        <v>8498</v>
      </c>
      <c r="C8499" s="57">
        <v>23952.143427715517</v>
      </c>
      <c r="E8499" s="57">
        <v>37196.602375680006</v>
      </c>
      <c r="F8499" s="54">
        <v>8498</v>
      </c>
      <c r="G8499" s="57">
        <v>36699.602375680006</v>
      </c>
      <c r="I8499" s="57">
        <v>23465</v>
      </c>
      <c r="J8499" s="54">
        <v>8498</v>
      </c>
      <c r="K8499" s="57">
        <v>22421.3</v>
      </c>
      <c r="M8499" s="107">
        <v>0.2</v>
      </c>
    </row>
    <row r="8500" spans="1:13">
      <c r="A8500" s="57">
        <f>'Infographic data 1'!$C$9</f>
        <v>31158.643427715517</v>
      </c>
      <c r="B8500" s="54">
        <v>8499</v>
      </c>
      <c r="C8500" s="57">
        <v>23937.643427715517</v>
      </c>
      <c r="E8500" s="57">
        <v>37196.602375680006</v>
      </c>
      <c r="F8500" s="54">
        <v>8499</v>
      </c>
      <c r="G8500" s="57">
        <v>36698.602375680006</v>
      </c>
      <c r="I8500" s="57">
        <v>23465</v>
      </c>
      <c r="J8500" s="54">
        <v>8499</v>
      </c>
      <c r="K8500" s="57">
        <v>22419.200000000001</v>
      </c>
      <c r="M8500" s="107">
        <v>0.2</v>
      </c>
    </row>
    <row r="8501" spans="1:13">
      <c r="A8501" s="57">
        <f>'Infographic data 1'!$C$9</f>
        <v>31158.643427715517</v>
      </c>
      <c r="B8501" s="54">
        <v>8500</v>
      </c>
      <c r="C8501" s="57">
        <v>23923.143427715517</v>
      </c>
      <c r="E8501" s="57">
        <v>37196.602375680006</v>
      </c>
      <c r="F8501" s="54">
        <v>8500</v>
      </c>
      <c r="G8501" s="57">
        <v>36697.602375680006</v>
      </c>
      <c r="I8501" s="57">
        <v>23465</v>
      </c>
      <c r="J8501" s="54">
        <v>8500</v>
      </c>
      <c r="K8501" s="57">
        <v>22417.1</v>
      </c>
      <c r="M8501" s="107">
        <v>0.2</v>
      </c>
    </row>
    <row r="8502" spans="1:13">
      <c r="A8502" s="57">
        <f>'Infographic data 1'!$C$9</f>
        <v>31158.643427715517</v>
      </c>
      <c r="B8502" s="54">
        <v>8501</v>
      </c>
      <c r="C8502" s="57">
        <v>23908.643427715517</v>
      </c>
      <c r="E8502" s="57">
        <v>37196.602375680006</v>
      </c>
      <c r="F8502" s="54">
        <v>8501</v>
      </c>
      <c r="G8502" s="57">
        <v>36696.602375680006</v>
      </c>
      <c r="I8502" s="57">
        <v>23465</v>
      </c>
      <c r="J8502" s="54">
        <v>8501</v>
      </c>
      <c r="K8502" s="57">
        <v>22415</v>
      </c>
      <c r="M8502" s="107">
        <v>0.2</v>
      </c>
    </row>
    <row r="8503" spans="1:13">
      <c r="A8503" s="57">
        <f>'Infographic data 1'!$C$9</f>
        <v>31158.643427715517</v>
      </c>
      <c r="B8503" s="54">
        <v>8502</v>
      </c>
      <c r="C8503" s="57">
        <v>23894.143427715517</v>
      </c>
      <c r="E8503" s="57">
        <v>37196.602375680006</v>
      </c>
      <c r="F8503" s="54">
        <v>8502</v>
      </c>
      <c r="G8503" s="57">
        <v>36695.602375680006</v>
      </c>
      <c r="I8503" s="57">
        <v>23465</v>
      </c>
      <c r="J8503" s="54">
        <v>8502</v>
      </c>
      <c r="K8503" s="57">
        <v>22412.9</v>
      </c>
      <c r="M8503" s="107">
        <v>0.2</v>
      </c>
    </row>
    <row r="8504" spans="1:13">
      <c r="A8504" s="57">
        <f>'Infographic data 1'!$C$9</f>
        <v>31158.643427715517</v>
      </c>
      <c r="B8504" s="54">
        <v>8503</v>
      </c>
      <c r="C8504" s="57">
        <v>23879.643427715517</v>
      </c>
      <c r="E8504" s="57">
        <v>37196.602375680006</v>
      </c>
      <c r="F8504" s="54">
        <v>8503</v>
      </c>
      <c r="G8504" s="57">
        <v>36694.602375680006</v>
      </c>
      <c r="I8504" s="57">
        <v>23465</v>
      </c>
      <c r="J8504" s="54">
        <v>8503</v>
      </c>
      <c r="K8504" s="57">
        <v>22410.799999999999</v>
      </c>
      <c r="M8504" s="107">
        <v>0.2</v>
      </c>
    </row>
    <row r="8505" spans="1:13">
      <c r="A8505" s="57">
        <f>'Infographic data 1'!$C$9</f>
        <v>31158.643427715517</v>
      </c>
      <c r="B8505" s="54">
        <v>8504</v>
      </c>
      <c r="C8505" s="57">
        <v>23865.143427715517</v>
      </c>
      <c r="E8505" s="57">
        <v>37196.602375680006</v>
      </c>
      <c r="F8505" s="54">
        <v>8504</v>
      </c>
      <c r="G8505" s="57">
        <v>36693.602375680006</v>
      </c>
      <c r="I8505" s="57">
        <v>23465</v>
      </c>
      <c r="J8505" s="54">
        <v>8504</v>
      </c>
      <c r="K8505" s="57">
        <v>22408.7</v>
      </c>
      <c r="M8505" s="107">
        <v>0.2</v>
      </c>
    </row>
    <row r="8506" spans="1:13">
      <c r="A8506" s="57">
        <f>'Infographic data 1'!$C$9</f>
        <v>31158.643427715517</v>
      </c>
      <c r="B8506" s="54">
        <v>8505</v>
      </c>
      <c r="C8506" s="57">
        <v>23850.643427715517</v>
      </c>
      <c r="E8506" s="57">
        <v>37196.602375680006</v>
      </c>
      <c r="F8506" s="54">
        <v>8505</v>
      </c>
      <c r="G8506" s="57">
        <v>36692.602375680006</v>
      </c>
      <c r="I8506" s="57">
        <v>23465</v>
      </c>
      <c r="J8506" s="54">
        <v>8505</v>
      </c>
      <c r="K8506" s="57">
        <v>22406.6</v>
      </c>
      <c r="M8506" s="107">
        <v>0.2</v>
      </c>
    </row>
    <row r="8507" spans="1:13">
      <c r="A8507" s="57">
        <f>'Infographic data 1'!$C$9</f>
        <v>31158.643427715517</v>
      </c>
      <c r="B8507" s="54">
        <v>8506</v>
      </c>
      <c r="C8507" s="57">
        <v>23836.143427715517</v>
      </c>
      <c r="E8507" s="57">
        <v>37196.602375680006</v>
      </c>
      <c r="F8507" s="54">
        <v>8506</v>
      </c>
      <c r="G8507" s="57">
        <v>36691.602375680006</v>
      </c>
      <c r="I8507" s="57">
        <v>23465</v>
      </c>
      <c r="J8507" s="54">
        <v>8506</v>
      </c>
      <c r="K8507" s="57">
        <v>22404.5</v>
      </c>
      <c r="M8507" s="107">
        <v>0.2</v>
      </c>
    </row>
    <row r="8508" spans="1:13">
      <c r="A8508" s="57">
        <f>'Infographic data 1'!$C$9</f>
        <v>31158.643427715517</v>
      </c>
      <c r="B8508" s="54">
        <v>8507</v>
      </c>
      <c r="C8508" s="57">
        <v>23821.643427715517</v>
      </c>
      <c r="E8508" s="57">
        <v>37196.602375680006</v>
      </c>
      <c r="F8508" s="54">
        <v>8507</v>
      </c>
      <c r="G8508" s="57">
        <v>36690.602375680006</v>
      </c>
      <c r="I8508" s="57">
        <v>23465</v>
      </c>
      <c r="J8508" s="54">
        <v>8507</v>
      </c>
      <c r="K8508" s="57">
        <v>22402.400000000001</v>
      </c>
      <c r="M8508" s="107">
        <v>0.2</v>
      </c>
    </row>
    <row r="8509" spans="1:13">
      <c r="A8509" s="57">
        <f>'Infographic data 1'!$C$9</f>
        <v>31158.643427715517</v>
      </c>
      <c r="B8509" s="54">
        <v>8508</v>
      </c>
      <c r="C8509" s="57">
        <v>23807.143427715517</v>
      </c>
      <c r="E8509" s="57">
        <v>37196.602375680006</v>
      </c>
      <c r="F8509" s="54">
        <v>8508</v>
      </c>
      <c r="G8509" s="57">
        <v>36689.602375680006</v>
      </c>
      <c r="I8509" s="57">
        <v>23465</v>
      </c>
      <c r="J8509" s="54">
        <v>8508</v>
      </c>
      <c r="K8509" s="57">
        <v>22400.3</v>
      </c>
      <c r="M8509" s="107">
        <v>0.2</v>
      </c>
    </row>
    <row r="8510" spans="1:13">
      <c r="A8510" s="57">
        <f>'Infographic data 1'!$C$9</f>
        <v>31158.643427715517</v>
      </c>
      <c r="B8510" s="54">
        <v>8509</v>
      </c>
      <c r="C8510" s="57">
        <v>23792.643427715517</v>
      </c>
      <c r="E8510" s="57">
        <v>37196.602375680006</v>
      </c>
      <c r="F8510" s="54">
        <v>8509</v>
      </c>
      <c r="G8510" s="57">
        <v>36688.602375680006</v>
      </c>
      <c r="I8510" s="57">
        <v>23465</v>
      </c>
      <c r="J8510" s="54">
        <v>8509</v>
      </c>
      <c r="K8510" s="57">
        <v>22398.2</v>
      </c>
      <c r="M8510" s="107">
        <v>0.2</v>
      </c>
    </row>
    <row r="8511" spans="1:13">
      <c r="A8511" s="57">
        <f>'Infographic data 1'!$C$9</f>
        <v>31158.643427715517</v>
      </c>
      <c r="B8511" s="54">
        <v>8510</v>
      </c>
      <c r="C8511" s="57">
        <v>23778.143427715517</v>
      </c>
      <c r="E8511" s="57">
        <v>37196.602375680006</v>
      </c>
      <c r="F8511" s="54">
        <v>8510</v>
      </c>
      <c r="G8511" s="57">
        <v>36687.602375680006</v>
      </c>
      <c r="I8511" s="57">
        <v>23465</v>
      </c>
      <c r="J8511" s="54">
        <v>8510</v>
      </c>
      <c r="K8511" s="57">
        <v>22396.1</v>
      </c>
      <c r="M8511" s="107">
        <v>0.2</v>
      </c>
    </row>
    <row r="8512" spans="1:13">
      <c r="A8512" s="57">
        <f>'Infographic data 1'!$C$9</f>
        <v>31158.643427715517</v>
      </c>
      <c r="B8512" s="54">
        <v>8511</v>
      </c>
      <c r="C8512" s="57">
        <v>23763.643427715517</v>
      </c>
      <c r="E8512" s="57">
        <v>37196.602375680006</v>
      </c>
      <c r="F8512" s="54">
        <v>8511</v>
      </c>
      <c r="G8512" s="57">
        <v>36686.602375680006</v>
      </c>
      <c r="I8512" s="57">
        <v>23465</v>
      </c>
      <c r="J8512" s="54">
        <v>8511</v>
      </c>
      <c r="K8512" s="57">
        <v>22394</v>
      </c>
      <c r="M8512" s="107">
        <v>0.2</v>
      </c>
    </row>
    <row r="8513" spans="1:13">
      <c r="A8513" s="57">
        <f>'Infographic data 1'!$C$9</f>
        <v>31158.643427715517</v>
      </c>
      <c r="B8513" s="54">
        <v>8512</v>
      </c>
      <c r="C8513" s="57">
        <v>23749.143427715517</v>
      </c>
      <c r="E8513" s="57">
        <v>37196.602375680006</v>
      </c>
      <c r="F8513" s="54">
        <v>8512</v>
      </c>
      <c r="G8513" s="57">
        <v>36685.602375680006</v>
      </c>
      <c r="I8513" s="57">
        <v>23465</v>
      </c>
      <c r="J8513" s="54">
        <v>8512</v>
      </c>
      <c r="K8513" s="57">
        <v>22391.9</v>
      </c>
      <c r="M8513" s="107">
        <v>0.2</v>
      </c>
    </row>
    <row r="8514" spans="1:13">
      <c r="A8514" s="57">
        <f>'Infographic data 1'!$C$9</f>
        <v>31158.643427715517</v>
      </c>
      <c r="B8514" s="54">
        <v>8513</v>
      </c>
      <c r="C8514" s="57">
        <v>23734.643427715517</v>
      </c>
      <c r="E8514" s="57">
        <v>37196.602375680006</v>
      </c>
      <c r="F8514" s="54">
        <v>8513</v>
      </c>
      <c r="G8514" s="57">
        <v>36684.602375680006</v>
      </c>
      <c r="I8514" s="57">
        <v>23465</v>
      </c>
      <c r="J8514" s="54">
        <v>8513</v>
      </c>
      <c r="K8514" s="57">
        <v>22389.8</v>
      </c>
      <c r="M8514" s="107">
        <v>0.2</v>
      </c>
    </row>
    <row r="8515" spans="1:13">
      <c r="A8515" s="57">
        <f>'Infographic data 1'!$C$9</f>
        <v>31158.643427715517</v>
      </c>
      <c r="B8515" s="54">
        <v>8514</v>
      </c>
      <c r="C8515" s="57">
        <v>23720.143427715517</v>
      </c>
      <c r="E8515" s="57">
        <v>37196.602375680006</v>
      </c>
      <c r="F8515" s="54">
        <v>8514</v>
      </c>
      <c r="G8515" s="57">
        <v>36683.602375680006</v>
      </c>
      <c r="I8515" s="57">
        <v>23465</v>
      </c>
      <c r="J8515" s="54">
        <v>8514</v>
      </c>
      <c r="K8515" s="57">
        <v>22387.7</v>
      </c>
      <c r="M8515" s="107">
        <v>0.2</v>
      </c>
    </row>
    <row r="8516" spans="1:13">
      <c r="A8516" s="57">
        <f>'Infographic data 1'!$C$9</f>
        <v>31158.643427715517</v>
      </c>
      <c r="B8516" s="54">
        <v>8515</v>
      </c>
      <c r="C8516" s="57">
        <v>23705.643427715517</v>
      </c>
      <c r="E8516" s="57">
        <v>37196.602375680006</v>
      </c>
      <c r="F8516" s="54">
        <v>8515</v>
      </c>
      <c r="G8516" s="57">
        <v>36682.602375680006</v>
      </c>
      <c r="I8516" s="57">
        <v>23465</v>
      </c>
      <c r="J8516" s="54">
        <v>8515</v>
      </c>
      <c r="K8516" s="57">
        <v>22385.599999999999</v>
      </c>
      <c r="M8516" s="107">
        <v>0.2</v>
      </c>
    </row>
    <row r="8517" spans="1:13">
      <c r="A8517" s="57">
        <f>'Infographic data 1'!$C$9</f>
        <v>31158.643427715517</v>
      </c>
      <c r="B8517" s="54">
        <v>8516</v>
      </c>
      <c r="C8517" s="57">
        <v>23691.143427715517</v>
      </c>
      <c r="E8517" s="57">
        <v>37196.602375680006</v>
      </c>
      <c r="F8517" s="54">
        <v>8516</v>
      </c>
      <c r="G8517" s="57">
        <v>36681.602375680006</v>
      </c>
      <c r="I8517" s="57">
        <v>23465</v>
      </c>
      <c r="J8517" s="54">
        <v>8516</v>
      </c>
      <c r="K8517" s="57">
        <v>22383.5</v>
      </c>
      <c r="M8517" s="107">
        <v>0.2</v>
      </c>
    </row>
    <row r="8518" spans="1:13">
      <c r="A8518" s="57">
        <f>'Infographic data 1'!$C$9</f>
        <v>31158.643427715517</v>
      </c>
      <c r="B8518" s="54">
        <v>8517</v>
      </c>
      <c r="C8518" s="57">
        <v>23676.643427715517</v>
      </c>
      <c r="E8518" s="57">
        <v>37196.602375680006</v>
      </c>
      <c r="F8518" s="54">
        <v>8517</v>
      </c>
      <c r="G8518" s="57">
        <v>36680.602375680006</v>
      </c>
      <c r="I8518" s="57">
        <v>23465</v>
      </c>
      <c r="J8518" s="54">
        <v>8517</v>
      </c>
      <c r="K8518" s="57">
        <v>22381.4</v>
      </c>
      <c r="M8518" s="107">
        <v>0.2</v>
      </c>
    </row>
    <row r="8519" spans="1:13">
      <c r="A8519" s="57">
        <f>'Infographic data 1'!$C$9</f>
        <v>31158.643427715517</v>
      </c>
      <c r="B8519" s="54">
        <v>8518</v>
      </c>
      <c r="C8519" s="57">
        <v>23662.143427715517</v>
      </c>
      <c r="E8519" s="57">
        <v>37196.602375680006</v>
      </c>
      <c r="F8519" s="54">
        <v>8518</v>
      </c>
      <c r="G8519" s="57">
        <v>36679.602375680006</v>
      </c>
      <c r="I8519" s="57">
        <v>23465</v>
      </c>
      <c r="J8519" s="54">
        <v>8518</v>
      </c>
      <c r="K8519" s="57">
        <v>22379.3</v>
      </c>
      <c r="M8519" s="107">
        <v>0.2</v>
      </c>
    </row>
    <row r="8520" spans="1:13">
      <c r="A8520" s="57">
        <f>'Infographic data 1'!$C$9</f>
        <v>31158.643427715517</v>
      </c>
      <c r="B8520" s="54">
        <v>8519</v>
      </c>
      <c r="C8520" s="57">
        <v>23647.643427715517</v>
      </c>
      <c r="E8520" s="57">
        <v>37196.602375680006</v>
      </c>
      <c r="F8520" s="54">
        <v>8519</v>
      </c>
      <c r="G8520" s="57">
        <v>36678.602375680006</v>
      </c>
      <c r="I8520" s="57">
        <v>23465</v>
      </c>
      <c r="J8520" s="54">
        <v>8519</v>
      </c>
      <c r="K8520" s="57">
        <v>22377.200000000001</v>
      </c>
      <c r="M8520" s="107">
        <v>0.2</v>
      </c>
    </row>
    <row r="8521" spans="1:13">
      <c r="A8521" s="57">
        <f>'Infographic data 1'!$C$9</f>
        <v>31158.643427715517</v>
      </c>
      <c r="B8521" s="54">
        <v>8520</v>
      </c>
      <c r="C8521" s="57">
        <v>23633.143427715517</v>
      </c>
      <c r="E8521" s="57">
        <v>37196.602375680006</v>
      </c>
      <c r="F8521" s="54">
        <v>8520</v>
      </c>
      <c r="G8521" s="57">
        <v>36677.602375680006</v>
      </c>
      <c r="I8521" s="57">
        <v>23465</v>
      </c>
      <c r="J8521" s="54">
        <v>8520</v>
      </c>
      <c r="K8521" s="57">
        <v>22375.1</v>
      </c>
      <c r="M8521" s="107">
        <v>0.2</v>
      </c>
    </row>
    <row r="8522" spans="1:13">
      <c r="A8522" s="57">
        <f>'Infographic data 1'!$C$9</f>
        <v>31158.643427715517</v>
      </c>
      <c r="B8522" s="54">
        <v>8521</v>
      </c>
      <c r="C8522" s="57">
        <v>23618.643427715517</v>
      </c>
      <c r="E8522" s="57">
        <v>37196.602375680006</v>
      </c>
      <c r="F8522" s="54">
        <v>8521</v>
      </c>
      <c r="G8522" s="57">
        <v>36676.602375680006</v>
      </c>
      <c r="I8522" s="57">
        <v>23465</v>
      </c>
      <c r="J8522" s="54">
        <v>8521</v>
      </c>
      <c r="K8522" s="57">
        <v>22373</v>
      </c>
      <c r="M8522" s="107">
        <v>0.2</v>
      </c>
    </row>
    <row r="8523" spans="1:13">
      <c r="A8523" s="57">
        <f>'Infographic data 1'!$C$9</f>
        <v>31158.643427715517</v>
      </c>
      <c r="B8523" s="54">
        <v>8522</v>
      </c>
      <c r="C8523" s="57">
        <v>23604.143427715517</v>
      </c>
      <c r="E8523" s="57">
        <v>37196.602375680006</v>
      </c>
      <c r="F8523" s="54">
        <v>8522</v>
      </c>
      <c r="G8523" s="57">
        <v>36675.602375680006</v>
      </c>
      <c r="I8523" s="57">
        <v>23465</v>
      </c>
      <c r="J8523" s="54">
        <v>8522</v>
      </c>
      <c r="K8523" s="57">
        <v>22370.9</v>
      </c>
      <c r="M8523" s="107">
        <v>0.2</v>
      </c>
    </row>
    <row r="8524" spans="1:13">
      <c r="A8524" s="57">
        <f>'Infographic data 1'!$C$9</f>
        <v>31158.643427715517</v>
      </c>
      <c r="B8524" s="54">
        <v>8523</v>
      </c>
      <c r="C8524" s="57">
        <v>23589.643427715517</v>
      </c>
      <c r="E8524" s="57">
        <v>37196.602375680006</v>
      </c>
      <c r="F8524" s="54">
        <v>8523</v>
      </c>
      <c r="G8524" s="57">
        <v>36674.602375680006</v>
      </c>
      <c r="I8524" s="57">
        <v>23465</v>
      </c>
      <c r="J8524" s="54">
        <v>8523</v>
      </c>
      <c r="K8524" s="57">
        <v>22368.799999999999</v>
      </c>
      <c r="M8524" s="107">
        <v>0.2</v>
      </c>
    </row>
    <row r="8525" spans="1:13">
      <c r="A8525" s="57">
        <f>'Infographic data 1'!$C$9</f>
        <v>31158.643427715517</v>
      </c>
      <c r="B8525" s="54">
        <v>8524</v>
      </c>
      <c r="C8525" s="57">
        <v>23575.143427715517</v>
      </c>
      <c r="E8525" s="57">
        <v>37196.602375680006</v>
      </c>
      <c r="F8525" s="54">
        <v>8524</v>
      </c>
      <c r="G8525" s="57">
        <v>36673.602375680006</v>
      </c>
      <c r="I8525" s="57">
        <v>23465</v>
      </c>
      <c r="J8525" s="54">
        <v>8524</v>
      </c>
      <c r="K8525" s="57">
        <v>22366.7</v>
      </c>
      <c r="M8525" s="107">
        <v>0.2</v>
      </c>
    </row>
    <row r="8526" spans="1:13">
      <c r="A8526" s="57">
        <f>'Infographic data 1'!$C$9</f>
        <v>31158.643427715517</v>
      </c>
      <c r="B8526" s="54">
        <v>8525</v>
      </c>
      <c r="C8526" s="57">
        <v>23560.643427715517</v>
      </c>
      <c r="E8526" s="57">
        <v>37196.602375680006</v>
      </c>
      <c r="F8526" s="54">
        <v>8525</v>
      </c>
      <c r="G8526" s="57">
        <v>36672.602375680006</v>
      </c>
      <c r="I8526" s="57">
        <v>23465</v>
      </c>
      <c r="J8526" s="54">
        <v>8525</v>
      </c>
      <c r="K8526" s="57">
        <v>22364.6</v>
      </c>
      <c r="M8526" s="107">
        <v>0.2</v>
      </c>
    </row>
    <row r="8527" spans="1:13">
      <c r="A8527" s="57">
        <f>'Infographic data 1'!$C$9</f>
        <v>31158.643427715517</v>
      </c>
      <c r="B8527" s="54">
        <v>8526</v>
      </c>
      <c r="C8527" s="57">
        <v>23546.143427715517</v>
      </c>
      <c r="E8527" s="57">
        <v>37196.602375680006</v>
      </c>
      <c r="F8527" s="54">
        <v>8526</v>
      </c>
      <c r="G8527" s="57">
        <v>36671.602375680006</v>
      </c>
      <c r="I8527" s="57">
        <v>23465</v>
      </c>
      <c r="J8527" s="54">
        <v>8526</v>
      </c>
      <c r="K8527" s="57">
        <v>22362.5</v>
      </c>
      <c r="M8527" s="107">
        <v>0.2</v>
      </c>
    </row>
    <row r="8528" spans="1:13">
      <c r="A8528" s="57">
        <f>'Infographic data 1'!$C$9</f>
        <v>31158.643427715517</v>
      </c>
      <c r="B8528" s="54">
        <v>8527</v>
      </c>
      <c r="C8528" s="57">
        <v>23531.643427715517</v>
      </c>
      <c r="E8528" s="57">
        <v>37196.602375680006</v>
      </c>
      <c r="F8528" s="54">
        <v>8527</v>
      </c>
      <c r="G8528" s="57">
        <v>36670.602375680006</v>
      </c>
      <c r="I8528" s="57">
        <v>23465</v>
      </c>
      <c r="J8528" s="54">
        <v>8527</v>
      </c>
      <c r="K8528" s="57">
        <v>22360.400000000001</v>
      </c>
      <c r="M8528" s="107">
        <v>0.2</v>
      </c>
    </row>
    <row r="8529" spans="1:13">
      <c r="A8529" s="57">
        <f>'Infographic data 1'!$C$9</f>
        <v>31158.643427715517</v>
      </c>
      <c r="B8529" s="54">
        <v>8528</v>
      </c>
      <c r="C8529" s="57">
        <v>23517.143427715517</v>
      </c>
      <c r="E8529" s="57">
        <v>37196.602375680006</v>
      </c>
      <c r="F8529" s="54">
        <v>8528</v>
      </c>
      <c r="G8529" s="57">
        <v>36669.602375680006</v>
      </c>
      <c r="I8529" s="57">
        <v>23465</v>
      </c>
      <c r="J8529" s="54">
        <v>8528</v>
      </c>
      <c r="K8529" s="57">
        <v>22358.3</v>
      </c>
      <c r="M8529" s="107">
        <v>0.2</v>
      </c>
    </row>
    <row r="8530" spans="1:13">
      <c r="A8530" s="57">
        <f>'Infographic data 1'!$C$9</f>
        <v>31158.643427715517</v>
      </c>
      <c r="B8530" s="54">
        <v>8529</v>
      </c>
      <c r="C8530" s="57">
        <v>23502.643427715517</v>
      </c>
      <c r="E8530" s="57">
        <v>37196.602375680006</v>
      </c>
      <c r="F8530" s="54">
        <v>8529</v>
      </c>
      <c r="G8530" s="57">
        <v>36668.602375680006</v>
      </c>
      <c r="I8530" s="57">
        <v>23465</v>
      </c>
      <c r="J8530" s="54">
        <v>8529</v>
      </c>
      <c r="K8530" s="57">
        <v>22356.2</v>
      </c>
      <c r="M8530" s="107">
        <v>0.2</v>
      </c>
    </row>
    <row r="8531" spans="1:13">
      <c r="A8531" s="57">
        <f>'Infographic data 1'!$C$9</f>
        <v>31158.643427715517</v>
      </c>
      <c r="B8531" s="54">
        <v>8530</v>
      </c>
      <c r="C8531" s="57">
        <v>23488.143427715517</v>
      </c>
      <c r="E8531" s="57">
        <v>37196.602375680006</v>
      </c>
      <c r="F8531" s="54">
        <v>8530</v>
      </c>
      <c r="G8531" s="57">
        <v>36667.602375680006</v>
      </c>
      <c r="I8531" s="57">
        <v>23465</v>
      </c>
      <c r="J8531" s="54">
        <v>8530</v>
      </c>
      <c r="K8531" s="57">
        <v>22354.1</v>
      </c>
      <c r="M8531" s="107">
        <v>0.2</v>
      </c>
    </row>
    <row r="8532" spans="1:13">
      <c r="A8532" s="57">
        <f>'Infographic data 1'!$C$9</f>
        <v>31158.643427715517</v>
      </c>
      <c r="B8532" s="54">
        <v>8531</v>
      </c>
      <c r="C8532" s="57">
        <v>23473.643427715517</v>
      </c>
      <c r="E8532" s="57">
        <v>37196.602375680006</v>
      </c>
      <c r="F8532" s="54">
        <v>8531</v>
      </c>
      <c r="G8532" s="57">
        <v>36666.602375680006</v>
      </c>
      <c r="I8532" s="57">
        <v>23465</v>
      </c>
      <c r="J8532" s="54">
        <v>8531</v>
      </c>
      <c r="K8532" s="57">
        <v>22352</v>
      </c>
      <c r="M8532" s="107">
        <v>0.2</v>
      </c>
    </row>
    <row r="8533" spans="1:13">
      <c r="A8533" s="57">
        <f>'Infographic data 1'!$C$9</f>
        <v>31158.643427715517</v>
      </c>
      <c r="B8533" s="54">
        <v>8532</v>
      </c>
      <c r="C8533" s="57">
        <v>23459.143427715517</v>
      </c>
      <c r="E8533" s="57">
        <v>37196.602375680006</v>
      </c>
      <c r="F8533" s="54">
        <v>8532</v>
      </c>
      <c r="G8533" s="57">
        <v>36665.602375680006</v>
      </c>
      <c r="I8533" s="57">
        <v>23465</v>
      </c>
      <c r="J8533" s="54">
        <v>8532</v>
      </c>
      <c r="K8533" s="57">
        <v>22349.9</v>
      </c>
      <c r="M8533" s="107">
        <v>0.2</v>
      </c>
    </row>
    <row r="8534" spans="1:13">
      <c r="A8534" s="57">
        <f>'Infographic data 1'!$C$9</f>
        <v>31158.643427715517</v>
      </c>
      <c r="B8534" s="54">
        <v>8533</v>
      </c>
      <c r="C8534" s="57">
        <v>23444.643427715517</v>
      </c>
      <c r="E8534" s="57">
        <v>37196.602375680006</v>
      </c>
      <c r="F8534" s="54">
        <v>8533</v>
      </c>
      <c r="G8534" s="57">
        <v>36664.602375680006</v>
      </c>
      <c r="I8534" s="57">
        <v>23465</v>
      </c>
      <c r="J8534" s="54">
        <v>8533</v>
      </c>
      <c r="K8534" s="57">
        <v>22347.8</v>
      </c>
      <c r="M8534" s="107">
        <v>0.2</v>
      </c>
    </row>
    <row r="8535" spans="1:13">
      <c r="A8535" s="57">
        <f>'Infographic data 1'!$C$9</f>
        <v>31158.643427715517</v>
      </c>
      <c r="B8535" s="54">
        <v>8534</v>
      </c>
      <c r="C8535" s="57">
        <v>23430.143427715517</v>
      </c>
      <c r="E8535" s="57">
        <v>37196.602375680006</v>
      </c>
      <c r="F8535" s="54">
        <v>8534</v>
      </c>
      <c r="G8535" s="57">
        <v>36663.602375680006</v>
      </c>
      <c r="I8535" s="57">
        <v>23465</v>
      </c>
      <c r="J8535" s="54">
        <v>8534</v>
      </c>
      <c r="K8535" s="57">
        <v>22345.7</v>
      </c>
      <c r="M8535" s="107">
        <v>0.2</v>
      </c>
    </row>
    <row r="8536" spans="1:13">
      <c r="A8536" s="57">
        <f>'Infographic data 1'!$C$9</f>
        <v>31158.643427715517</v>
      </c>
      <c r="B8536" s="54">
        <v>8535</v>
      </c>
      <c r="C8536" s="57">
        <v>23415.643427715517</v>
      </c>
      <c r="E8536" s="57">
        <v>37196.602375680006</v>
      </c>
      <c r="F8536" s="54">
        <v>8535</v>
      </c>
      <c r="G8536" s="57">
        <v>36662.602375680006</v>
      </c>
      <c r="I8536" s="57">
        <v>23465</v>
      </c>
      <c r="J8536" s="54">
        <v>8535</v>
      </c>
      <c r="K8536" s="57">
        <v>22343.599999999999</v>
      </c>
      <c r="M8536" s="107">
        <v>0.2</v>
      </c>
    </row>
    <row r="8537" spans="1:13">
      <c r="A8537" s="57">
        <f>'Infographic data 1'!$C$9</f>
        <v>31158.643427715517</v>
      </c>
      <c r="B8537" s="54">
        <v>8536</v>
      </c>
      <c r="C8537" s="57">
        <v>23401.143427715517</v>
      </c>
      <c r="E8537" s="57">
        <v>37196.602375680006</v>
      </c>
      <c r="F8537" s="54">
        <v>8536</v>
      </c>
      <c r="G8537" s="57">
        <v>36661.602375680006</v>
      </c>
      <c r="I8537" s="57">
        <v>23465</v>
      </c>
      <c r="J8537" s="54">
        <v>8536</v>
      </c>
      <c r="K8537" s="57">
        <v>22341.5</v>
      </c>
      <c r="M8537" s="107">
        <v>0.2</v>
      </c>
    </row>
    <row r="8538" spans="1:13">
      <c r="A8538" s="57">
        <f>'Infographic data 1'!$C$9</f>
        <v>31158.643427715517</v>
      </c>
      <c r="B8538" s="54">
        <v>8537</v>
      </c>
      <c r="C8538" s="57">
        <v>23386.643427715517</v>
      </c>
      <c r="E8538" s="57">
        <v>37196.602375680006</v>
      </c>
      <c r="F8538" s="54">
        <v>8537</v>
      </c>
      <c r="G8538" s="57">
        <v>36660.602375680006</v>
      </c>
      <c r="I8538" s="57">
        <v>23465</v>
      </c>
      <c r="J8538" s="54">
        <v>8537</v>
      </c>
      <c r="K8538" s="57">
        <v>22339.4</v>
      </c>
      <c r="M8538" s="107">
        <v>0.2</v>
      </c>
    </row>
    <row r="8539" spans="1:13">
      <c r="A8539" s="57">
        <f>'Infographic data 1'!$C$9</f>
        <v>31158.643427715517</v>
      </c>
      <c r="B8539" s="54">
        <v>8538</v>
      </c>
      <c r="C8539" s="57">
        <v>23372.143427715517</v>
      </c>
      <c r="E8539" s="57">
        <v>37196.602375680006</v>
      </c>
      <c r="F8539" s="54">
        <v>8538</v>
      </c>
      <c r="G8539" s="57">
        <v>36659.602375680006</v>
      </c>
      <c r="I8539" s="57">
        <v>23465</v>
      </c>
      <c r="J8539" s="54">
        <v>8538</v>
      </c>
      <c r="K8539" s="57">
        <v>22337.3</v>
      </c>
      <c r="M8539" s="107">
        <v>0.2</v>
      </c>
    </row>
    <row r="8540" spans="1:13">
      <c r="A8540" s="57">
        <f>'Infographic data 1'!$C$9</f>
        <v>31158.643427715517</v>
      </c>
      <c r="B8540" s="54">
        <v>8539</v>
      </c>
      <c r="C8540" s="57">
        <v>23357.643427715517</v>
      </c>
      <c r="E8540" s="57">
        <v>37196.602375680006</v>
      </c>
      <c r="F8540" s="54">
        <v>8539</v>
      </c>
      <c r="G8540" s="57">
        <v>36658.602375680006</v>
      </c>
      <c r="I8540" s="57">
        <v>23465</v>
      </c>
      <c r="J8540" s="54">
        <v>8539</v>
      </c>
      <c r="K8540" s="57">
        <v>22335.200000000001</v>
      </c>
      <c r="M8540" s="107">
        <v>0.2</v>
      </c>
    </row>
    <row r="8541" spans="1:13">
      <c r="A8541" s="57">
        <f>'Infographic data 1'!$C$9</f>
        <v>31158.643427715517</v>
      </c>
      <c r="B8541" s="54">
        <v>8540</v>
      </c>
      <c r="C8541" s="57">
        <v>23343.143427715517</v>
      </c>
      <c r="E8541" s="57">
        <v>37196.602375680006</v>
      </c>
      <c r="F8541" s="54">
        <v>8540</v>
      </c>
      <c r="G8541" s="57">
        <v>36657.602375680006</v>
      </c>
      <c r="I8541" s="57">
        <v>23465</v>
      </c>
      <c r="J8541" s="54">
        <v>8540</v>
      </c>
      <c r="K8541" s="57">
        <v>22333.1</v>
      </c>
      <c r="M8541" s="107">
        <v>0.2</v>
      </c>
    </row>
    <row r="8542" spans="1:13">
      <c r="A8542" s="57">
        <f>'Infographic data 1'!$C$9</f>
        <v>31158.643427715517</v>
      </c>
      <c r="B8542" s="54">
        <v>8541</v>
      </c>
      <c r="C8542" s="57">
        <v>23328.643427715517</v>
      </c>
      <c r="E8542" s="57">
        <v>37196.602375680006</v>
      </c>
      <c r="F8542" s="54">
        <v>8541</v>
      </c>
      <c r="G8542" s="57">
        <v>36656.602375680006</v>
      </c>
      <c r="I8542" s="57">
        <v>23465</v>
      </c>
      <c r="J8542" s="54">
        <v>8541</v>
      </c>
      <c r="K8542" s="57">
        <v>22331</v>
      </c>
      <c r="M8542" s="107">
        <v>0.2</v>
      </c>
    </row>
    <row r="8543" spans="1:13">
      <c r="A8543" s="57">
        <f>'Infographic data 1'!$C$9</f>
        <v>31158.643427715517</v>
      </c>
      <c r="B8543" s="54">
        <v>8542</v>
      </c>
      <c r="C8543" s="57">
        <v>23314.143427715517</v>
      </c>
      <c r="E8543" s="57">
        <v>37196.602375680006</v>
      </c>
      <c r="F8543" s="54">
        <v>8542</v>
      </c>
      <c r="G8543" s="57">
        <v>36655.602375680006</v>
      </c>
      <c r="I8543" s="57">
        <v>23465</v>
      </c>
      <c r="J8543" s="54">
        <v>8542</v>
      </c>
      <c r="K8543" s="57">
        <v>22328.9</v>
      </c>
      <c r="M8543" s="107">
        <v>0.2</v>
      </c>
    </row>
    <row r="8544" spans="1:13">
      <c r="A8544" s="57">
        <f>'Infographic data 1'!$C$9</f>
        <v>31158.643427715517</v>
      </c>
      <c r="B8544" s="54">
        <v>8543</v>
      </c>
      <c r="C8544" s="57">
        <v>23299.643427715517</v>
      </c>
      <c r="E8544" s="57">
        <v>37196.602375680006</v>
      </c>
      <c r="F8544" s="54">
        <v>8543</v>
      </c>
      <c r="G8544" s="57">
        <v>36654.602375680006</v>
      </c>
      <c r="I8544" s="57">
        <v>23465</v>
      </c>
      <c r="J8544" s="54">
        <v>8543</v>
      </c>
      <c r="K8544" s="57">
        <v>22326.799999999999</v>
      </c>
      <c r="M8544" s="107">
        <v>0.2</v>
      </c>
    </row>
    <row r="8545" spans="1:13">
      <c r="A8545" s="57">
        <f>'Infographic data 1'!$C$9</f>
        <v>31158.643427715517</v>
      </c>
      <c r="B8545" s="54">
        <v>8544</v>
      </c>
      <c r="C8545" s="57">
        <v>23285.143427715517</v>
      </c>
      <c r="E8545" s="57">
        <v>37196.602375680006</v>
      </c>
      <c r="F8545" s="54">
        <v>8544</v>
      </c>
      <c r="G8545" s="57">
        <v>36653.602375680006</v>
      </c>
      <c r="I8545" s="57">
        <v>23465</v>
      </c>
      <c r="J8545" s="54">
        <v>8544</v>
      </c>
      <c r="K8545" s="57">
        <v>22324.7</v>
      </c>
      <c r="M8545" s="107">
        <v>0.2</v>
      </c>
    </row>
    <row r="8546" spans="1:13">
      <c r="A8546" s="57">
        <f>'Infographic data 1'!$C$9</f>
        <v>31158.643427715517</v>
      </c>
      <c r="B8546" s="54">
        <v>8545</v>
      </c>
      <c r="C8546" s="57">
        <v>23270.643427715517</v>
      </c>
      <c r="E8546" s="57">
        <v>37196.602375680006</v>
      </c>
      <c r="F8546" s="54">
        <v>8545</v>
      </c>
      <c r="G8546" s="57">
        <v>36652.602375680006</v>
      </c>
      <c r="I8546" s="57">
        <v>23465</v>
      </c>
      <c r="J8546" s="54">
        <v>8545</v>
      </c>
      <c r="K8546" s="57">
        <v>22322.6</v>
      </c>
      <c r="M8546" s="107">
        <v>0.2</v>
      </c>
    </row>
    <row r="8547" spans="1:13">
      <c r="A8547" s="57">
        <f>'Infographic data 1'!$C$9</f>
        <v>31158.643427715517</v>
      </c>
      <c r="B8547" s="54">
        <v>8546</v>
      </c>
      <c r="C8547" s="57">
        <v>23256.143427715517</v>
      </c>
      <c r="E8547" s="57">
        <v>37196.602375680006</v>
      </c>
      <c r="F8547" s="54">
        <v>8546</v>
      </c>
      <c r="G8547" s="57">
        <v>36651.602375680006</v>
      </c>
      <c r="I8547" s="57">
        <v>23465</v>
      </c>
      <c r="J8547" s="54">
        <v>8546</v>
      </c>
      <c r="K8547" s="57">
        <v>22320.5</v>
      </c>
      <c r="M8547" s="107">
        <v>0.2</v>
      </c>
    </row>
    <row r="8548" spans="1:13">
      <c r="A8548" s="57">
        <f>'Infographic data 1'!$C$9</f>
        <v>31158.643427715517</v>
      </c>
      <c r="B8548" s="54">
        <v>8547</v>
      </c>
      <c r="C8548" s="57">
        <v>23241.643427715517</v>
      </c>
      <c r="E8548" s="57">
        <v>37196.602375680006</v>
      </c>
      <c r="F8548" s="54">
        <v>8547</v>
      </c>
      <c r="G8548" s="57">
        <v>36650.602375680006</v>
      </c>
      <c r="I8548" s="57">
        <v>23465</v>
      </c>
      <c r="J8548" s="54">
        <v>8547</v>
      </c>
      <c r="K8548" s="57">
        <v>22318.400000000001</v>
      </c>
      <c r="M8548" s="107">
        <v>0.2</v>
      </c>
    </row>
    <row r="8549" spans="1:13">
      <c r="A8549" s="57">
        <f>'Infographic data 1'!$C$9</f>
        <v>31158.643427715517</v>
      </c>
      <c r="B8549" s="54">
        <v>8548</v>
      </c>
      <c r="C8549" s="57">
        <v>23227.143427715517</v>
      </c>
      <c r="E8549" s="57">
        <v>37196.602375680006</v>
      </c>
      <c r="F8549" s="54">
        <v>8548</v>
      </c>
      <c r="G8549" s="57">
        <v>36649.602375680006</v>
      </c>
      <c r="I8549" s="57">
        <v>23465</v>
      </c>
      <c r="J8549" s="54">
        <v>8548</v>
      </c>
      <c r="K8549" s="57">
        <v>22316.3</v>
      </c>
      <c r="M8549" s="107">
        <v>0.2</v>
      </c>
    </row>
    <row r="8550" spans="1:13">
      <c r="A8550" s="57">
        <f>'Infographic data 1'!$C$9</f>
        <v>31158.643427715517</v>
      </c>
      <c r="B8550" s="54">
        <v>8549</v>
      </c>
      <c r="C8550" s="57">
        <v>23212.643427715517</v>
      </c>
      <c r="E8550" s="57">
        <v>37196.602375680006</v>
      </c>
      <c r="F8550" s="54">
        <v>8549</v>
      </c>
      <c r="G8550" s="57">
        <v>36648.602375680006</v>
      </c>
      <c r="I8550" s="57">
        <v>23465</v>
      </c>
      <c r="J8550" s="54">
        <v>8549</v>
      </c>
      <c r="K8550" s="57">
        <v>22314.2</v>
      </c>
      <c r="M8550" s="107">
        <v>0.2</v>
      </c>
    </row>
    <row r="8551" spans="1:13">
      <c r="A8551" s="57">
        <f>'Infographic data 1'!$C$9</f>
        <v>31158.643427715517</v>
      </c>
      <c r="B8551" s="54">
        <v>8550</v>
      </c>
      <c r="C8551" s="57">
        <v>23198.143427715517</v>
      </c>
      <c r="E8551" s="57">
        <v>37196.602375680006</v>
      </c>
      <c r="F8551" s="54">
        <v>8550</v>
      </c>
      <c r="G8551" s="57">
        <v>36647.602375680006</v>
      </c>
      <c r="I8551" s="57">
        <v>23465</v>
      </c>
      <c r="J8551" s="54">
        <v>8550</v>
      </c>
      <c r="K8551" s="57">
        <v>22312.1</v>
      </c>
      <c r="M8551" s="107">
        <v>0.2</v>
      </c>
    </row>
    <row r="8552" spans="1:13">
      <c r="A8552" s="57">
        <f>'Infographic data 1'!$C$9</f>
        <v>31158.643427715517</v>
      </c>
      <c r="B8552" s="54">
        <v>8551</v>
      </c>
      <c r="C8552" s="57">
        <v>23183.643427715517</v>
      </c>
      <c r="E8552" s="57">
        <v>37196.602375680006</v>
      </c>
      <c r="F8552" s="54">
        <v>8551</v>
      </c>
      <c r="G8552" s="57">
        <v>36646.602375680006</v>
      </c>
      <c r="I8552" s="57">
        <v>23465</v>
      </c>
      <c r="J8552" s="54">
        <v>8551</v>
      </c>
      <c r="K8552" s="57">
        <v>22310</v>
      </c>
      <c r="M8552" s="107">
        <v>0.2</v>
      </c>
    </row>
    <row r="8553" spans="1:13">
      <c r="A8553" s="57">
        <f>'Infographic data 1'!$C$9</f>
        <v>31158.643427715517</v>
      </c>
      <c r="B8553" s="54">
        <v>8552</v>
      </c>
      <c r="C8553" s="57">
        <v>23169.143427715517</v>
      </c>
      <c r="E8553" s="57">
        <v>37196.602375680006</v>
      </c>
      <c r="F8553" s="54">
        <v>8552</v>
      </c>
      <c r="G8553" s="57">
        <v>36645.602375680006</v>
      </c>
      <c r="I8553" s="57">
        <v>23465</v>
      </c>
      <c r="J8553" s="54">
        <v>8552</v>
      </c>
      <c r="K8553" s="57">
        <v>22307.9</v>
      </c>
      <c r="M8553" s="107">
        <v>0.2</v>
      </c>
    </row>
    <row r="8554" spans="1:13">
      <c r="A8554" s="57">
        <f>'Infographic data 1'!$C$9</f>
        <v>31158.643427715517</v>
      </c>
      <c r="B8554" s="54">
        <v>8553</v>
      </c>
      <c r="C8554" s="57">
        <v>23154.643427715517</v>
      </c>
      <c r="E8554" s="57">
        <v>37196.602375680006</v>
      </c>
      <c r="F8554" s="54">
        <v>8553</v>
      </c>
      <c r="G8554" s="57">
        <v>36644.602375680006</v>
      </c>
      <c r="I8554" s="57">
        <v>23465</v>
      </c>
      <c r="J8554" s="54">
        <v>8553</v>
      </c>
      <c r="K8554" s="57">
        <v>22305.8</v>
      </c>
      <c r="M8554" s="107">
        <v>0.2</v>
      </c>
    </row>
    <row r="8555" spans="1:13">
      <c r="A8555" s="57">
        <f>'Infographic data 1'!$C$9</f>
        <v>31158.643427715517</v>
      </c>
      <c r="B8555" s="54">
        <v>8554</v>
      </c>
      <c r="C8555" s="57">
        <v>23140.143427715517</v>
      </c>
      <c r="E8555" s="57">
        <v>37196.602375680006</v>
      </c>
      <c r="F8555" s="54">
        <v>8554</v>
      </c>
      <c r="G8555" s="57">
        <v>36643.602375680006</v>
      </c>
      <c r="I8555" s="57">
        <v>23465</v>
      </c>
      <c r="J8555" s="54">
        <v>8554</v>
      </c>
      <c r="K8555" s="57">
        <v>22303.7</v>
      </c>
      <c r="M8555" s="107">
        <v>0.2</v>
      </c>
    </row>
    <row r="8556" spans="1:13">
      <c r="A8556" s="57">
        <f>'Infographic data 1'!$C$9</f>
        <v>31158.643427715517</v>
      </c>
      <c r="B8556" s="54">
        <v>8555</v>
      </c>
      <c r="C8556" s="57">
        <v>23125.643427715517</v>
      </c>
      <c r="E8556" s="57">
        <v>37196.602375680006</v>
      </c>
      <c r="F8556" s="54">
        <v>8555</v>
      </c>
      <c r="G8556" s="57">
        <v>36642.602375680006</v>
      </c>
      <c r="I8556" s="57">
        <v>23465</v>
      </c>
      <c r="J8556" s="54">
        <v>8555</v>
      </c>
      <c r="K8556" s="57">
        <v>22301.599999999999</v>
      </c>
      <c r="M8556" s="107">
        <v>0.2</v>
      </c>
    </row>
    <row r="8557" spans="1:13">
      <c r="A8557" s="57">
        <f>'Infographic data 1'!$C$9</f>
        <v>31158.643427715517</v>
      </c>
      <c r="B8557" s="54">
        <v>8556</v>
      </c>
      <c r="C8557" s="57">
        <v>23111.143427715517</v>
      </c>
      <c r="E8557" s="57">
        <v>37196.602375680006</v>
      </c>
      <c r="F8557" s="54">
        <v>8556</v>
      </c>
      <c r="G8557" s="57">
        <v>36641.602375680006</v>
      </c>
      <c r="I8557" s="57">
        <v>23465</v>
      </c>
      <c r="J8557" s="54">
        <v>8556</v>
      </c>
      <c r="K8557" s="57">
        <v>22299.5</v>
      </c>
      <c r="M8557" s="107">
        <v>0.2</v>
      </c>
    </row>
    <row r="8558" spans="1:13">
      <c r="A8558" s="57">
        <f>'Infographic data 1'!$C$9</f>
        <v>31158.643427715517</v>
      </c>
      <c r="B8558" s="54">
        <v>8557</v>
      </c>
      <c r="C8558" s="57">
        <v>23096.643427715517</v>
      </c>
      <c r="E8558" s="57">
        <v>37196.602375680006</v>
      </c>
      <c r="F8558" s="54">
        <v>8557</v>
      </c>
      <c r="G8558" s="57">
        <v>36640.602375680006</v>
      </c>
      <c r="I8558" s="57">
        <v>23465</v>
      </c>
      <c r="J8558" s="54">
        <v>8557</v>
      </c>
      <c r="K8558" s="57">
        <v>22297.4</v>
      </c>
      <c r="M8558" s="107">
        <v>0.2</v>
      </c>
    </row>
    <row r="8559" spans="1:13">
      <c r="A8559" s="57">
        <f>'Infographic data 1'!$C$9</f>
        <v>31158.643427715517</v>
      </c>
      <c r="B8559" s="54">
        <v>8558</v>
      </c>
      <c r="C8559" s="57">
        <v>23082.143427715517</v>
      </c>
      <c r="E8559" s="57">
        <v>37196.602375680006</v>
      </c>
      <c r="F8559" s="54">
        <v>8558</v>
      </c>
      <c r="G8559" s="57">
        <v>36639.602375680006</v>
      </c>
      <c r="I8559" s="57">
        <v>23465</v>
      </c>
      <c r="J8559" s="54">
        <v>8558</v>
      </c>
      <c r="K8559" s="57">
        <v>22295.3</v>
      </c>
      <c r="M8559" s="107">
        <v>0.2</v>
      </c>
    </row>
    <row r="8560" spans="1:13">
      <c r="A8560" s="57">
        <f>'Infographic data 1'!$C$9</f>
        <v>31158.643427715517</v>
      </c>
      <c r="B8560" s="54">
        <v>8559</v>
      </c>
      <c r="C8560" s="57">
        <v>23067.643427715517</v>
      </c>
      <c r="E8560" s="57">
        <v>37196.602375680006</v>
      </c>
      <c r="F8560" s="54">
        <v>8559</v>
      </c>
      <c r="G8560" s="57">
        <v>36638.602375680006</v>
      </c>
      <c r="I8560" s="57">
        <v>23465</v>
      </c>
      <c r="J8560" s="54">
        <v>8559</v>
      </c>
      <c r="K8560" s="57">
        <v>22293.200000000001</v>
      </c>
      <c r="M8560" s="107">
        <v>0.2</v>
      </c>
    </row>
    <row r="8561" spans="1:13">
      <c r="A8561" s="57">
        <f>'Infographic data 1'!$C$9</f>
        <v>31158.643427715517</v>
      </c>
      <c r="B8561" s="54">
        <v>8560</v>
      </c>
      <c r="C8561" s="57">
        <v>23053.143427715517</v>
      </c>
      <c r="E8561" s="57">
        <v>37196.602375680006</v>
      </c>
      <c r="F8561" s="54">
        <v>8560</v>
      </c>
      <c r="G8561" s="57">
        <v>36637.602375680006</v>
      </c>
      <c r="I8561" s="57">
        <v>23465</v>
      </c>
      <c r="J8561" s="54">
        <v>8560</v>
      </c>
      <c r="K8561" s="57">
        <v>22291.1</v>
      </c>
      <c r="M8561" s="107">
        <v>0.2</v>
      </c>
    </row>
    <row r="8562" spans="1:13">
      <c r="A8562" s="57">
        <f>'Infographic data 1'!$C$9</f>
        <v>31158.643427715517</v>
      </c>
      <c r="B8562" s="54">
        <v>8561</v>
      </c>
      <c r="C8562" s="57">
        <v>23038.643427715517</v>
      </c>
      <c r="E8562" s="57">
        <v>37196.602375680006</v>
      </c>
      <c r="F8562" s="54">
        <v>8561</v>
      </c>
      <c r="G8562" s="57">
        <v>36636.602375680006</v>
      </c>
      <c r="I8562" s="57">
        <v>23465</v>
      </c>
      <c r="J8562" s="54">
        <v>8561</v>
      </c>
      <c r="K8562" s="57">
        <v>22289</v>
      </c>
      <c r="M8562" s="107">
        <v>0.2</v>
      </c>
    </row>
    <row r="8563" spans="1:13">
      <c r="A8563" s="57">
        <f>'Infographic data 1'!$C$9</f>
        <v>31158.643427715517</v>
      </c>
      <c r="B8563" s="54">
        <v>8562</v>
      </c>
      <c r="C8563" s="57">
        <v>23024.143427715517</v>
      </c>
      <c r="E8563" s="57">
        <v>37196.602375680006</v>
      </c>
      <c r="F8563" s="54">
        <v>8562</v>
      </c>
      <c r="G8563" s="57">
        <v>36635.602375680006</v>
      </c>
      <c r="I8563" s="57">
        <v>23465</v>
      </c>
      <c r="J8563" s="54">
        <v>8562</v>
      </c>
      <c r="K8563" s="57">
        <v>22286.9</v>
      </c>
      <c r="M8563" s="107">
        <v>0.2</v>
      </c>
    </row>
    <row r="8564" spans="1:13">
      <c r="A8564" s="57">
        <f>'Infographic data 1'!$C$9</f>
        <v>31158.643427715517</v>
      </c>
      <c r="B8564" s="54">
        <v>8563</v>
      </c>
      <c r="C8564" s="57">
        <v>23009.643427715517</v>
      </c>
      <c r="E8564" s="57">
        <v>37196.602375680006</v>
      </c>
      <c r="F8564" s="54">
        <v>8563</v>
      </c>
      <c r="G8564" s="57">
        <v>36634.602375680006</v>
      </c>
      <c r="I8564" s="57">
        <v>23465</v>
      </c>
      <c r="J8564" s="54">
        <v>8563</v>
      </c>
      <c r="K8564" s="57">
        <v>22284.799999999999</v>
      </c>
      <c r="M8564" s="107">
        <v>0.2</v>
      </c>
    </row>
    <row r="8565" spans="1:13">
      <c r="A8565" s="57">
        <f>'Infographic data 1'!$C$9</f>
        <v>31158.643427715517</v>
      </c>
      <c r="B8565" s="54">
        <v>8564</v>
      </c>
      <c r="C8565" s="57">
        <v>22995.143427715517</v>
      </c>
      <c r="E8565" s="57">
        <v>37196.602375680006</v>
      </c>
      <c r="F8565" s="54">
        <v>8564</v>
      </c>
      <c r="G8565" s="57">
        <v>36633.602375680006</v>
      </c>
      <c r="I8565" s="57">
        <v>23465</v>
      </c>
      <c r="J8565" s="54">
        <v>8564</v>
      </c>
      <c r="K8565" s="57">
        <v>22282.7</v>
      </c>
      <c r="M8565" s="107">
        <v>0.2</v>
      </c>
    </row>
    <row r="8566" spans="1:13">
      <c r="A8566" s="57">
        <f>'Infographic data 1'!$C$9</f>
        <v>31158.643427715517</v>
      </c>
      <c r="B8566" s="54">
        <v>8565</v>
      </c>
      <c r="C8566" s="57">
        <v>22980.643427715517</v>
      </c>
      <c r="E8566" s="57">
        <v>37196.602375680006</v>
      </c>
      <c r="F8566" s="54">
        <v>8565</v>
      </c>
      <c r="G8566" s="57">
        <v>36632.602375680006</v>
      </c>
      <c r="I8566" s="57">
        <v>23465</v>
      </c>
      <c r="J8566" s="54">
        <v>8565</v>
      </c>
      <c r="K8566" s="57">
        <v>22280.6</v>
      </c>
      <c r="M8566" s="107">
        <v>0.2</v>
      </c>
    </row>
    <row r="8567" spans="1:13">
      <c r="A8567" s="57">
        <f>'Infographic data 1'!$C$9</f>
        <v>31158.643427715517</v>
      </c>
      <c r="B8567" s="54">
        <v>8566</v>
      </c>
      <c r="C8567" s="57">
        <v>22966.143427715517</v>
      </c>
      <c r="E8567" s="57">
        <v>37196.602375680006</v>
      </c>
      <c r="F8567" s="54">
        <v>8566</v>
      </c>
      <c r="G8567" s="57">
        <v>36631.602375680006</v>
      </c>
      <c r="I8567" s="57">
        <v>23465</v>
      </c>
      <c r="J8567" s="54">
        <v>8566</v>
      </c>
      <c r="K8567" s="57">
        <v>22278.5</v>
      </c>
      <c r="M8567" s="107">
        <v>0.2</v>
      </c>
    </row>
    <row r="8568" spans="1:13">
      <c r="A8568" s="57">
        <f>'Infographic data 1'!$C$9</f>
        <v>31158.643427715517</v>
      </c>
      <c r="B8568" s="54">
        <v>8567</v>
      </c>
      <c r="C8568" s="57">
        <v>22951.643427715517</v>
      </c>
      <c r="E8568" s="57">
        <v>37196.602375680006</v>
      </c>
      <c r="F8568" s="54">
        <v>8567</v>
      </c>
      <c r="G8568" s="57">
        <v>36630.602375680006</v>
      </c>
      <c r="I8568" s="57">
        <v>23465</v>
      </c>
      <c r="J8568" s="54">
        <v>8567</v>
      </c>
      <c r="K8568" s="57">
        <v>22276.400000000001</v>
      </c>
      <c r="M8568" s="107">
        <v>0.2</v>
      </c>
    </row>
    <row r="8569" spans="1:13">
      <c r="A8569" s="57">
        <f>'Infographic data 1'!$C$9</f>
        <v>31158.643427715517</v>
      </c>
      <c r="B8569" s="54">
        <v>8568</v>
      </c>
      <c r="C8569" s="57">
        <v>22937.143427715517</v>
      </c>
      <c r="E8569" s="57">
        <v>37196.602375680006</v>
      </c>
      <c r="F8569" s="54">
        <v>8568</v>
      </c>
      <c r="G8569" s="57">
        <v>36629.602375680006</v>
      </c>
      <c r="I8569" s="57">
        <v>23465</v>
      </c>
      <c r="J8569" s="54">
        <v>8568</v>
      </c>
      <c r="K8569" s="57">
        <v>22274.3</v>
      </c>
      <c r="M8569" s="107">
        <v>0.2</v>
      </c>
    </row>
    <row r="8570" spans="1:13">
      <c r="A8570" s="57">
        <f>'Infographic data 1'!$C$9</f>
        <v>31158.643427715517</v>
      </c>
      <c r="B8570" s="54">
        <v>8569</v>
      </c>
      <c r="C8570" s="57">
        <v>22922.643427715517</v>
      </c>
      <c r="E8570" s="57">
        <v>37196.602375680006</v>
      </c>
      <c r="F8570" s="54">
        <v>8569</v>
      </c>
      <c r="G8570" s="57">
        <v>36628.602375680006</v>
      </c>
      <c r="I8570" s="57">
        <v>23465</v>
      </c>
      <c r="J8570" s="54">
        <v>8569</v>
      </c>
      <c r="K8570" s="57">
        <v>22272.2</v>
      </c>
      <c r="M8570" s="107">
        <v>0.2</v>
      </c>
    </row>
    <row r="8571" spans="1:13">
      <c r="A8571" s="57">
        <f>'Infographic data 1'!$C$9</f>
        <v>31158.643427715517</v>
      </c>
      <c r="B8571" s="54">
        <v>8570</v>
      </c>
      <c r="C8571" s="57">
        <v>22908.143427715517</v>
      </c>
      <c r="E8571" s="57">
        <v>37196.602375680006</v>
      </c>
      <c r="F8571" s="54">
        <v>8570</v>
      </c>
      <c r="G8571" s="57">
        <v>36627.602375680006</v>
      </c>
      <c r="I8571" s="57">
        <v>23465</v>
      </c>
      <c r="J8571" s="54">
        <v>8570</v>
      </c>
      <c r="K8571" s="57">
        <v>22270.1</v>
      </c>
      <c r="M8571" s="107">
        <v>0.2</v>
      </c>
    </row>
    <row r="8572" spans="1:13">
      <c r="A8572" s="57">
        <f>'Infographic data 1'!$C$9</f>
        <v>31158.643427715517</v>
      </c>
      <c r="B8572" s="54">
        <v>8571</v>
      </c>
      <c r="C8572" s="57">
        <v>22893.643427715517</v>
      </c>
      <c r="E8572" s="57">
        <v>37196.602375680006</v>
      </c>
      <c r="F8572" s="54">
        <v>8571</v>
      </c>
      <c r="G8572" s="57">
        <v>36626.602375680006</v>
      </c>
      <c r="I8572" s="57">
        <v>23465</v>
      </c>
      <c r="J8572" s="54">
        <v>8571</v>
      </c>
      <c r="K8572" s="57">
        <v>22268</v>
      </c>
      <c r="M8572" s="107">
        <v>0.2</v>
      </c>
    </row>
    <row r="8573" spans="1:13">
      <c r="A8573" s="57">
        <f>'Infographic data 1'!$C$9</f>
        <v>31158.643427715517</v>
      </c>
      <c r="B8573" s="54">
        <v>8572</v>
      </c>
      <c r="C8573" s="57">
        <v>22879.143427715517</v>
      </c>
      <c r="E8573" s="57">
        <v>37196.602375680006</v>
      </c>
      <c r="F8573" s="54">
        <v>8572</v>
      </c>
      <c r="G8573" s="57">
        <v>36625.602375680006</v>
      </c>
      <c r="I8573" s="57">
        <v>23465</v>
      </c>
      <c r="J8573" s="54">
        <v>8572</v>
      </c>
      <c r="K8573" s="57">
        <v>22265.9</v>
      </c>
      <c r="M8573" s="107">
        <v>0.2</v>
      </c>
    </row>
    <row r="8574" spans="1:13">
      <c r="A8574" s="57">
        <f>'Infographic data 1'!$C$9</f>
        <v>31158.643427715517</v>
      </c>
      <c r="B8574" s="54">
        <v>8573</v>
      </c>
      <c r="C8574" s="57">
        <v>22864.643427715517</v>
      </c>
      <c r="E8574" s="57">
        <v>37196.602375680006</v>
      </c>
      <c r="F8574" s="54">
        <v>8573</v>
      </c>
      <c r="G8574" s="57">
        <v>36624.602375680006</v>
      </c>
      <c r="I8574" s="57">
        <v>23465</v>
      </c>
      <c r="J8574" s="54">
        <v>8573</v>
      </c>
      <c r="K8574" s="57">
        <v>22263.8</v>
      </c>
      <c r="M8574" s="107">
        <v>0.2</v>
      </c>
    </row>
    <row r="8575" spans="1:13">
      <c r="A8575" s="57">
        <f>'Infographic data 1'!$C$9</f>
        <v>31158.643427715517</v>
      </c>
      <c r="B8575" s="54">
        <v>8574</v>
      </c>
      <c r="C8575" s="57">
        <v>22850.143427715517</v>
      </c>
      <c r="E8575" s="57">
        <v>37196.602375680006</v>
      </c>
      <c r="F8575" s="54">
        <v>8574</v>
      </c>
      <c r="G8575" s="57">
        <v>36623.602375680006</v>
      </c>
      <c r="I8575" s="57">
        <v>23465</v>
      </c>
      <c r="J8575" s="54">
        <v>8574</v>
      </c>
      <c r="K8575" s="57">
        <v>22261.7</v>
      </c>
      <c r="M8575" s="107">
        <v>0.2</v>
      </c>
    </row>
    <row r="8576" spans="1:13">
      <c r="A8576" s="57">
        <f>'Infographic data 1'!$C$9</f>
        <v>31158.643427715517</v>
      </c>
      <c r="B8576" s="54">
        <v>8575</v>
      </c>
      <c r="C8576" s="57">
        <v>22835.643427715517</v>
      </c>
      <c r="E8576" s="57">
        <v>37196.602375680006</v>
      </c>
      <c r="F8576" s="54">
        <v>8575</v>
      </c>
      <c r="G8576" s="57">
        <v>36622.602375680006</v>
      </c>
      <c r="I8576" s="57">
        <v>23465</v>
      </c>
      <c r="J8576" s="54">
        <v>8575</v>
      </c>
      <c r="K8576" s="57">
        <v>22259.599999999999</v>
      </c>
      <c r="M8576" s="107">
        <v>0.2</v>
      </c>
    </row>
    <row r="8577" spans="1:13">
      <c r="A8577" s="57">
        <f>'Infographic data 1'!$C$9</f>
        <v>31158.643427715517</v>
      </c>
      <c r="B8577" s="54">
        <v>8576</v>
      </c>
      <c r="C8577" s="57">
        <v>22821.143427715517</v>
      </c>
      <c r="E8577" s="57">
        <v>37196.602375680006</v>
      </c>
      <c r="F8577" s="54">
        <v>8576</v>
      </c>
      <c r="G8577" s="57">
        <v>36621.602375680006</v>
      </c>
      <c r="I8577" s="57">
        <v>23465</v>
      </c>
      <c r="J8577" s="54">
        <v>8576</v>
      </c>
      <c r="K8577" s="57">
        <v>22257.5</v>
      </c>
      <c r="M8577" s="107">
        <v>0.2</v>
      </c>
    </row>
    <row r="8578" spans="1:13">
      <c r="A8578" s="57">
        <f>'Infographic data 1'!$C$9</f>
        <v>31158.643427715517</v>
      </c>
      <c r="B8578" s="54">
        <v>8577</v>
      </c>
      <c r="C8578" s="57">
        <v>22806.643427715517</v>
      </c>
      <c r="E8578" s="57">
        <v>37196.602375680006</v>
      </c>
      <c r="F8578" s="54">
        <v>8577</v>
      </c>
      <c r="G8578" s="57">
        <v>36620.602375680006</v>
      </c>
      <c r="I8578" s="57">
        <v>23465</v>
      </c>
      <c r="J8578" s="54">
        <v>8577</v>
      </c>
      <c r="K8578" s="57">
        <v>22255.4</v>
      </c>
      <c r="M8578" s="107">
        <v>0.2</v>
      </c>
    </row>
    <row r="8579" spans="1:13">
      <c r="A8579" s="57">
        <f>'Infographic data 1'!$C$9</f>
        <v>31158.643427715517</v>
      </c>
      <c r="B8579" s="54">
        <v>8578</v>
      </c>
      <c r="C8579" s="57">
        <v>22792.143427715517</v>
      </c>
      <c r="E8579" s="57">
        <v>37196.602375680006</v>
      </c>
      <c r="F8579" s="54">
        <v>8578</v>
      </c>
      <c r="G8579" s="57">
        <v>36619.602375680006</v>
      </c>
      <c r="I8579" s="57">
        <v>23465</v>
      </c>
      <c r="J8579" s="54">
        <v>8578</v>
      </c>
      <c r="K8579" s="57">
        <v>22253.3</v>
      </c>
      <c r="M8579" s="107">
        <v>0.2</v>
      </c>
    </row>
    <row r="8580" spans="1:13">
      <c r="A8580" s="57">
        <f>'Infographic data 1'!$C$9</f>
        <v>31158.643427715517</v>
      </c>
      <c r="B8580" s="54">
        <v>8579</v>
      </c>
      <c r="C8580" s="57">
        <v>22777.643427715517</v>
      </c>
      <c r="E8580" s="57">
        <v>37196.602375680006</v>
      </c>
      <c r="F8580" s="54">
        <v>8579</v>
      </c>
      <c r="G8580" s="57">
        <v>36618.602375680006</v>
      </c>
      <c r="I8580" s="57">
        <v>23465</v>
      </c>
      <c r="J8580" s="54">
        <v>8579</v>
      </c>
      <c r="K8580" s="57">
        <v>22251.200000000001</v>
      </c>
      <c r="M8580" s="107">
        <v>0.2</v>
      </c>
    </row>
    <row r="8581" spans="1:13">
      <c r="A8581" s="57">
        <f>'Infographic data 1'!$C$9</f>
        <v>31158.643427715517</v>
      </c>
      <c r="B8581" s="54">
        <v>8580</v>
      </c>
      <c r="C8581" s="57">
        <v>22763.143427715517</v>
      </c>
      <c r="E8581" s="57">
        <v>37196.602375680006</v>
      </c>
      <c r="F8581" s="54">
        <v>8580</v>
      </c>
      <c r="G8581" s="57">
        <v>36617.602375680006</v>
      </c>
      <c r="I8581" s="57">
        <v>23465</v>
      </c>
      <c r="J8581" s="54">
        <v>8580</v>
      </c>
      <c r="K8581" s="57">
        <v>22249.1</v>
      </c>
      <c r="M8581" s="107">
        <v>0.2</v>
      </c>
    </row>
    <row r="8582" spans="1:13">
      <c r="A8582" s="57">
        <f>'Infographic data 1'!$C$9</f>
        <v>31158.643427715517</v>
      </c>
      <c r="B8582" s="54">
        <v>8581</v>
      </c>
      <c r="C8582" s="57">
        <v>22748.643427715517</v>
      </c>
      <c r="E8582" s="57">
        <v>37196.602375680006</v>
      </c>
      <c r="F8582" s="54">
        <v>8581</v>
      </c>
      <c r="G8582" s="57">
        <v>36616.602375680006</v>
      </c>
      <c r="I8582" s="57">
        <v>23465</v>
      </c>
      <c r="J8582" s="54">
        <v>8581</v>
      </c>
      <c r="K8582" s="57">
        <v>22247</v>
      </c>
      <c r="M8582" s="107">
        <v>0.2</v>
      </c>
    </row>
    <row r="8583" spans="1:13">
      <c r="A8583" s="57">
        <f>'Infographic data 1'!$C$9</f>
        <v>31158.643427715517</v>
      </c>
      <c r="B8583" s="54">
        <v>8582</v>
      </c>
      <c r="C8583" s="57">
        <v>22734.143427715517</v>
      </c>
      <c r="E8583" s="57">
        <v>37196.602375680006</v>
      </c>
      <c r="F8583" s="54">
        <v>8582</v>
      </c>
      <c r="G8583" s="57">
        <v>36615.602375680006</v>
      </c>
      <c r="I8583" s="57">
        <v>23465</v>
      </c>
      <c r="J8583" s="54">
        <v>8582</v>
      </c>
      <c r="K8583" s="57">
        <v>22244.9</v>
      </c>
      <c r="M8583" s="107">
        <v>0.2</v>
      </c>
    </row>
    <row r="8584" spans="1:13">
      <c r="A8584" s="57">
        <f>'Infographic data 1'!$C$9</f>
        <v>31158.643427715517</v>
      </c>
      <c r="B8584" s="54">
        <v>8583</v>
      </c>
      <c r="C8584" s="57">
        <v>22719.643427715517</v>
      </c>
      <c r="E8584" s="57">
        <v>37196.602375680006</v>
      </c>
      <c r="F8584" s="54">
        <v>8583</v>
      </c>
      <c r="G8584" s="57">
        <v>36614.602375680006</v>
      </c>
      <c r="I8584" s="57">
        <v>23465</v>
      </c>
      <c r="J8584" s="54">
        <v>8583</v>
      </c>
      <c r="K8584" s="57">
        <v>22242.799999999999</v>
      </c>
      <c r="M8584" s="107">
        <v>0.2</v>
      </c>
    </row>
    <row r="8585" spans="1:13">
      <c r="A8585" s="57">
        <f>'Infographic data 1'!$C$9</f>
        <v>31158.643427715517</v>
      </c>
      <c r="B8585" s="54">
        <v>8584</v>
      </c>
      <c r="C8585" s="57">
        <v>22705.143427715517</v>
      </c>
      <c r="E8585" s="57">
        <v>37196.602375680006</v>
      </c>
      <c r="F8585" s="54">
        <v>8584</v>
      </c>
      <c r="G8585" s="57">
        <v>36613.602375680006</v>
      </c>
      <c r="I8585" s="57">
        <v>23465</v>
      </c>
      <c r="J8585" s="54">
        <v>8584</v>
      </c>
      <c r="K8585" s="57">
        <v>22240.7</v>
      </c>
      <c r="M8585" s="107">
        <v>0.2</v>
      </c>
    </row>
    <row r="8586" spans="1:13">
      <c r="A8586" s="57">
        <f>'Infographic data 1'!$C$9</f>
        <v>31158.643427715517</v>
      </c>
      <c r="B8586" s="54">
        <v>8585</v>
      </c>
      <c r="C8586" s="57">
        <v>22690.643427715517</v>
      </c>
      <c r="E8586" s="57">
        <v>37196.602375680006</v>
      </c>
      <c r="F8586" s="54">
        <v>8585</v>
      </c>
      <c r="G8586" s="57">
        <v>36612.602375680006</v>
      </c>
      <c r="I8586" s="57">
        <v>23465</v>
      </c>
      <c r="J8586" s="54">
        <v>8585</v>
      </c>
      <c r="K8586" s="57">
        <v>22238.6</v>
      </c>
      <c r="M8586" s="107">
        <v>0.2</v>
      </c>
    </row>
    <row r="8587" spans="1:13">
      <c r="A8587" s="57">
        <f>'Infographic data 1'!$C$9</f>
        <v>31158.643427715517</v>
      </c>
      <c r="B8587" s="54">
        <v>8586</v>
      </c>
      <c r="C8587" s="57">
        <v>22676.143427715517</v>
      </c>
      <c r="E8587" s="57">
        <v>37196.602375680006</v>
      </c>
      <c r="F8587" s="54">
        <v>8586</v>
      </c>
      <c r="G8587" s="57">
        <v>36611.602375680006</v>
      </c>
      <c r="I8587" s="57">
        <v>23465</v>
      </c>
      <c r="J8587" s="54">
        <v>8586</v>
      </c>
      <c r="K8587" s="57">
        <v>22236.5</v>
      </c>
      <c r="M8587" s="107">
        <v>0.2</v>
      </c>
    </row>
    <row r="8588" spans="1:13">
      <c r="A8588" s="57">
        <f>'Infographic data 1'!$C$9</f>
        <v>31158.643427715517</v>
      </c>
      <c r="B8588" s="54">
        <v>8587</v>
      </c>
      <c r="C8588" s="57">
        <v>22661.643427715517</v>
      </c>
      <c r="E8588" s="57">
        <v>37196.602375680006</v>
      </c>
      <c r="F8588" s="54">
        <v>8587</v>
      </c>
      <c r="G8588" s="57">
        <v>36610.602375680006</v>
      </c>
      <c r="I8588" s="57">
        <v>23465</v>
      </c>
      <c r="J8588" s="54">
        <v>8587</v>
      </c>
      <c r="K8588" s="57">
        <v>22234.400000000001</v>
      </c>
      <c r="M8588" s="107">
        <v>0.2</v>
      </c>
    </row>
    <row r="8589" spans="1:13">
      <c r="A8589" s="57">
        <f>'Infographic data 1'!$C$9</f>
        <v>31158.643427715517</v>
      </c>
      <c r="B8589" s="54">
        <v>8588</v>
      </c>
      <c r="C8589" s="57">
        <v>22647.143427715517</v>
      </c>
      <c r="E8589" s="57">
        <v>37196.602375680006</v>
      </c>
      <c r="F8589" s="54">
        <v>8588</v>
      </c>
      <c r="G8589" s="57">
        <v>36609.602375680006</v>
      </c>
      <c r="I8589" s="57">
        <v>23465</v>
      </c>
      <c r="J8589" s="54">
        <v>8588</v>
      </c>
      <c r="K8589" s="57">
        <v>22232.3</v>
      </c>
      <c r="M8589" s="107">
        <v>0.2</v>
      </c>
    </row>
    <row r="8590" spans="1:13">
      <c r="A8590" s="57">
        <f>'Infographic data 1'!$C$9</f>
        <v>31158.643427715517</v>
      </c>
      <c r="B8590" s="54">
        <v>8589</v>
      </c>
      <c r="C8590" s="57">
        <v>22632.643427715517</v>
      </c>
      <c r="E8590" s="57">
        <v>37196.602375680006</v>
      </c>
      <c r="F8590" s="54">
        <v>8589</v>
      </c>
      <c r="G8590" s="57">
        <v>36608.602375680006</v>
      </c>
      <c r="I8590" s="57">
        <v>23465</v>
      </c>
      <c r="J8590" s="54">
        <v>8589</v>
      </c>
      <c r="K8590" s="57">
        <v>22230.2</v>
      </c>
      <c r="M8590" s="107">
        <v>0.2</v>
      </c>
    </row>
    <row r="8591" spans="1:13">
      <c r="A8591" s="57">
        <f>'Infographic data 1'!$C$9</f>
        <v>31158.643427715517</v>
      </c>
      <c r="B8591" s="54">
        <v>8590</v>
      </c>
      <c r="C8591" s="57">
        <v>22618.143427715517</v>
      </c>
      <c r="E8591" s="57">
        <v>37196.602375680006</v>
      </c>
      <c r="F8591" s="54">
        <v>8590</v>
      </c>
      <c r="G8591" s="57">
        <v>36607.602375680006</v>
      </c>
      <c r="I8591" s="57">
        <v>23465</v>
      </c>
      <c r="J8591" s="54">
        <v>8590</v>
      </c>
      <c r="K8591" s="57">
        <v>22228.1</v>
      </c>
      <c r="M8591" s="107">
        <v>0.2</v>
      </c>
    </row>
    <row r="8592" spans="1:13">
      <c r="A8592" s="57">
        <f>'Infographic data 1'!$C$9</f>
        <v>31158.643427715517</v>
      </c>
      <c r="B8592" s="54">
        <v>8591</v>
      </c>
      <c r="C8592" s="57">
        <v>22603.643427715517</v>
      </c>
      <c r="E8592" s="57">
        <v>37196.602375680006</v>
      </c>
      <c r="F8592" s="54">
        <v>8591</v>
      </c>
      <c r="G8592" s="57">
        <v>36606.602375680006</v>
      </c>
      <c r="I8592" s="57">
        <v>23465</v>
      </c>
      <c r="J8592" s="54">
        <v>8591</v>
      </c>
      <c r="K8592" s="57">
        <v>22226</v>
      </c>
      <c r="M8592" s="107">
        <v>0.2</v>
      </c>
    </row>
    <row r="8593" spans="1:13">
      <c r="A8593" s="57">
        <f>'Infographic data 1'!$C$9</f>
        <v>31158.643427715517</v>
      </c>
      <c r="B8593" s="54">
        <v>8592</v>
      </c>
      <c r="C8593" s="57">
        <v>22589.143427715517</v>
      </c>
      <c r="E8593" s="57">
        <v>37196.602375680006</v>
      </c>
      <c r="F8593" s="54">
        <v>8592</v>
      </c>
      <c r="G8593" s="57">
        <v>36605.602375680006</v>
      </c>
      <c r="I8593" s="57">
        <v>23465</v>
      </c>
      <c r="J8593" s="54">
        <v>8592</v>
      </c>
      <c r="K8593" s="57">
        <v>22223.9</v>
      </c>
      <c r="M8593" s="107">
        <v>0.2</v>
      </c>
    </row>
    <row r="8594" spans="1:13">
      <c r="A8594" s="57">
        <f>'Infographic data 1'!$C$9</f>
        <v>31158.643427715517</v>
      </c>
      <c r="B8594" s="54">
        <v>8593</v>
      </c>
      <c r="C8594" s="57">
        <v>22574.643427715517</v>
      </c>
      <c r="E8594" s="57">
        <v>37196.602375680006</v>
      </c>
      <c r="F8594" s="54">
        <v>8593</v>
      </c>
      <c r="G8594" s="57">
        <v>36604.602375680006</v>
      </c>
      <c r="I8594" s="57">
        <v>23465</v>
      </c>
      <c r="J8594" s="54">
        <v>8593</v>
      </c>
      <c r="K8594" s="57">
        <v>22221.8</v>
      </c>
      <c r="M8594" s="107">
        <v>0.2</v>
      </c>
    </row>
    <row r="8595" spans="1:13">
      <c r="A8595" s="57">
        <f>'Infographic data 1'!$C$9</f>
        <v>31158.643427715517</v>
      </c>
      <c r="B8595" s="54">
        <v>8594</v>
      </c>
      <c r="C8595" s="57">
        <v>22560.143427715517</v>
      </c>
      <c r="E8595" s="57">
        <v>37196.602375680006</v>
      </c>
      <c r="F8595" s="54">
        <v>8594</v>
      </c>
      <c r="G8595" s="57">
        <v>36603.602375680006</v>
      </c>
      <c r="I8595" s="57">
        <v>23465</v>
      </c>
      <c r="J8595" s="54">
        <v>8594</v>
      </c>
      <c r="K8595" s="57">
        <v>22219.7</v>
      </c>
      <c r="M8595" s="107">
        <v>0.2</v>
      </c>
    </row>
    <row r="8596" spans="1:13">
      <c r="A8596" s="57">
        <f>'Infographic data 1'!$C$9</f>
        <v>31158.643427715517</v>
      </c>
      <c r="B8596" s="54">
        <v>8595</v>
      </c>
      <c r="C8596" s="57">
        <v>22545.643427715517</v>
      </c>
      <c r="E8596" s="57">
        <v>37196.602375680006</v>
      </c>
      <c r="F8596" s="54">
        <v>8595</v>
      </c>
      <c r="G8596" s="57">
        <v>36602.602375680006</v>
      </c>
      <c r="I8596" s="57">
        <v>23465</v>
      </c>
      <c r="J8596" s="54">
        <v>8595</v>
      </c>
      <c r="K8596" s="57">
        <v>22217.599999999999</v>
      </c>
      <c r="M8596" s="107">
        <v>0.2</v>
      </c>
    </row>
    <row r="8597" spans="1:13">
      <c r="A8597" s="57">
        <f>'Infographic data 1'!$C$9</f>
        <v>31158.643427715517</v>
      </c>
      <c r="B8597" s="54">
        <v>8596</v>
      </c>
      <c r="C8597" s="57">
        <v>22531.143427715517</v>
      </c>
      <c r="E8597" s="57">
        <v>37196.602375680006</v>
      </c>
      <c r="F8597" s="54">
        <v>8596</v>
      </c>
      <c r="G8597" s="57">
        <v>36601.602375680006</v>
      </c>
      <c r="I8597" s="57">
        <v>23465</v>
      </c>
      <c r="J8597" s="54">
        <v>8596</v>
      </c>
      <c r="K8597" s="57">
        <v>22215.5</v>
      </c>
      <c r="M8597" s="107">
        <v>0.2</v>
      </c>
    </row>
    <row r="8598" spans="1:13">
      <c r="A8598" s="57">
        <f>'Infographic data 1'!$C$9</f>
        <v>31158.643427715517</v>
      </c>
      <c r="B8598" s="54">
        <v>8597</v>
      </c>
      <c r="C8598" s="57">
        <v>22516.643427715517</v>
      </c>
      <c r="E8598" s="57">
        <v>37196.602375680006</v>
      </c>
      <c r="F8598" s="54">
        <v>8597</v>
      </c>
      <c r="G8598" s="57">
        <v>36600.602375680006</v>
      </c>
      <c r="I8598" s="57">
        <v>23465</v>
      </c>
      <c r="J8598" s="54">
        <v>8597</v>
      </c>
      <c r="K8598" s="57">
        <v>22213.4</v>
      </c>
      <c r="M8598" s="107">
        <v>0.2</v>
      </c>
    </row>
    <row r="8599" spans="1:13">
      <c r="A8599" s="57">
        <f>'Infographic data 1'!$C$9</f>
        <v>31158.643427715517</v>
      </c>
      <c r="B8599" s="54">
        <v>8598</v>
      </c>
      <c r="C8599" s="57">
        <v>22502.143427715517</v>
      </c>
      <c r="E8599" s="57">
        <v>37196.602375680006</v>
      </c>
      <c r="F8599" s="54">
        <v>8598</v>
      </c>
      <c r="G8599" s="57">
        <v>36599.602375680006</v>
      </c>
      <c r="I8599" s="57">
        <v>23465</v>
      </c>
      <c r="J8599" s="54">
        <v>8598</v>
      </c>
      <c r="K8599" s="57">
        <v>22211.3</v>
      </c>
      <c r="M8599" s="107">
        <v>0.2</v>
      </c>
    </row>
    <row r="8600" spans="1:13">
      <c r="A8600" s="57">
        <f>'Infographic data 1'!$C$9</f>
        <v>31158.643427715517</v>
      </c>
      <c r="B8600" s="54">
        <v>8599</v>
      </c>
      <c r="C8600" s="57">
        <v>22487.643427715517</v>
      </c>
      <c r="E8600" s="57">
        <v>37196.602375680006</v>
      </c>
      <c r="F8600" s="54">
        <v>8599</v>
      </c>
      <c r="G8600" s="57">
        <v>36598.602375680006</v>
      </c>
      <c r="I8600" s="57">
        <v>23465</v>
      </c>
      <c r="J8600" s="54">
        <v>8599</v>
      </c>
      <c r="K8600" s="57">
        <v>22209.200000000001</v>
      </c>
      <c r="M8600" s="107">
        <v>0.2</v>
      </c>
    </row>
    <row r="8601" spans="1:13">
      <c r="A8601" s="57">
        <f>'Infographic data 1'!$C$9</f>
        <v>31158.643427715517</v>
      </c>
      <c r="B8601" s="54">
        <v>8600</v>
      </c>
      <c r="C8601" s="57">
        <v>22473.143427715517</v>
      </c>
      <c r="E8601" s="57">
        <v>37196.602375680006</v>
      </c>
      <c r="F8601" s="54">
        <v>8600</v>
      </c>
      <c r="G8601" s="57">
        <v>36597.602375680006</v>
      </c>
      <c r="I8601" s="57">
        <v>23465</v>
      </c>
      <c r="J8601" s="54">
        <v>8600</v>
      </c>
      <c r="K8601" s="57">
        <v>22207.1</v>
      </c>
      <c r="M8601" s="107">
        <v>0.2</v>
      </c>
    </row>
    <row r="8602" spans="1:13">
      <c r="A8602" s="57">
        <f>'Infographic data 1'!$C$9</f>
        <v>31158.643427715517</v>
      </c>
      <c r="B8602" s="54">
        <v>8601</v>
      </c>
      <c r="C8602" s="57">
        <v>22458.643427715517</v>
      </c>
      <c r="E8602" s="57">
        <v>37196.602375680006</v>
      </c>
      <c r="F8602" s="54">
        <v>8601</v>
      </c>
      <c r="G8602" s="57">
        <v>36596.602375680006</v>
      </c>
      <c r="I8602" s="57">
        <v>23465</v>
      </c>
      <c r="J8602" s="54">
        <v>8601</v>
      </c>
      <c r="K8602" s="57">
        <v>22205</v>
      </c>
      <c r="M8602" s="107">
        <v>0.2</v>
      </c>
    </row>
    <row r="8603" spans="1:13">
      <c r="A8603" s="57">
        <f>'Infographic data 1'!$C$9</f>
        <v>31158.643427715517</v>
      </c>
      <c r="B8603" s="54">
        <v>8602</v>
      </c>
      <c r="C8603" s="57">
        <v>22444.143427715517</v>
      </c>
      <c r="E8603" s="57">
        <v>37196.602375680006</v>
      </c>
      <c r="F8603" s="54">
        <v>8602</v>
      </c>
      <c r="G8603" s="57">
        <v>36595.602375680006</v>
      </c>
      <c r="I8603" s="57">
        <v>23465</v>
      </c>
      <c r="J8603" s="54">
        <v>8602</v>
      </c>
      <c r="K8603" s="57">
        <v>22202.9</v>
      </c>
      <c r="M8603" s="107">
        <v>0.2</v>
      </c>
    </row>
    <row r="8604" spans="1:13">
      <c r="A8604" s="57">
        <f>'Infographic data 1'!$C$9</f>
        <v>31158.643427715517</v>
      </c>
      <c r="B8604" s="54">
        <v>8603</v>
      </c>
      <c r="C8604" s="57">
        <v>22429.643427715517</v>
      </c>
      <c r="E8604" s="57">
        <v>37196.602375680006</v>
      </c>
      <c r="F8604" s="54">
        <v>8603</v>
      </c>
      <c r="G8604" s="57">
        <v>36594.602375680006</v>
      </c>
      <c r="I8604" s="57">
        <v>23465</v>
      </c>
      <c r="J8604" s="54">
        <v>8603</v>
      </c>
      <c r="K8604" s="57">
        <v>22200.799999999999</v>
      </c>
      <c r="M8604" s="107">
        <v>0.2</v>
      </c>
    </row>
    <row r="8605" spans="1:13">
      <c r="A8605" s="57">
        <f>'Infographic data 1'!$C$9</f>
        <v>31158.643427715517</v>
      </c>
      <c r="B8605" s="54">
        <v>8604</v>
      </c>
      <c r="C8605" s="57">
        <v>22415.143427715517</v>
      </c>
      <c r="E8605" s="57">
        <v>37196.602375680006</v>
      </c>
      <c r="F8605" s="54">
        <v>8604</v>
      </c>
      <c r="G8605" s="57">
        <v>36593.602375680006</v>
      </c>
      <c r="I8605" s="57">
        <v>23465</v>
      </c>
      <c r="J8605" s="54">
        <v>8604</v>
      </c>
      <c r="K8605" s="57">
        <v>22198.7</v>
      </c>
      <c r="M8605" s="107">
        <v>0.2</v>
      </c>
    </row>
    <row r="8606" spans="1:13">
      <c r="A8606" s="57">
        <f>'Infographic data 1'!$C$9</f>
        <v>31158.643427715517</v>
      </c>
      <c r="B8606" s="54">
        <v>8605</v>
      </c>
      <c r="C8606" s="57">
        <v>22400.643427715517</v>
      </c>
      <c r="E8606" s="57">
        <v>37196.602375680006</v>
      </c>
      <c r="F8606" s="54">
        <v>8605</v>
      </c>
      <c r="G8606" s="57">
        <v>36592.602375680006</v>
      </c>
      <c r="I8606" s="57">
        <v>23465</v>
      </c>
      <c r="J8606" s="54">
        <v>8605</v>
      </c>
      <c r="K8606" s="57">
        <v>22196.6</v>
      </c>
      <c r="M8606" s="107">
        <v>0.2</v>
      </c>
    </row>
    <row r="8607" spans="1:13">
      <c r="A8607" s="57">
        <f>'Infographic data 1'!$C$9</f>
        <v>31158.643427715517</v>
      </c>
      <c r="B8607" s="54">
        <v>8606</v>
      </c>
      <c r="C8607" s="57">
        <v>22386.143427715517</v>
      </c>
      <c r="E8607" s="57">
        <v>37196.602375680006</v>
      </c>
      <c r="F8607" s="54">
        <v>8606</v>
      </c>
      <c r="G8607" s="57">
        <v>36591.602375680006</v>
      </c>
      <c r="I8607" s="57">
        <v>23465</v>
      </c>
      <c r="J8607" s="54">
        <v>8606</v>
      </c>
      <c r="K8607" s="57">
        <v>22194.5</v>
      </c>
      <c r="M8607" s="107">
        <v>0.2</v>
      </c>
    </row>
    <row r="8608" spans="1:13">
      <c r="A8608" s="57">
        <f>'Infographic data 1'!$C$9</f>
        <v>31158.643427715517</v>
      </c>
      <c r="B8608" s="54">
        <v>8607</v>
      </c>
      <c r="C8608" s="57">
        <v>22371.643427715517</v>
      </c>
      <c r="E8608" s="57">
        <v>37196.602375680006</v>
      </c>
      <c r="F8608" s="54">
        <v>8607</v>
      </c>
      <c r="G8608" s="57">
        <v>36590.602375680006</v>
      </c>
      <c r="I8608" s="57">
        <v>23465</v>
      </c>
      <c r="J8608" s="54">
        <v>8607</v>
      </c>
      <c r="K8608" s="57">
        <v>22192.400000000001</v>
      </c>
      <c r="M8608" s="107">
        <v>0.2</v>
      </c>
    </row>
    <row r="8609" spans="1:13">
      <c r="A8609" s="57">
        <f>'Infographic data 1'!$C$9</f>
        <v>31158.643427715517</v>
      </c>
      <c r="B8609" s="54">
        <v>8608</v>
      </c>
      <c r="C8609" s="57">
        <v>22357.143427715517</v>
      </c>
      <c r="E8609" s="57">
        <v>37196.602375680006</v>
      </c>
      <c r="F8609" s="54">
        <v>8608</v>
      </c>
      <c r="G8609" s="57">
        <v>36589.602375680006</v>
      </c>
      <c r="I8609" s="57">
        <v>23465</v>
      </c>
      <c r="J8609" s="54">
        <v>8608</v>
      </c>
      <c r="K8609" s="57">
        <v>22190.3</v>
      </c>
      <c r="M8609" s="107">
        <v>0.2</v>
      </c>
    </row>
    <row r="8610" spans="1:13">
      <c r="A8610" s="57">
        <f>'Infographic data 1'!$C$9</f>
        <v>31158.643427715517</v>
      </c>
      <c r="B8610" s="54">
        <v>8609</v>
      </c>
      <c r="C8610" s="57">
        <v>22342.643427715517</v>
      </c>
      <c r="E8610" s="57">
        <v>37196.602375680006</v>
      </c>
      <c r="F8610" s="54">
        <v>8609</v>
      </c>
      <c r="G8610" s="57">
        <v>36588.602375680006</v>
      </c>
      <c r="I8610" s="57">
        <v>23465</v>
      </c>
      <c r="J8610" s="54">
        <v>8609</v>
      </c>
      <c r="K8610" s="57">
        <v>22188.2</v>
      </c>
      <c r="M8610" s="107">
        <v>0.2</v>
      </c>
    </row>
    <row r="8611" spans="1:13">
      <c r="A8611" s="57">
        <f>'Infographic data 1'!$C$9</f>
        <v>31158.643427715517</v>
      </c>
      <c r="B8611" s="54">
        <v>8610</v>
      </c>
      <c r="C8611" s="57">
        <v>22328.143427715517</v>
      </c>
      <c r="E8611" s="57">
        <v>37196.602375680006</v>
      </c>
      <c r="F8611" s="54">
        <v>8610</v>
      </c>
      <c r="G8611" s="57">
        <v>36587.602375680006</v>
      </c>
      <c r="I8611" s="57">
        <v>23465</v>
      </c>
      <c r="J8611" s="54">
        <v>8610</v>
      </c>
      <c r="K8611" s="57">
        <v>22186.1</v>
      </c>
      <c r="M8611" s="107">
        <v>0.2</v>
      </c>
    </row>
    <row r="8612" spans="1:13">
      <c r="A8612" s="57">
        <f>'Infographic data 1'!$C$9</f>
        <v>31158.643427715517</v>
      </c>
      <c r="B8612" s="54">
        <v>8611</v>
      </c>
      <c r="C8612" s="57">
        <v>22313.643427715517</v>
      </c>
      <c r="E8612" s="57">
        <v>37196.602375680006</v>
      </c>
      <c r="F8612" s="54">
        <v>8611</v>
      </c>
      <c r="G8612" s="57">
        <v>36586.602375680006</v>
      </c>
      <c r="I8612" s="57">
        <v>23465</v>
      </c>
      <c r="J8612" s="54">
        <v>8611</v>
      </c>
      <c r="K8612" s="57">
        <v>22184</v>
      </c>
      <c r="M8612" s="107">
        <v>0.2</v>
      </c>
    </row>
    <row r="8613" spans="1:13">
      <c r="A8613" s="57">
        <f>'Infographic data 1'!$C$9</f>
        <v>31158.643427715517</v>
      </c>
      <c r="B8613" s="54">
        <v>8612</v>
      </c>
      <c r="C8613" s="57">
        <v>22299.143427715517</v>
      </c>
      <c r="E8613" s="57">
        <v>37196.602375680006</v>
      </c>
      <c r="F8613" s="54">
        <v>8612</v>
      </c>
      <c r="G8613" s="57">
        <v>36585.602375680006</v>
      </c>
      <c r="I8613" s="57">
        <v>23465</v>
      </c>
      <c r="J8613" s="54">
        <v>8612</v>
      </c>
      <c r="K8613" s="57">
        <v>22181.9</v>
      </c>
      <c r="M8613" s="107">
        <v>0.2</v>
      </c>
    </row>
    <row r="8614" spans="1:13">
      <c r="A8614" s="57">
        <f>'Infographic data 1'!$C$9</f>
        <v>31158.643427715517</v>
      </c>
      <c r="B8614" s="54">
        <v>8613</v>
      </c>
      <c r="C8614" s="57">
        <v>22284.643427715517</v>
      </c>
      <c r="E8614" s="57">
        <v>37196.602375680006</v>
      </c>
      <c r="F8614" s="54">
        <v>8613</v>
      </c>
      <c r="G8614" s="57">
        <v>36584.602375680006</v>
      </c>
      <c r="I8614" s="57">
        <v>23465</v>
      </c>
      <c r="J8614" s="54">
        <v>8613</v>
      </c>
      <c r="K8614" s="57">
        <v>22179.8</v>
      </c>
      <c r="M8614" s="107">
        <v>0.2</v>
      </c>
    </row>
    <row r="8615" spans="1:13">
      <c r="A8615" s="57">
        <f>'Infographic data 1'!$C$9</f>
        <v>31158.643427715517</v>
      </c>
      <c r="B8615" s="54">
        <v>8614</v>
      </c>
      <c r="C8615" s="57">
        <v>22270.143427715517</v>
      </c>
      <c r="E8615" s="57">
        <v>37196.602375680006</v>
      </c>
      <c r="F8615" s="54">
        <v>8614</v>
      </c>
      <c r="G8615" s="57">
        <v>36583.602375680006</v>
      </c>
      <c r="I8615" s="57">
        <v>23465</v>
      </c>
      <c r="J8615" s="54">
        <v>8614</v>
      </c>
      <c r="K8615" s="57">
        <v>22177.7</v>
      </c>
      <c r="M8615" s="107">
        <v>0.2</v>
      </c>
    </row>
    <row r="8616" spans="1:13">
      <c r="A8616" s="57">
        <f>'Infographic data 1'!$C$9</f>
        <v>31158.643427715517</v>
      </c>
      <c r="B8616" s="54">
        <v>8615</v>
      </c>
      <c r="C8616" s="57">
        <v>22255.643427715517</v>
      </c>
      <c r="E8616" s="57">
        <v>37196.602375680006</v>
      </c>
      <c r="F8616" s="54">
        <v>8615</v>
      </c>
      <c r="G8616" s="57">
        <v>36582.602375680006</v>
      </c>
      <c r="I8616" s="57">
        <v>23465</v>
      </c>
      <c r="J8616" s="54">
        <v>8615</v>
      </c>
      <c r="K8616" s="57">
        <v>22175.599999999999</v>
      </c>
      <c r="M8616" s="107">
        <v>0.2</v>
      </c>
    </row>
    <row r="8617" spans="1:13">
      <c r="A8617" s="57">
        <f>'Infographic data 1'!$C$9</f>
        <v>31158.643427715517</v>
      </c>
      <c r="B8617" s="54">
        <v>8616</v>
      </c>
      <c r="C8617" s="57">
        <v>22241.143427715517</v>
      </c>
      <c r="E8617" s="57">
        <v>37196.602375680006</v>
      </c>
      <c r="F8617" s="54">
        <v>8616</v>
      </c>
      <c r="G8617" s="57">
        <v>36581.602375680006</v>
      </c>
      <c r="I8617" s="57">
        <v>23465</v>
      </c>
      <c r="J8617" s="54">
        <v>8616</v>
      </c>
      <c r="K8617" s="57">
        <v>22173.5</v>
      </c>
      <c r="M8617" s="107">
        <v>0.2</v>
      </c>
    </row>
    <row r="8618" spans="1:13">
      <c r="A8618" s="57">
        <f>'Infographic data 1'!$C$9</f>
        <v>31158.643427715517</v>
      </c>
      <c r="B8618" s="54">
        <v>8617</v>
      </c>
      <c r="C8618" s="57">
        <v>22226.643427715517</v>
      </c>
      <c r="E8618" s="57">
        <v>37196.602375680006</v>
      </c>
      <c r="F8618" s="54">
        <v>8617</v>
      </c>
      <c r="G8618" s="57">
        <v>36580.602375680006</v>
      </c>
      <c r="I8618" s="57">
        <v>23465</v>
      </c>
      <c r="J8618" s="54">
        <v>8617</v>
      </c>
      <c r="K8618" s="57">
        <v>22171.4</v>
      </c>
      <c r="M8618" s="107">
        <v>0.2</v>
      </c>
    </row>
    <row r="8619" spans="1:13">
      <c r="A8619" s="57">
        <f>'Infographic data 1'!$C$9</f>
        <v>31158.643427715517</v>
      </c>
      <c r="B8619" s="54">
        <v>8618</v>
      </c>
      <c r="C8619" s="57">
        <v>22212.143427715517</v>
      </c>
      <c r="E8619" s="57">
        <v>37196.602375680006</v>
      </c>
      <c r="F8619" s="54">
        <v>8618</v>
      </c>
      <c r="G8619" s="57">
        <v>36579.602375680006</v>
      </c>
      <c r="I8619" s="57">
        <v>23465</v>
      </c>
      <c r="J8619" s="54">
        <v>8618</v>
      </c>
      <c r="K8619" s="57">
        <v>22169.3</v>
      </c>
      <c r="M8619" s="107">
        <v>0.2</v>
      </c>
    </row>
    <row r="8620" spans="1:13">
      <c r="A8620" s="57">
        <f>'Infographic data 1'!$C$9</f>
        <v>31158.643427715517</v>
      </c>
      <c r="B8620" s="54">
        <v>8619</v>
      </c>
      <c r="C8620" s="57">
        <v>22197.643427715517</v>
      </c>
      <c r="E8620" s="57">
        <v>37196.602375680006</v>
      </c>
      <c r="F8620" s="54">
        <v>8619</v>
      </c>
      <c r="G8620" s="57">
        <v>36578.602375680006</v>
      </c>
      <c r="I8620" s="57">
        <v>23465</v>
      </c>
      <c r="J8620" s="54">
        <v>8619</v>
      </c>
      <c r="K8620" s="57">
        <v>22167.200000000001</v>
      </c>
      <c r="M8620" s="107">
        <v>0.2</v>
      </c>
    </row>
    <row r="8621" spans="1:13">
      <c r="A8621" s="57">
        <f>'Infographic data 1'!$C$9</f>
        <v>31158.643427715517</v>
      </c>
      <c r="B8621" s="54">
        <v>8620</v>
      </c>
      <c r="C8621" s="57">
        <v>22183.143427715517</v>
      </c>
      <c r="E8621" s="57">
        <v>37196.602375680006</v>
      </c>
      <c r="F8621" s="54">
        <v>8620</v>
      </c>
      <c r="G8621" s="57">
        <v>36577.602375680006</v>
      </c>
      <c r="I8621" s="57">
        <v>23465</v>
      </c>
      <c r="J8621" s="54">
        <v>8620</v>
      </c>
      <c r="K8621" s="57">
        <v>22165.1</v>
      </c>
      <c r="M8621" s="107">
        <v>0.2</v>
      </c>
    </row>
    <row r="8622" spans="1:13">
      <c r="A8622" s="57">
        <f>'Infographic data 1'!$C$9</f>
        <v>31158.643427715517</v>
      </c>
      <c r="B8622" s="54">
        <v>8621</v>
      </c>
      <c r="C8622" s="57">
        <v>22168.643427715517</v>
      </c>
      <c r="E8622" s="57">
        <v>37196.602375680006</v>
      </c>
      <c r="F8622" s="54">
        <v>8621</v>
      </c>
      <c r="G8622" s="57">
        <v>36576.602375680006</v>
      </c>
      <c r="I8622" s="57">
        <v>23465</v>
      </c>
      <c r="J8622" s="54">
        <v>8621</v>
      </c>
      <c r="K8622" s="57">
        <v>22163</v>
      </c>
      <c r="M8622" s="107">
        <v>0.2</v>
      </c>
    </row>
    <row r="8623" spans="1:13">
      <c r="A8623" s="57">
        <f>'Infographic data 1'!$C$9</f>
        <v>31158.643427715517</v>
      </c>
      <c r="B8623" s="54">
        <v>8622</v>
      </c>
      <c r="C8623" s="57">
        <v>22154.143427715517</v>
      </c>
      <c r="E8623" s="57">
        <v>37196.602375680006</v>
      </c>
      <c r="F8623" s="54">
        <v>8622</v>
      </c>
      <c r="G8623" s="57">
        <v>36575.602375680006</v>
      </c>
      <c r="I8623" s="57">
        <v>23465</v>
      </c>
      <c r="J8623" s="54">
        <v>8622</v>
      </c>
      <c r="K8623" s="57">
        <v>22160.9</v>
      </c>
      <c r="M8623" s="107">
        <v>0.2</v>
      </c>
    </row>
    <row r="8624" spans="1:13">
      <c r="A8624" s="57">
        <f>'Infographic data 1'!$C$9</f>
        <v>31158.643427715517</v>
      </c>
      <c r="B8624" s="54">
        <v>8623</v>
      </c>
      <c r="C8624" s="57">
        <v>22139.643427715517</v>
      </c>
      <c r="E8624" s="57">
        <v>37196.602375680006</v>
      </c>
      <c r="F8624" s="54">
        <v>8623</v>
      </c>
      <c r="G8624" s="57">
        <v>36574.602375680006</v>
      </c>
      <c r="I8624" s="57">
        <v>23465</v>
      </c>
      <c r="J8624" s="54">
        <v>8623</v>
      </c>
      <c r="K8624" s="57">
        <v>22158.799999999999</v>
      </c>
      <c r="M8624" s="107">
        <v>0.2</v>
      </c>
    </row>
    <row r="8625" spans="1:13">
      <c r="A8625" s="57">
        <f>'Infographic data 1'!$C$9</f>
        <v>31158.643427715517</v>
      </c>
      <c r="B8625" s="54">
        <v>8624</v>
      </c>
      <c r="C8625" s="57">
        <v>22125.143427715517</v>
      </c>
      <c r="E8625" s="57">
        <v>37196.602375680006</v>
      </c>
      <c r="F8625" s="54">
        <v>8624</v>
      </c>
      <c r="G8625" s="57">
        <v>36573.602375680006</v>
      </c>
      <c r="I8625" s="57">
        <v>23465</v>
      </c>
      <c r="J8625" s="54">
        <v>8624</v>
      </c>
      <c r="K8625" s="57">
        <v>22156.7</v>
      </c>
      <c r="M8625" s="107">
        <v>0.2</v>
      </c>
    </row>
    <row r="8626" spans="1:13">
      <c r="A8626" s="57">
        <f>'Infographic data 1'!$C$9</f>
        <v>31158.643427715517</v>
      </c>
      <c r="B8626" s="54">
        <v>8625</v>
      </c>
      <c r="C8626" s="57">
        <v>22110.643427715517</v>
      </c>
      <c r="E8626" s="57">
        <v>37196.602375680006</v>
      </c>
      <c r="F8626" s="54">
        <v>8625</v>
      </c>
      <c r="G8626" s="57">
        <v>36572.602375680006</v>
      </c>
      <c r="I8626" s="57">
        <v>23465</v>
      </c>
      <c r="J8626" s="54">
        <v>8625</v>
      </c>
      <c r="K8626" s="57">
        <v>22154.6</v>
      </c>
      <c r="M8626" s="107">
        <v>0.2</v>
      </c>
    </row>
    <row r="8627" spans="1:13">
      <c r="A8627" s="57">
        <f>'Infographic data 1'!$C$9</f>
        <v>31158.643427715517</v>
      </c>
      <c r="B8627" s="54">
        <v>8626</v>
      </c>
      <c r="C8627" s="57">
        <v>22096.143427715517</v>
      </c>
      <c r="E8627" s="57">
        <v>37196.602375680006</v>
      </c>
      <c r="F8627" s="54">
        <v>8626</v>
      </c>
      <c r="G8627" s="57">
        <v>36571.602375680006</v>
      </c>
      <c r="I8627" s="57">
        <v>23465</v>
      </c>
      <c r="J8627" s="54">
        <v>8626</v>
      </c>
      <c r="K8627" s="57">
        <v>22152.5</v>
      </c>
      <c r="M8627" s="107">
        <v>0.2</v>
      </c>
    </row>
    <row r="8628" spans="1:13">
      <c r="A8628" s="57">
        <f>'Infographic data 1'!$C$9</f>
        <v>31158.643427715517</v>
      </c>
      <c r="B8628" s="54">
        <v>8627</v>
      </c>
      <c r="C8628" s="57">
        <v>22081.643427715517</v>
      </c>
      <c r="E8628" s="57">
        <v>37196.602375680006</v>
      </c>
      <c r="F8628" s="54">
        <v>8627</v>
      </c>
      <c r="G8628" s="57">
        <v>36570.602375680006</v>
      </c>
      <c r="I8628" s="57">
        <v>23465</v>
      </c>
      <c r="J8628" s="54">
        <v>8627</v>
      </c>
      <c r="K8628" s="57">
        <v>22150.400000000001</v>
      </c>
      <c r="M8628" s="107">
        <v>0.2</v>
      </c>
    </row>
    <row r="8629" spans="1:13">
      <c r="A8629" s="57">
        <f>'Infographic data 1'!$C$9</f>
        <v>31158.643427715517</v>
      </c>
      <c r="B8629" s="54">
        <v>8628</v>
      </c>
      <c r="C8629" s="57">
        <v>22067.143427715517</v>
      </c>
      <c r="E8629" s="57">
        <v>37196.602375680006</v>
      </c>
      <c r="F8629" s="54">
        <v>8628</v>
      </c>
      <c r="G8629" s="57">
        <v>36569.602375680006</v>
      </c>
      <c r="I8629" s="57">
        <v>23465</v>
      </c>
      <c r="J8629" s="54">
        <v>8628</v>
      </c>
      <c r="K8629" s="57">
        <v>22148.3</v>
      </c>
      <c r="M8629" s="107">
        <v>0.2</v>
      </c>
    </row>
    <row r="8630" spans="1:13">
      <c r="A8630" s="57">
        <f>'Infographic data 1'!$C$9</f>
        <v>31158.643427715517</v>
      </c>
      <c r="B8630" s="54">
        <v>8629</v>
      </c>
      <c r="C8630" s="57">
        <v>22052.643427715517</v>
      </c>
      <c r="E8630" s="57">
        <v>37196.602375680006</v>
      </c>
      <c r="F8630" s="54">
        <v>8629</v>
      </c>
      <c r="G8630" s="57">
        <v>36568.602375680006</v>
      </c>
      <c r="I8630" s="57">
        <v>23465</v>
      </c>
      <c r="J8630" s="54">
        <v>8629</v>
      </c>
      <c r="K8630" s="57">
        <v>22146.2</v>
      </c>
      <c r="M8630" s="107">
        <v>0.2</v>
      </c>
    </row>
    <row r="8631" spans="1:13">
      <c r="A8631" s="57">
        <f>'Infographic data 1'!$C$9</f>
        <v>31158.643427715517</v>
      </c>
      <c r="B8631" s="54">
        <v>8630</v>
      </c>
      <c r="C8631" s="57">
        <v>22038.143427715517</v>
      </c>
      <c r="E8631" s="57">
        <v>37196.602375680006</v>
      </c>
      <c r="F8631" s="54">
        <v>8630</v>
      </c>
      <c r="G8631" s="57">
        <v>36567.602375680006</v>
      </c>
      <c r="I8631" s="57">
        <v>23465</v>
      </c>
      <c r="J8631" s="54">
        <v>8630</v>
      </c>
      <c r="K8631" s="57">
        <v>22144.1</v>
      </c>
      <c r="M8631" s="107">
        <v>0.2</v>
      </c>
    </row>
    <row r="8632" spans="1:13">
      <c r="A8632" s="57">
        <f>'Infographic data 1'!$C$9</f>
        <v>31158.643427715517</v>
      </c>
      <c r="B8632" s="54">
        <v>8631</v>
      </c>
      <c r="C8632" s="57">
        <v>22023.643427715517</v>
      </c>
      <c r="E8632" s="57">
        <v>37196.602375680006</v>
      </c>
      <c r="F8632" s="54">
        <v>8631</v>
      </c>
      <c r="G8632" s="57">
        <v>36566.602375680006</v>
      </c>
      <c r="I8632" s="57">
        <v>23465</v>
      </c>
      <c r="J8632" s="54">
        <v>8631</v>
      </c>
      <c r="K8632" s="57">
        <v>22142</v>
      </c>
      <c r="M8632" s="107">
        <v>0.2</v>
      </c>
    </row>
    <row r="8633" spans="1:13">
      <c r="A8633" s="57">
        <f>'Infographic data 1'!$C$9</f>
        <v>31158.643427715517</v>
      </c>
      <c r="B8633" s="54">
        <v>8632</v>
      </c>
      <c r="C8633" s="57">
        <v>22009.143427715517</v>
      </c>
      <c r="E8633" s="57">
        <v>37196.602375680006</v>
      </c>
      <c r="F8633" s="54">
        <v>8632</v>
      </c>
      <c r="G8633" s="57">
        <v>36565.602375680006</v>
      </c>
      <c r="I8633" s="57">
        <v>23465</v>
      </c>
      <c r="J8633" s="54">
        <v>8632</v>
      </c>
      <c r="K8633" s="57">
        <v>22139.9</v>
      </c>
      <c r="M8633" s="107">
        <v>0.2</v>
      </c>
    </row>
    <row r="8634" spans="1:13">
      <c r="A8634" s="57">
        <f>'Infographic data 1'!$C$9</f>
        <v>31158.643427715517</v>
      </c>
      <c r="B8634" s="54">
        <v>8633</v>
      </c>
      <c r="C8634" s="57">
        <v>21994.643427715517</v>
      </c>
      <c r="E8634" s="57">
        <v>37196.602375680006</v>
      </c>
      <c r="F8634" s="54">
        <v>8633</v>
      </c>
      <c r="G8634" s="57">
        <v>36564.602375680006</v>
      </c>
      <c r="I8634" s="57">
        <v>23465</v>
      </c>
      <c r="J8634" s="54">
        <v>8633</v>
      </c>
      <c r="K8634" s="57">
        <v>22137.8</v>
      </c>
      <c r="M8634" s="107">
        <v>0.2</v>
      </c>
    </row>
    <row r="8635" spans="1:13">
      <c r="A8635" s="57">
        <f>'Infographic data 1'!$C$9</f>
        <v>31158.643427715517</v>
      </c>
      <c r="B8635" s="54">
        <v>8634</v>
      </c>
      <c r="C8635" s="57">
        <v>21980.143427715517</v>
      </c>
      <c r="E8635" s="57">
        <v>37196.602375680006</v>
      </c>
      <c r="F8635" s="54">
        <v>8634</v>
      </c>
      <c r="G8635" s="57">
        <v>36563.602375680006</v>
      </c>
      <c r="I8635" s="57">
        <v>23465</v>
      </c>
      <c r="J8635" s="54">
        <v>8634</v>
      </c>
      <c r="K8635" s="57">
        <v>22135.7</v>
      </c>
      <c r="M8635" s="107">
        <v>0.2</v>
      </c>
    </row>
    <row r="8636" spans="1:13">
      <c r="A8636" s="57">
        <f>'Infographic data 1'!$C$9</f>
        <v>31158.643427715517</v>
      </c>
      <c r="B8636" s="54">
        <v>8635</v>
      </c>
      <c r="C8636" s="57">
        <v>21965.643427715517</v>
      </c>
      <c r="E8636" s="57">
        <v>37196.602375680006</v>
      </c>
      <c r="F8636" s="54">
        <v>8635</v>
      </c>
      <c r="G8636" s="57">
        <v>36562.602375680006</v>
      </c>
      <c r="I8636" s="57">
        <v>23465</v>
      </c>
      <c r="J8636" s="54">
        <v>8635</v>
      </c>
      <c r="K8636" s="57">
        <v>22133.599999999999</v>
      </c>
      <c r="M8636" s="107">
        <v>0.2</v>
      </c>
    </row>
    <row r="8637" spans="1:13">
      <c r="A8637" s="57">
        <f>'Infographic data 1'!$C$9</f>
        <v>31158.643427715517</v>
      </c>
      <c r="B8637" s="54">
        <v>8636</v>
      </c>
      <c r="C8637" s="57">
        <v>21951.143427715517</v>
      </c>
      <c r="E8637" s="57">
        <v>37196.602375680006</v>
      </c>
      <c r="F8637" s="54">
        <v>8636</v>
      </c>
      <c r="G8637" s="57">
        <v>36561.602375680006</v>
      </c>
      <c r="I8637" s="57">
        <v>23465</v>
      </c>
      <c r="J8637" s="54">
        <v>8636</v>
      </c>
      <c r="K8637" s="57">
        <v>22131.5</v>
      </c>
      <c r="M8637" s="107">
        <v>0.2</v>
      </c>
    </row>
    <row r="8638" spans="1:13">
      <c r="A8638" s="57">
        <f>'Infographic data 1'!$C$9</f>
        <v>31158.643427715517</v>
      </c>
      <c r="B8638" s="54">
        <v>8637</v>
      </c>
      <c r="C8638" s="57">
        <v>21936.643427715517</v>
      </c>
      <c r="E8638" s="57">
        <v>37196.602375680006</v>
      </c>
      <c r="F8638" s="54">
        <v>8637</v>
      </c>
      <c r="G8638" s="57">
        <v>36560.602375680006</v>
      </c>
      <c r="I8638" s="57">
        <v>23465</v>
      </c>
      <c r="J8638" s="54">
        <v>8637</v>
      </c>
      <c r="K8638" s="57">
        <v>22129.4</v>
      </c>
      <c r="M8638" s="107">
        <v>0.2</v>
      </c>
    </row>
    <row r="8639" spans="1:13">
      <c r="A8639" s="57">
        <f>'Infographic data 1'!$C$9</f>
        <v>31158.643427715517</v>
      </c>
      <c r="B8639" s="54">
        <v>8638</v>
      </c>
      <c r="C8639" s="57">
        <v>21922.143427715517</v>
      </c>
      <c r="E8639" s="57">
        <v>37196.602375680006</v>
      </c>
      <c r="F8639" s="54">
        <v>8638</v>
      </c>
      <c r="G8639" s="57">
        <v>36559.602375680006</v>
      </c>
      <c r="I8639" s="57">
        <v>23465</v>
      </c>
      <c r="J8639" s="54">
        <v>8638</v>
      </c>
      <c r="K8639" s="57">
        <v>22127.3</v>
      </c>
      <c r="M8639" s="107">
        <v>0.2</v>
      </c>
    </row>
    <row r="8640" spans="1:13">
      <c r="A8640" s="57">
        <f>'Infographic data 1'!$C$9</f>
        <v>31158.643427715517</v>
      </c>
      <c r="B8640" s="54">
        <v>8639</v>
      </c>
      <c r="C8640" s="57">
        <v>21907.643427715517</v>
      </c>
      <c r="E8640" s="57">
        <v>37196.602375680006</v>
      </c>
      <c r="F8640" s="54">
        <v>8639</v>
      </c>
      <c r="G8640" s="57">
        <v>36558.602375680006</v>
      </c>
      <c r="I8640" s="57">
        <v>23465</v>
      </c>
      <c r="J8640" s="54">
        <v>8639</v>
      </c>
      <c r="K8640" s="57">
        <v>22125.200000000001</v>
      </c>
      <c r="M8640" s="107">
        <v>0.2</v>
      </c>
    </row>
    <row r="8641" spans="1:13">
      <c r="A8641" s="57">
        <f>'Infographic data 1'!$C$9</f>
        <v>31158.643427715517</v>
      </c>
      <c r="B8641" s="54">
        <v>8640</v>
      </c>
      <c r="C8641" s="57">
        <v>21893.143427715517</v>
      </c>
      <c r="E8641" s="57">
        <v>37196.602375680006</v>
      </c>
      <c r="F8641" s="54">
        <v>8640</v>
      </c>
      <c r="G8641" s="57">
        <v>36557.602375680006</v>
      </c>
      <c r="I8641" s="57">
        <v>23465</v>
      </c>
      <c r="J8641" s="54">
        <v>8640</v>
      </c>
      <c r="K8641" s="57">
        <v>22123.1</v>
      </c>
      <c r="M8641" s="107">
        <v>0.2</v>
      </c>
    </row>
    <row r="8642" spans="1:13">
      <c r="A8642" s="57">
        <f>'Infographic data 1'!$C$9</f>
        <v>31158.643427715517</v>
      </c>
      <c r="B8642" s="54">
        <v>8641</v>
      </c>
      <c r="C8642" s="57">
        <v>21878.643427715517</v>
      </c>
      <c r="E8642" s="57">
        <v>37196.602375680006</v>
      </c>
      <c r="F8642" s="54">
        <v>8641</v>
      </c>
      <c r="G8642" s="57">
        <v>36556.602375680006</v>
      </c>
      <c r="I8642" s="57">
        <v>23465</v>
      </c>
      <c r="J8642" s="54">
        <v>8641</v>
      </c>
      <c r="K8642" s="57">
        <v>22121</v>
      </c>
      <c r="M8642" s="107">
        <v>0.2</v>
      </c>
    </row>
    <row r="8643" spans="1:13">
      <c r="A8643" s="57">
        <f>'Infographic data 1'!$C$9</f>
        <v>31158.643427715517</v>
      </c>
      <c r="B8643" s="54">
        <v>8642</v>
      </c>
      <c r="C8643" s="57">
        <v>21864.143427715517</v>
      </c>
      <c r="E8643" s="57">
        <v>37196.602375680006</v>
      </c>
      <c r="F8643" s="54">
        <v>8642</v>
      </c>
      <c r="G8643" s="57">
        <v>36555.602375680006</v>
      </c>
      <c r="I8643" s="57">
        <v>23465</v>
      </c>
      <c r="J8643" s="54">
        <v>8642</v>
      </c>
      <c r="K8643" s="57">
        <v>22118.9</v>
      </c>
      <c r="M8643" s="107">
        <v>0.2</v>
      </c>
    </row>
    <row r="8644" spans="1:13">
      <c r="A8644" s="57">
        <f>'Infographic data 1'!$C$9</f>
        <v>31158.643427715517</v>
      </c>
      <c r="B8644" s="54">
        <v>8643</v>
      </c>
      <c r="C8644" s="57">
        <v>21849.643427715517</v>
      </c>
      <c r="E8644" s="57">
        <v>37196.602375680006</v>
      </c>
      <c r="F8644" s="54">
        <v>8643</v>
      </c>
      <c r="G8644" s="57">
        <v>36554.602375680006</v>
      </c>
      <c r="I8644" s="57">
        <v>23465</v>
      </c>
      <c r="J8644" s="54">
        <v>8643</v>
      </c>
      <c r="K8644" s="57">
        <v>22116.799999999999</v>
      </c>
      <c r="M8644" s="107">
        <v>0.2</v>
      </c>
    </row>
    <row r="8645" spans="1:13">
      <c r="A8645" s="57">
        <f>'Infographic data 1'!$C$9</f>
        <v>31158.643427715517</v>
      </c>
      <c r="B8645" s="54">
        <v>8644</v>
      </c>
      <c r="C8645" s="57">
        <v>21835.143427715517</v>
      </c>
      <c r="E8645" s="57">
        <v>37196.602375680006</v>
      </c>
      <c r="F8645" s="54">
        <v>8644</v>
      </c>
      <c r="G8645" s="57">
        <v>36553.602375680006</v>
      </c>
      <c r="I8645" s="57">
        <v>23465</v>
      </c>
      <c r="J8645" s="54">
        <v>8644</v>
      </c>
      <c r="K8645" s="57">
        <v>22114.7</v>
      </c>
      <c r="M8645" s="107">
        <v>0.2</v>
      </c>
    </row>
    <row r="8646" spans="1:13">
      <c r="A8646" s="57">
        <f>'Infographic data 1'!$C$9</f>
        <v>31158.643427715517</v>
      </c>
      <c r="B8646" s="54">
        <v>8645</v>
      </c>
      <c r="C8646" s="57">
        <v>21820.643427715517</v>
      </c>
      <c r="E8646" s="57">
        <v>37196.602375680006</v>
      </c>
      <c r="F8646" s="54">
        <v>8645</v>
      </c>
      <c r="G8646" s="57">
        <v>36552.602375680006</v>
      </c>
      <c r="I8646" s="57">
        <v>23465</v>
      </c>
      <c r="J8646" s="54">
        <v>8645</v>
      </c>
      <c r="K8646" s="57">
        <v>22112.6</v>
      </c>
      <c r="M8646" s="107">
        <v>0.2</v>
      </c>
    </row>
    <row r="8647" spans="1:13">
      <c r="A8647" s="57">
        <f>'Infographic data 1'!$C$9</f>
        <v>31158.643427715517</v>
      </c>
      <c r="B8647" s="54">
        <v>8646</v>
      </c>
      <c r="C8647" s="57">
        <v>21806.143427715517</v>
      </c>
      <c r="E8647" s="57">
        <v>37196.602375680006</v>
      </c>
      <c r="F8647" s="54">
        <v>8646</v>
      </c>
      <c r="G8647" s="57">
        <v>36551.602375680006</v>
      </c>
      <c r="I8647" s="57">
        <v>23465</v>
      </c>
      <c r="J8647" s="54">
        <v>8646</v>
      </c>
      <c r="K8647" s="57">
        <v>22110.5</v>
      </c>
      <c r="M8647" s="107">
        <v>0.2</v>
      </c>
    </row>
    <row r="8648" spans="1:13">
      <c r="A8648" s="57">
        <f>'Infographic data 1'!$C$9</f>
        <v>31158.643427715517</v>
      </c>
      <c r="B8648" s="54">
        <v>8647</v>
      </c>
      <c r="C8648" s="57">
        <v>21791.643427715517</v>
      </c>
      <c r="E8648" s="57">
        <v>37196.602375680006</v>
      </c>
      <c r="F8648" s="54">
        <v>8647</v>
      </c>
      <c r="G8648" s="57">
        <v>36550.602375680006</v>
      </c>
      <c r="I8648" s="57">
        <v>23465</v>
      </c>
      <c r="J8648" s="54">
        <v>8647</v>
      </c>
      <c r="K8648" s="57">
        <v>22108.400000000001</v>
      </c>
      <c r="M8648" s="107">
        <v>0.2</v>
      </c>
    </row>
    <row r="8649" spans="1:13">
      <c r="A8649" s="57">
        <f>'Infographic data 1'!$C$9</f>
        <v>31158.643427715517</v>
      </c>
      <c r="B8649" s="54">
        <v>8648</v>
      </c>
      <c r="C8649" s="57">
        <v>21777.143427715517</v>
      </c>
      <c r="E8649" s="57">
        <v>37196.602375680006</v>
      </c>
      <c r="F8649" s="54">
        <v>8648</v>
      </c>
      <c r="G8649" s="57">
        <v>36549.602375680006</v>
      </c>
      <c r="I8649" s="57">
        <v>23465</v>
      </c>
      <c r="J8649" s="54">
        <v>8648</v>
      </c>
      <c r="K8649" s="57">
        <v>22106.3</v>
      </c>
      <c r="M8649" s="107">
        <v>0.2</v>
      </c>
    </row>
    <row r="8650" spans="1:13">
      <c r="A8650" s="57">
        <f>'Infographic data 1'!$C$9</f>
        <v>31158.643427715517</v>
      </c>
      <c r="B8650" s="54">
        <v>8649</v>
      </c>
      <c r="C8650" s="57">
        <v>21762.643427715517</v>
      </c>
      <c r="E8650" s="57">
        <v>37196.602375680006</v>
      </c>
      <c r="F8650" s="54">
        <v>8649</v>
      </c>
      <c r="G8650" s="57">
        <v>36548.602375680006</v>
      </c>
      <c r="I8650" s="57">
        <v>23465</v>
      </c>
      <c r="J8650" s="54">
        <v>8649</v>
      </c>
      <c r="K8650" s="57">
        <v>22104.2</v>
      </c>
      <c r="M8650" s="107">
        <v>0.2</v>
      </c>
    </row>
    <row r="8651" spans="1:13">
      <c r="A8651" s="57">
        <f>'Infographic data 1'!$C$9</f>
        <v>31158.643427715517</v>
      </c>
      <c r="B8651" s="54">
        <v>8650</v>
      </c>
      <c r="C8651" s="57">
        <v>21748.143427715517</v>
      </c>
      <c r="E8651" s="57">
        <v>37196.602375680006</v>
      </c>
      <c r="F8651" s="54">
        <v>8650</v>
      </c>
      <c r="G8651" s="57">
        <v>36547.602375680006</v>
      </c>
      <c r="I8651" s="57">
        <v>23465</v>
      </c>
      <c r="J8651" s="54">
        <v>8650</v>
      </c>
      <c r="K8651" s="57">
        <v>22102.1</v>
      </c>
      <c r="M8651" s="107">
        <v>0.2</v>
      </c>
    </row>
    <row r="8652" spans="1:13">
      <c r="A8652" s="57">
        <f>'Infographic data 1'!$C$9</f>
        <v>31158.643427715517</v>
      </c>
      <c r="B8652" s="54">
        <v>8651</v>
      </c>
      <c r="C8652" s="57">
        <v>21733.643427715517</v>
      </c>
      <c r="E8652" s="57">
        <v>37196.602375680006</v>
      </c>
      <c r="F8652" s="54">
        <v>8651</v>
      </c>
      <c r="G8652" s="57">
        <v>36546.602375680006</v>
      </c>
      <c r="I8652" s="57">
        <v>23465</v>
      </c>
      <c r="J8652" s="54">
        <v>8651</v>
      </c>
      <c r="K8652" s="57">
        <v>22100</v>
      </c>
      <c r="M8652" s="107">
        <v>0.2</v>
      </c>
    </row>
    <row r="8653" spans="1:13">
      <c r="A8653" s="57">
        <f>'Infographic data 1'!$C$9</f>
        <v>31158.643427715517</v>
      </c>
      <c r="B8653" s="54">
        <v>8652</v>
      </c>
      <c r="C8653" s="57">
        <v>21719.143427715517</v>
      </c>
      <c r="E8653" s="57">
        <v>37196.602375680006</v>
      </c>
      <c r="F8653" s="54">
        <v>8652</v>
      </c>
      <c r="G8653" s="57">
        <v>36545.602375680006</v>
      </c>
      <c r="I8653" s="57">
        <v>23465</v>
      </c>
      <c r="J8653" s="54">
        <v>8652</v>
      </c>
      <c r="K8653" s="57">
        <v>22097.9</v>
      </c>
      <c r="M8653" s="107">
        <v>0.2</v>
      </c>
    </row>
    <row r="8654" spans="1:13">
      <c r="A8654" s="57">
        <f>'Infographic data 1'!$C$9</f>
        <v>31158.643427715517</v>
      </c>
      <c r="B8654" s="54">
        <v>8653</v>
      </c>
      <c r="C8654" s="57">
        <v>21704.643427715517</v>
      </c>
      <c r="E8654" s="57">
        <v>37196.602375680006</v>
      </c>
      <c r="F8654" s="54">
        <v>8653</v>
      </c>
      <c r="G8654" s="57">
        <v>36544.602375680006</v>
      </c>
      <c r="I8654" s="57">
        <v>23465</v>
      </c>
      <c r="J8654" s="54">
        <v>8653</v>
      </c>
      <c r="K8654" s="57">
        <v>22095.8</v>
      </c>
      <c r="M8654" s="107">
        <v>0.2</v>
      </c>
    </row>
    <row r="8655" spans="1:13">
      <c r="A8655" s="57">
        <f>'Infographic data 1'!$C$9</f>
        <v>31158.643427715517</v>
      </c>
      <c r="B8655" s="54">
        <v>8654</v>
      </c>
      <c r="C8655" s="57">
        <v>21690.143427715517</v>
      </c>
      <c r="E8655" s="57">
        <v>37196.602375680006</v>
      </c>
      <c r="F8655" s="54">
        <v>8654</v>
      </c>
      <c r="G8655" s="57">
        <v>36543.602375680006</v>
      </c>
      <c r="I8655" s="57">
        <v>23465</v>
      </c>
      <c r="J8655" s="54">
        <v>8654</v>
      </c>
      <c r="K8655" s="57">
        <v>22093.7</v>
      </c>
      <c r="M8655" s="107">
        <v>0.2</v>
      </c>
    </row>
    <row r="8656" spans="1:13">
      <c r="A8656" s="57">
        <f>'Infographic data 1'!$C$9</f>
        <v>31158.643427715517</v>
      </c>
      <c r="B8656" s="54">
        <v>8655</v>
      </c>
      <c r="C8656" s="57">
        <v>21675.643427715517</v>
      </c>
      <c r="E8656" s="57">
        <v>37196.602375680006</v>
      </c>
      <c r="F8656" s="54">
        <v>8655</v>
      </c>
      <c r="G8656" s="57">
        <v>36542.602375680006</v>
      </c>
      <c r="I8656" s="57">
        <v>23465</v>
      </c>
      <c r="J8656" s="54">
        <v>8655</v>
      </c>
      <c r="K8656" s="57">
        <v>22091.599999999999</v>
      </c>
      <c r="M8656" s="107">
        <v>0.2</v>
      </c>
    </row>
    <row r="8657" spans="1:13">
      <c r="A8657" s="57">
        <f>'Infographic data 1'!$C$9</f>
        <v>31158.643427715517</v>
      </c>
      <c r="B8657" s="54">
        <v>8656</v>
      </c>
      <c r="C8657" s="57">
        <v>21661.143427715517</v>
      </c>
      <c r="E8657" s="57">
        <v>37196.602375680006</v>
      </c>
      <c r="F8657" s="54">
        <v>8656</v>
      </c>
      <c r="G8657" s="57">
        <v>36541.602375680006</v>
      </c>
      <c r="I8657" s="57">
        <v>23465</v>
      </c>
      <c r="J8657" s="54">
        <v>8656</v>
      </c>
      <c r="K8657" s="57">
        <v>22089.5</v>
      </c>
      <c r="M8657" s="107">
        <v>0.2</v>
      </c>
    </row>
    <row r="8658" spans="1:13">
      <c r="A8658" s="57">
        <f>'Infographic data 1'!$C$9</f>
        <v>31158.643427715517</v>
      </c>
      <c r="B8658" s="54">
        <v>8657</v>
      </c>
      <c r="C8658" s="57">
        <v>21646.643427715517</v>
      </c>
      <c r="E8658" s="57">
        <v>37196.602375680006</v>
      </c>
      <c r="F8658" s="54">
        <v>8657</v>
      </c>
      <c r="G8658" s="57">
        <v>36540.602375680006</v>
      </c>
      <c r="I8658" s="57">
        <v>23465</v>
      </c>
      <c r="J8658" s="54">
        <v>8657</v>
      </c>
      <c r="K8658" s="57">
        <v>22087.4</v>
      </c>
      <c r="M8658" s="107">
        <v>0.2</v>
      </c>
    </row>
    <row r="8659" spans="1:13">
      <c r="A8659" s="57">
        <f>'Infographic data 1'!$C$9</f>
        <v>31158.643427715517</v>
      </c>
      <c r="B8659" s="54">
        <v>8658</v>
      </c>
      <c r="C8659" s="57">
        <v>21632.143427715517</v>
      </c>
      <c r="E8659" s="57">
        <v>37196.602375680006</v>
      </c>
      <c r="F8659" s="54">
        <v>8658</v>
      </c>
      <c r="G8659" s="57">
        <v>36539.602375680006</v>
      </c>
      <c r="I8659" s="57">
        <v>23465</v>
      </c>
      <c r="J8659" s="54">
        <v>8658</v>
      </c>
      <c r="K8659" s="57">
        <v>22085.3</v>
      </c>
      <c r="M8659" s="107">
        <v>0.2</v>
      </c>
    </row>
    <row r="8660" spans="1:13">
      <c r="A8660" s="57">
        <f>'Infographic data 1'!$C$9</f>
        <v>31158.643427715517</v>
      </c>
      <c r="B8660" s="54">
        <v>8659</v>
      </c>
      <c r="C8660" s="57">
        <v>21617.643427715517</v>
      </c>
      <c r="E8660" s="57">
        <v>37196.602375680006</v>
      </c>
      <c r="F8660" s="54">
        <v>8659</v>
      </c>
      <c r="G8660" s="57">
        <v>36538.602375680006</v>
      </c>
      <c r="I8660" s="57">
        <v>23465</v>
      </c>
      <c r="J8660" s="54">
        <v>8659</v>
      </c>
      <c r="K8660" s="57">
        <v>22083.200000000001</v>
      </c>
      <c r="M8660" s="107">
        <v>0.2</v>
      </c>
    </row>
    <row r="8661" spans="1:13">
      <c r="A8661" s="57">
        <f>'Infographic data 1'!$C$9</f>
        <v>31158.643427715517</v>
      </c>
      <c r="B8661" s="54">
        <v>8660</v>
      </c>
      <c r="C8661" s="57">
        <v>21603.143427715517</v>
      </c>
      <c r="E8661" s="57">
        <v>37196.602375680006</v>
      </c>
      <c r="F8661" s="54">
        <v>8660</v>
      </c>
      <c r="G8661" s="57">
        <v>36537.602375680006</v>
      </c>
      <c r="I8661" s="57">
        <v>23465</v>
      </c>
      <c r="J8661" s="54">
        <v>8660</v>
      </c>
      <c r="K8661" s="57">
        <v>22081.1</v>
      </c>
      <c r="M8661" s="107">
        <v>0.2</v>
      </c>
    </row>
    <row r="8662" spans="1:13">
      <c r="A8662" s="57">
        <f>'Infographic data 1'!$C$9</f>
        <v>31158.643427715517</v>
      </c>
      <c r="B8662" s="54">
        <v>8661</v>
      </c>
      <c r="C8662" s="57">
        <v>21588.643427715517</v>
      </c>
      <c r="E8662" s="57">
        <v>37196.602375680006</v>
      </c>
      <c r="F8662" s="54">
        <v>8661</v>
      </c>
      <c r="G8662" s="57">
        <v>36536.602375680006</v>
      </c>
      <c r="I8662" s="57">
        <v>23465</v>
      </c>
      <c r="J8662" s="54">
        <v>8661</v>
      </c>
      <c r="K8662" s="57">
        <v>22079</v>
      </c>
      <c r="M8662" s="107">
        <v>0.2</v>
      </c>
    </row>
    <row r="8663" spans="1:13">
      <c r="A8663" s="57">
        <f>'Infographic data 1'!$C$9</f>
        <v>31158.643427715517</v>
      </c>
      <c r="B8663" s="54">
        <v>8662</v>
      </c>
      <c r="C8663" s="57">
        <v>21574.143427715517</v>
      </c>
      <c r="E8663" s="57">
        <v>37196.602375680006</v>
      </c>
      <c r="F8663" s="54">
        <v>8662</v>
      </c>
      <c r="G8663" s="57">
        <v>36535.602375680006</v>
      </c>
      <c r="I8663" s="57">
        <v>23465</v>
      </c>
      <c r="J8663" s="54">
        <v>8662</v>
      </c>
      <c r="K8663" s="57">
        <v>22076.9</v>
      </c>
      <c r="M8663" s="107">
        <v>0.2</v>
      </c>
    </row>
    <row r="8664" spans="1:13">
      <c r="A8664" s="57">
        <f>'Infographic data 1'!$C$9</f>
        <v>31158.643427715517</v>
      </c>
      <c r="B8664" s="54">
        <v>8663</v>
      </c>
      <c r="C8664" s="57">
        <v>21559.643427715517</v>
      </c>
      <c r="E8664" s="57">
        <v>37196.602375680006</v>
      </c>
      <c r="F8664" s="54">
        <v>8663</v>
      </c>
      <c r="G8664" s="57">
        <v>36534.602375680006</v>
      </c>
      <c r="I8664" s="57">
        <v>23465</v>
      </c>
      <c r="J8664" s="54">
        <v>8663</v>
      </c>
      <c r="K8664" s="57">
        <v>22074.799999999999</v>
      </c>
      <c r="M8664" s="107">
        <v>0.2</v>
      </c>
    </row>
    <row r="8665" spans="1:13">
      <c r="A8665" s="57">
        <f>'Infographic data 1'!$C$9</f>
        <v>31158.643427715517</v>
      </c>
      <c r="B8665" s="54">
        <v>8664</v>
      </c>
      <c r="C8665" s="57">
        <v>21545.143427715517</v>
      </c>
      <c r="E8665" s="57">
        <v>37196.602375680006</v>
      </c>
      <c r="F8665" s="54">
        <v>8664</v>
      </c>
      <c r="G8665" s="57">
        <v>36533.602375680006</v>
      </c>
      <c r="I8665" s="57">
        <v>23465</v>
      </c>
      <c r="J8665" s="54">
        <v>8664</v>
      </c>
      <c r="K8665" s="57">
        <v>22072.7</v>
      </c>
      <c r="M8665" s="107">
        <v>0.2</v>
      </c>
    </row>
    <row r="8666" spans="1:13">
      <c r="A8666" s="57">
        <f>'Infographic data 1'!$C$9</f>
        <v>31158.643427715517</v>
      </c>
      <c r="B8666" s="54">
        <v>8665</v>
      </c>
      <c r="C8666" s="57">
        <v>21530.643427715517</v>
      </c>
      <c r="E8666" s="57">
        <v>37196.602375680006</v>
      </c>
      <c r="F8666" s="54">
        <v>8665</v>
      </c>
      <c r="G8666" s="57">
        <v>36532.602375680006</v>
      </c>
      <c r="I8666" s="57">
        <v>23465</v>
      </c>
      <c r="J8666" s="54">
        <v>8665</v>
      </c>
      <c r="K8666" s="57">
        <v>22070.6</v>
      </c>
      <c r="M8666" s="107">
        <v>0.2</v>
      </c>
    </row>
    <row r="8667" spans="1:13">
      <c r="A8667" s="57">
        <f>'Infographic data 1'!$C$9</f>
        <v>31158.643427715517</v>
      </c>
      <c r="B8667" s="54">
        <v>8666</v>
      </c>
      <c r="C8667" s="57">
        <v>21516.143427715517</v>
      </c>
      <c r="E8667" s="57">
        <v>37196.602375680006</v>
      </c>
      <c r="F8667" s="54">
        <v>8666</v>
      </c>
      <c r="G8667" s="57">
        <v>36531.602375680006</v>
      </c>
      <c r="I8667" s="57">
        <v>23465</v>
      </c>
      <c r="J8667" s="54">
        <v>8666</v>
      </c>
      <c r="K8667" s="57">
        <v>22068.5</v>
      </c>
      <c r="M8667" s="107">
        <v>0.2</v>
      </c>
    </row>
    <row r="8668" spans="1:13">
      <c r="A8668" s="57">
        <f>'Infographic data 1'!$C$9</f>
        <v>31158.643427715517</v>
      </c>
      <c r="B8668" s="54">
        <v>8667</v>
      </c>
      <c r="C8668" s="57">
        <v>21501.643427715517</v>
      </c>
      <c r="E8668" s="57">
        <v>37196.602375680006</v>
      </c>
      <c r="F8668" s="54">
        <v>8667</v>
      </c>
      <c r="G8668" s="57">
        <v>36530.602375680006</v>
      </c>
      <c r="I8668" s="57">
        <v>23465</v>
      </c>
      <c r="J8668" s="54">
        <v>8667</v>
      </c>
      <c r="K8668" s="57">
        <v>22066.400000000001</v>
      </c>
      <c r="M8668" s="107">
        <v>0.2</v>
      </c>
    </row>
    <row r="8669" spans="1:13">
      <c r="A8669" s="57">
        <f>'Infographic data 1'!$C$9</f>
        <v>31158.643427715517</v>
      </c>
      <c r="B8669" s="54">
        <v>8668</v>
      </c>
      <c r="C8669" s="57">
        <v>21487.143427715517</v>
      </c>
      <c r="E8669" s="57">
        <v>37196.602375680006</v>
      </c>
      <c r="F8669" s="54">
        <v>8668</v>
      </c>
      <c r="G8669" s="57">
        <v>36529.602375680006</v>
      </c>
      <c r="I8669" s="57">
        <v>23465</v>
      </c>
      <c r="J8669" s="54">
        <v>8668</v>
      </c>
      <c r="K8669" s="57">
        <v>22064.3</v>
      </c>
      <c r="M8669" s="107">
        <v>0.2</v>
      </c>
    </row>
    <row r="8670" spans="1:13">
      <c r="A8670" s="57">
        <f>'Infographic data 1'!$C$9</f>
        <v>31158.643427715517</v>
      </c>
      <c r="B8670" s="54">
        <v>8669</v>
      </c>
      <c r="C8670" s="57">
        <v>21472.643427715517</v>
      </c>
      <c r="E8670" s="57">
        <v>37196.602375680006</v>
      </c>
      <c r="F8670" s="54">
        <v>8669</v>
      </c>
      <c r="G8670" s="57">
        <v>36528.602375680006</v>
      </c>
      <c r="I8670" s="57">
        <v>23465</v>
      </c>
      <c r="J8670" s="54">
        <v>8669</v>
      </c>
      <c r="K8670" s="57">
        <v>22062.2</v>
      </c>
      <c r="M8670" s="107">
        <v>0.2</v>
      </c>
    </row>
    <row r="8671" spans="1:13">
      <c r="A8671" s="57">
        <f>'Infographic data 1'!$C$9</f>
        <v>31158.643427715517</v>
      </c>
      <c r="B8671" s="54">
        <v>8670</v>
      </c>
      <c r="C8671" s="57">
        <v>21458.143427715517</v>
      </c>
      <c r="E8671" s="57">
        <v>37196.602375680006</v>
      </c>
      <c r="F8671" s="54">
        <v>8670</v>
      </c>
      <c r="G8671" s="57">
        <v>36527.602375680006</v>
      </c>
      <c r="I8671" s="57">
        <v>23465</v>
      </c>
      <c r="J8671" s="54">
        <v>8670</v>
      </c>
      <c r="K8671" s="57">
        <v>22060.1</v>
      </c>
      <c r="M8671" s="107">
        <v>0.2</v>
      </c>
    </row>
    <row r="8672" spans="1:13">
      <c r="A8672" s="57">
        <f>'Infographic data 1'!$C$9</f>
        <v>31158.643427715517</v>
      </c>
      <c r="B8672" s="54">
        <v>8671</v>
      </c>
      <c r="C8672" s="57">
        <v>21443.643427715517</v>
      </c>
      <c r="E8672" s="57">
        <v>37196.602375680006</v>
      </c>
      <c r="F8672" s="54">
        <v>8671</v>
      </c>
      <c r="G8672" s="57">
        <v>36526.602375680006</v>
      </c>
      <c r="I8672" s="57">
        <v>23465</v>
      </c>
      <c r="J8672" s="54">
        <v>8671</v>
      </c>
      <c r="K8672" s="57">
        <v>22058</v>
      </c>
      <c r="M8672" s="107">
        <v>0.2</v>
      </c>
    </row>
    <row r="8673" spans="1:13">
      <c r="A8673" s="57">
        <f>'Infographic data 1'!$C$9</f>
        <v>31158.643427715517</v>
      </c>
      <c r="B8673" s="54">
        <v>8672</v>
      </c>
      <c r="C8673" s="57">
        <v>21429.143427715517</v>
      </c>
      <c r="E8673" s="57">
        <v>37196.602375680006</v>
      </c>
      <c r="F8673" s="54">
        <v>8672</v>
      </c>
      <c r="G8673" s="57">
        <v>36525.602375680006</v>
      </c>
      <c r="I8673" s="57">
        <v>23465</v>
      </c>
      <c r="J8673" s="54">
        <v>8672</v>
      </c>
      <c r="K8673" s="57">
        <v>22055.9</v>
      </c>
      <c r="M8673" s="107">
        <v>0.2</v>
      </c>
    </row>
    <row r="8674" spans="1:13">
      <c r="A8674" s="57">
        <f>'Infographic data 1'!$C$9</f>
        <v>31158.643427715517</v>
      </c>
      <c r="B8674" s="54">
        <v>8673</v>
      </c>
      <c r="C8674" s="57">
        <v>21414.643427715517</v>
      </c>
      <c r="E8674" s="57">
        <v>37196.602375680006</v>
      </c>
      <c r="F8674" s="54">
        <v>8673</v>
      </c>
      <c r="G8674" s="57">
        <v>36524.602375680006</v>
      </c>
      <c r="I8674" s="57">
        <v>23465</v>
      </c>
      <c r="J8674" s="54">
        <v>8673</v>
      </c>
      <c r="K8674" s="57">
        <v>22053.8</v>
      </c>
      <c r="M8674" s="107">
        <v>0.2</v>
      </c>
    </row>
    <row r="8675" spans="1:13">
      <c r="A8675" s="57">
        <f>'Infographic data 1'!$C$9</f>
        <v>31158.643427715517</v>
      </c>
      <c r="B8675" s="54">
        <v>8674</v>
      </c>
      <c r="C8675" s="57">
        <v>21400.143427715517</v>
      </c>
      <c r="E8675" s="57">
        <v>37196.602375680006</v>
      </c>
      <c r="F8675" s="54">
        <v>8674</v>
      </c>
      <c r="G8675" s="57">
        <v>36523.602375680006</v>
      </c>
      <c r="I8675" s="57">
        <v>23465</v>
      </c>
      <c r="J8675" s="54">
        <v>8674</v>
      </c>
      <c r="K8675" s="57">
        <v>22051.7</v>
      </c>
      <c r="M8675" s="107">
        <v>0.2</v>
      </c>
    </row>
    <row r="8676" spans="1:13">
      <c r="A8676" s="57">
        <f>'Infographic data 1'!$C$9</f>
        <v>31158.643427715517</v>
      </c>
      <c r="B8676" s="54">
        <v>8675</v>
      </c>
      <c r="C8676" s="57">
        <v>21385.643427715517</v>
      </c>
      <c r="E8676" s="57">
        <v>37196.602375680006</v>
      </c>
      <c r="F8676" s="54">
        <v>8675</v>
      </c>
      <c r="G8676" s="57">
        <v>36522.602375680006</v>
      </c>
      <c r="I8676" s="57">
        <v>23465</v>
      </c>
      <c r="J8676" s="54">
        <v>8675</v>
      </c>
      <c r="K8676" s="57">
        <v>22049.599999999999</v>
      </c>
      <c r="M8676" s="107">
        <v>0.2</v>
      </c>
    </row>
    <row r="8677" spans="1:13">
      <c r="A8677" s="57">
        <f>'Infographic data 1'!$C$9</f>
        <v>31158.643427715517</v>
      </c>
      <c r="B8677" s="54">
        <v>8676</v>
      </c>
      <c r="C8677" s="57">
        <v>21371.143427715517</v>
      </c>
      <c r="E8677" s="57">
        <v>37196.602375680006</v>
      </c>
      <c r="F8677" s="54">
        <v>8676</v>
      </c>
      <c r="G8677" s="57">
        <v>36521.602375680006</v>
      </c>
      <c r="I8677" s="57">
        <v>23465</v>
      </c>
      <c r="J8677" s="54">
        <v>8676</v>
      </c>
      <c r="K8677" s="57">
        <v>22047.5</v>
      </c>
      <c r="M8677" s="107">
        <v>0.2</v>
      </c>
    </row>
    <row r="8678" spans="1:13">
      <c r="A8678" s="57">
        <f>'Infographic data 1'!$C$9</f>
        <v>31158.643427715517</v>
      </c>
      <c r="B8678" s="54">
        <v>8677</v>
      </c>
      <c r="C8678" s="57">
        <v>21356.643427715517</v>
      </c>
      <c r="E8678" s="57">
        <v>37196.602375680006</v>
      </c>
      <c r="F8678" s="54">
        <v>8677</v>
      </c>
      <c r="G8678" s="57">
        <v>36520.602375680006</v>
      </c>
      <c r="I8678" s="57">
        <v>23465</v>
      </c>
      <c r="J8678" s="54">
        <v>8677</v>
      </c>
      <c r="K8678" s="57">
        <v>22045.4</v>
      </c>
      <c r="M8678" s="107">
        <v>0.2</v>
      </c>
    </row>
    <row r="8679" spans="1:13">
      <c r="A8679" s="57">
        <f>'Infographic data 1'!$C$9</f>
        <v>31158.643427715517</v>
      </c>
      <c r="B8679" s="54">
        <v>8678</v>
      </c>
      <c r="C8679" s="57">
        <v>21342.143427715517</v>
      </c>
      <c r="E8679" s="57">
        <v>37196.602375680006</v>
      </c>
      <c r="F8679" s="54">
        <v>8678</v>
      </c>
      <c r="G8679" s="57">
        <v>36519.602375680006</v>
      </c>
      <c r="I8679" s="57">
        <v>23465</v>
      </c>
      <c r="J8679" s="54">
        <v>8678</v>
      </c>
      <c r="K8679" s="57">
        <v>22043.3</v>
      </c>
      <c r="M8679" s="107">
        <v>0.2</v>
      </c>
    </row>
    <row r="8680" spans="1:13">
      <c r="A8680" s="57">
        <f>'Infographic data 1'!$C$9</f>
        <v>31158.643427715517</v>
      </c>
      <c r="B8680" s="54">
        <v>8679</v>
      </c>
      <c r="C8680" s="57">
        <v>21327.643427715517</v>
      </c>
      <c r="E8680" s="57">
        <v>37196.602375680006</v>
      </c>
      <c r="F8680" s="54">
        <v>8679</v>
      </c>
      <c r="G8680" s="57">
        <v>36518.602375680006</v>
      </c>
      <c r="I8680" s="57">
        <v>23465</v>
      </c>
      <c r="J8680" s="54">
        <v>8679</v>
      </c>
      <c r="K8680" s="57">
        <v>22041.200000000001</v>
      </c>
      <c r="M8680" s="107">
        <v>0.2</v>
      </c>
    </row>
    <row r="8681" spans="1:13">
      <c r="A8681" s="57">
        <f>'Infographic data 1'!$C$9</f>
        <v>31158.643427715517</v>
      </c>
      <c r="B8681" s="54">
        <v>8680</v>
      </c>
      <c r="C8681" s="57">
        <v>21313.143427715517</v>
      </c>
      <c r="E8681" s="57">
        <v>37196.602375680006</v>
      </c>
      <c r="F8681" s="54">
        <v>8680</v>
      </c>
      <c r="G8681" s="57">
        <v>36517.602375680006</v>
      </c>
      <c r="I8681" s="57">
        <v>23465</v>
      </c>
      <c r="J8681" s="54">
        <v>8680</v>
      </c>
      <c r="K8681" s="57">
        <v>22039.1</v>
      </c>
      <c r="M8681" s="107">
        <v>0.2</v>
      </c>
    </row>
    <row r="8682" spans="1:13">
      <c r="A8682" s="57">
        <f>'Infographic data 1'!$C$9</f>
        <v>31158.643427715517</v>
      </c>
      <c r="B8682" s="54">
        <v>8681</v>
      </c>
      <c r="C8682" s="57">
        <v>21298.643427715517</v>
      </c>
      <c r="E8682" s="57">
        <v>37196.602375680006</v>
      </c>
      <c r="F8682" s="54">
        <v>8681</v>
      </c>
      <c r="G8682" s="57">
        <v>36516.602375680006</v>
      </c>
      <c r="I8682" s="57">
        <v>23465</v>
      </c>
      <c r="J8682" s="54">
        <v>8681</v>
      </c>
      <c r="K8682" s="57">
        <v>22037</v>
      </c>
      <c r="M8682" s="107">
        <v>0.2</v>
      </c>
    </row>
    <row r="8683" spans="1:13">
      <c r="A8683" s="57">
        <f>'Infographic data 1'!$C$9</f>
        <v>31158.643427715517</v>
      </c>
      <c r="B8683" s="54">
        <v>8682</v>
      </c>
      <c r="C8683" s="57">
        <v>21284.143427715517</v>
      </c>
      <c r="E8683" s="57">
        <v>37196.602375680006</v>
      </c>
      <c r="F8683" s="54">
        <v>8682</v>
      </c>
      <c r="G8683" s="57">
        <v>36515.602375680006</v>
      </c>
      <c r="I8683" s="57">
        <v>23465</v>
      </c>
      <c r="J8683" s="54">
        <v>8682</v>
      </c>
      <c r="K8683" s="57">
        <v>22034.9</v>
      </c>
      <c r="M8683" s="107">
        <v>0.2</v>
      </c>
    </row>
    <row r="8684" spans="1:13">
      <c r="A8684" s="57">
        <f>'Infographic data 1'!$C$9</f>
        <v>31158.643427715517</v>
      </c>
      <c r="B8684" s="54">
        <v>8683</v>
      </c>
      <c r="C8684" s="57">
        <v>21269.643427715517</v>
      </c>
      <c r="E8684" s="57">
        <v>37196.602375680006</v>
      </c>
      <c r="F8684" s="54">
        <v>8683</v>
      </c>
      <c r="G8684" s="57">
        <v>36514.602375680006</v>
      </c>
      <c r="I8684" s="57">
        <v>23465</v>
      </c>
      <c r="J8684" s="54">
        <v>8683</v>
      </c>
      <c r="K8684" s="57">
        <v>22032.799999999999</v>
      </c>
      <c r="M8684" s="107">
        <v>0.2</v>
      </c>
    </row>
    <row r="8685" spans="1:13">
      <c r="A8685" s="57">
        <f>'Infographic data 1'!$C$9</f>
        <v>31158.643427715517</v>
      </c>
      <c r="B8685" s="54">
        <v>8684</v>
      </c>
      <c r="C8685" s="57">
        <v>21255.143427715517</v>
      </c>
      <c r="E8685" s="57">
        <v>37196.602375680006</v>
      </c>
      <c r="F8685" s="54">
        <v>8684</v>
      </c>
      <c r="G8685" s="57">
        <v>36513.602375680006</v>
      </c>
      <c r="I8685" s="57">
        <v>23465</v>
      </c>
      <c r="J8685" s="54">
        <v>8684</v>
      </c>
      <c r="K8685" s="57">
        <v>22030.7</v>
      </c>
      <c r="M8685" s="107">
        <v>0.2</v>
      </c>
    </row>
    <row r="8686" spans="1:13">
      <c r="A8686" s="57">
        <f>'Infographic data 1'!$C$9</f>
        <v>31158.643427715517</v>
      </c>
      <c r="B8686" s="54">
        <v>8685</v>
      </c>
      <c r="C8686" s="57">
        <v>21240.643427715517</v>
      </c>
      <c r="E8686" s="57">
        <v>37196.602375680006</v>
      </c>
      <c r="F8686" s="54">
        <v>8685</v>
      </c>
      <c r="G8686" s="57">
        <v>36512.602375680006</v>
      </c>
      <c r="I8686" s="57">
        <v>23465</v>
      </c>
      <c r="J8686" s="54">
        <v>8685</v>
      </c>
      <c r="K8686" s="57">
        <v>22028.6</v>
      </c>
      <c r="M8686" s="107">
        <v>0.2</v>
      </c>
    </row>
    <row r="8687" spans="1:13">
      <c r="A8687" s="57">
        <f>'Infographic data 1'!$C$9</f>
        <v>31158.643427715517</v>
      </c>
      <c r="B8687" s="54">
        <v>8686</v>
      </c>
      <c r="C8687" s="57">
        <v>21226.143427715517</v>
      </c>
      <c r="E8687" s="57">
        <v>37196.602375680006</v>
      </c>
      <c r="F8687" s="54">
        <v>8686</v>
      </c>
      <c r="G8687" s="57">
        <v>36511.602375680006</v>
      </c>
      <c r="I8687" s="57">
        <v>23465</v>
      </c>
      <c r="J8687" s="54">
        <v>8686</v>
      </c>
      <c r="K8687" s="57">
        <v>22026.5</v>
      </c>
      <c r="M8687" s="107">
        <v>0.2</v>
      </c>
    </row>
    <row r="8688" spans="1:13">
      <c r="A8688" s="57">
        <f>'Infographic data 1'!$C$9</f>
        <v>31158.643427715517</v>
      </c>
      <c r="B8688" s="54">
        <v>8687</v>
      </c>
      <c r="C8688" s="57">
        <v>21211.643427715517</v>
      </c>
      <c r="E8688" s="57">
        <v>37196.602375680006</v>
      </c>
      <c r="F8688" s="54">
        <v>8687</v>
      </c>
      <c r="G8688" s="57">
        <v>36510.602375680006</v>
      </c>
      <c r="I8688" s="57">
        <v>23465</v>
      </c>
      <c r="J8688" s="54">
        <v>8687</v>
      </c>
      <c r="K8688" s="57">
        <v>22024.400000000001</v>
      </c>
      <c r="M8688" s="107">
        <v>0.2</v>
      </c>
    </row>
    <row r="8689" spans="1:13">
      <c r="A8689" s="57">
        <f>'Infographic data 1'!$C$9</f>
        <v>31158.643427715517</v>
      </c>
      <c r="B8689" s="54">
        <v>8688</v>
      </c>
      <c r="C8689" s="57">
        <v>21197.143427715517</v>
      </c>
      <c r="E8689" s="57">
        <v>37196.602375680006</v>
      </c>
      <c r="F8689" s="54">
        <v>8688</v>
      </c>
      <c r="G8689" s="57">
        <v>36509.602375680006</v>
      </c>
      <c r="I8689" s="57">
        <v>23465</v>
      </c>
      <c r="J8689" s="54">
        <v>8688</v>
      </c>
      <c r="K8689" s="57">
        <v>22022.3</v>
      </c>
      <c r="M8689" s="107">
        <v>0.2</v>
      </c>
    </row>
    <row r="8690" spans="1:13">
      <c r="A8690" s="57">
        <f>'Infographic data 1'!$C$9</f>
        <v>31158.643427715517</v>
      </c>
      <c r="B8690" s="54">
        <v>8689</v>
      </c>
      <c r="C8690" s="57">
        <v>21182.643427715517</v>
      </c>
      <c r="E8690" s="57">
        <v>37196.602375680006</v>
      </c>
      <c r="F8690" s="54">
        <v>8689</v>
      </c>
      <c r="G8690" s="57">
        <v>36508.602375680006</v>
      </c>
      <c r="I8690" s="57">
        <v>23465</v>
      </c>
      <c r="J8690" s="54">
        <v>8689</v>
      </c>
      <c r="K8690" s="57">
        <v>22020.2</v>
      </c>
      <c r="M8690" s="107">
        <v>0.2</v>
      </c>
    </row>
    <row r="8691" spans="1:13">
      <c r="A8691" s="57">
        <f>'Infographic data 1'!$C$9</f>
        <v>31158.643427715517</v>
      </c>
      <c r="B8691" s="54">
        <v>8690</v>
      </c>
      <c r="C8691" s="57">
        <v>21168.143427715517</v>
      </c>
      <c r="E8691" s="57">
        <v>37196.602375680006</v>
      </c>
      <c r="F8691" s="54">
        <v>8690</v>
      </c>
      <c r="G8691" s="57">
        <v>36507.602375680006</v>
      </c>
      <c r="I8691" s="57">
        <v>23465</v>
      </c>
      <c r="J8691" s="54">
        <v>8690</v>
      </c>
      <c r="K8691" s="57">
        <v>22018.1</v>
      </c>
      <c r="M8691" s="107">
        <v>0.2</v>
      </c>
    </row>
    <row r="8692" spans="1:13">
      <c r="A8692" s="57">
        <f>'Infographic data 1'!$C$9</f>
        <v>31158.643427715517</v>
      </c>
      <c r="B8692" s="54">
        <v>8691</v>
      </c>
      <c r="C8692" s="57">
        <v>21153.643427715517</v>
      </c>
      <c r="E8692" s="57">
        <v>37196.602375680006</v>
      </c>
      <c r="F8692" s="54">
        <v>8691</v>
      </c>
      <c r="G8692" s="57">
        <v>36506.602375680006</v>
      </c>
      <c r="I8692" s="57">
        <v>23465</v>
      </c>
      <c r="J8692" s="54">
        <v>8691</v>
      </c>
      <c r="K8692" s="57">
        <v>22016</v>
      </c>
      <c r="M8692" s="107">
        <v>0.2</v>
      </c>
    </row>
    <row r="8693" spans="1:13">
      <c r="A8693" s="57">
        <f>'Infographic data 1'!$C$9</f>
        <v>31158.643427715517</v>
      </c>
      <c r="B8693" s="54">
        <v>8692</v>
      </c>
      <c r="C8693" s="57">
        <v>21139.143427715517</v>
      </c>
      <c r="E8693" s="57">
        <v>37196.602375680006</v>
      </c>
      <c r="F8693" s="54">
        <v>8692</v>
      </c>
      <c r="G8693" s="57">
        <v>36505.602375680006</v>
      </c>
      <c r="I8693" s="57">
        <v>23465</v>
      </c>
      <c r="J8693" s="54">
        <v>8692</v>
      </c>
      <c r="K8693" s="57">
        <v>22013.9</v>
      </c>
      <c r="M8693" s="107">
        <v>0.2</v>
      </c>
    </row>
    <row r="8694" spans="1:13">
      <c r="A8694" s="57">
        <f>'Infographic data 1'!$C$9</f>
        <v>31158.643427715517</v>
      </c>
      <c r="B8694" s="54">
        <v>8693</v>
      </c>
      <c r="C8694" s="57">
        <v>21124.643427715517</v>
      </c>
      <c r="E8694" s="57">
        <v>37196.602375680006</v>
      </c>
      <c r="F8694" s="54">
        <v>8693</v>
      </c>
      <c r="G8694" s="57">
        <v>36504.602375680006</v>
      </c>
      <c r="I8694" s="57">
        <v>23465</v>
      </c>
      <c r="J8694" s="54">
        <v>8693</v>
      </c>
      <c r="K8694" s="57">
        <v>22011.8</v>
      </c>
      <c r="M8694" s="107">
        <v>0.2</v>
      </c>
    </row>
    <row r="8695" spans="1:13">
      <c r="A8695" s="57">
        <f>'Infographic data 1'!$C$9</f>
        <v>31158.643427715517</v>
      </c>
      <c r="B8695" s="54">
        <v>8694</v>
      </c>
      <c r="C8695" s="57">
        <v>21110.143427715517</v>
      </c>
      <c r="E8695" s="57">
        <v>37196.602375680006</v>
      </c>
      <c r="F8695" s="54">
        <v>8694</v>
      </c>
      <c r="G8695" s="57">
        <v>36503.602375680006</v>
      </c>
      <c r="I8695" s="57">
        <v>23465</v>
      </c>
      <c r="J8695" s="54">
        <v>8694</v>
      </c>
      <c r="K8695" s="57">
        <v>22009.7</v>
      </c>
      <c r="M8695" s="107">
        <v>0.2</v>
      </c>
    </row>
    <row r="8696" spans="1:13">
      <c r="A8696" s="57">
        <f>'Infographic data 1'!$C$9</f>
        <v>31158.643427715517</v>
      </c>
      <c r="B8696" s="54">
        <v>8695</v>
      </c>
      <c r="C8696" s="57">
        <v>21095.643427715517</v>
      </c>
      <c r="E8696" s="57">
        <v>37196.602375680006</v>
      </c>
      <c r="F8696" s="54">
        <v>8695</v>
      </c>
      <c r="G8696" s="57">
        <v>36502.602375680006</v>
      </c>
      <c r="I8696" s="57">
        <v>23465</v>
      </c>
      <c r="J8696" s="54">
        <v>8695</v>
      </c>
      <c r="K8696" s="57">
        <v>22007.599999999999</v>
      </c>
      <c r="M8696" s="107">
        <v>0.2</v>
      </c>
    </row>
    <row r="8697" spans="1:13">
      <c r="A8697" s="57">
        <f>'Infographic data 1'!$C$9</f>
        <v>31158.643427715517</v>
      </c>
      <c r="B8697" s="54">
        <v>8696</v>
      </c>
      <c r="C8697" s="57">
        <v>21081.143427715517</v>
      </c>
      <c r="E8697" s="57">
        <v>37196.602375680006</v>
      </c>
      <c r="F8697" s="54">
        <v>8696</v>
      </c>
      <c r="G8697" s="57">
        <v>36501.602375680006</v>
      </c>
      <c r="I8697" s="57">
        <v>23465</v>
      </c>
      <c r="J8697" s="54">
        <v>8696</v>
      </c>
      <c r="K8697" s="57">
        <v>22005.5</v>
      </c>
      <c r="M8697" s="107">
        <v>0.2</v>
      </c>
    </row>
    <row r="8698" spans="1:13">
      <c r="A8698" s="57">
        <f>'Infographic data 1'!$C$9</f>
        <v>31158.643427715517</v>
      </c>
      <c r="B8698" s="54">
        <v>8697</v>
      </c>
      <c r="C8698" s="57">
        <v>21066.643427715517</v>
      </c>
      <c r="E8698" s="57">
        <v>37196.602375680006</v>
      </c>
      <c r="F8698" s="54">
        <v>8697</v>
      </c>
      <c r="G8698" s="57">
        <v>36500.602375680006</v>
      </c>
      <c r="I8698" s="57">
        <v>23465</v>
      </c>
      <c r="J8698" s="54">
        <v>8697</v>
      </c>
      <c r="K8698" s="57">
        <v>22003.4</v>
      </c>
      <c r="M8698" s="107">
        <v>0.2</v>
      </c>
    </row>
    <row r="8699" spans="1:13">
      <c r="A8699" s="57">
        <f>'Infographic data 1'!$C$9</f>
        <v>31158.643427715517</v>
      </c>
      <c r="B8699" s="54">
        <v>8698</v>
      </c>
      <c r="C8699" s="57">
        <v>21052.143427715517</v>
      </c>
      <c r="E8699" s="57">
        <v>37196.602375680006</v>
      </c>
      <c r="F8699" s="54">
        <v>8698</v>
      </c>
      <c r="G8699" s="57">
        <v>36499.602375680006</v>
      </c>
      <c r="I8699" s="57">
        <v>23465</v>
      </c>
      <c r="J8699" s="54">
        <v>8698</v>
      </c>
      <c r="K8699" s="57">
        <v>22001.3</v>
      </c>
      <c r="M8699" s="107">
        <v>0.2</v>
      </c>
    </row>
    <row r="8700" spans="1:13">
      <c r="A8700" s="57">
        <f>'Infographic data 1'!$C$9</f>
        <v>31158.643427715517</v>
      </c>
      <c r="B8700" s="54">
        <v>8699</v>
      </c>
      <c r="C8700" s="57">
        <v>21037.643427715517</v>
      </c>
      <c r="E8700" s="57">
        <v>37196.602375680006</v>
      </c>
      <c r="F8700" s="54">
        <v>8699</v>
      </c>
      <c r="G8700" s="57">
        <v>36498.602375680006</v>
      </c>
      <c r="I8700" s="57">
        <v>23465</v>
      </c>
      <c r="J8700" s="54">
        <v>8699</v>
      </c>
      <c r="K8700" s="57">
        <v>21999.200000000001</v>
      </c>
      <c r="M8700" s="107">
        <v>0.2</v>
      </c>
    </row>
    <row r="8701" spans="1:13">
      <c r="A8701" s="57">
        <f>'Infographic data 1'!$C$9</f>
        <v>31158.643427715517</v>
      </c>
      <c r="B8701" s="54">
        <v>8700</v>
      </c>
      <c r="C8701" s="57">
        <v>21023.143427715517</v>
      </c>
      <c r="E8701" s="57">
        <v>37196.602375680006</v>
      </c>
      <c r="F8701" s="54">
        <v>8700</v>
      </c>
      <c r="G8701" s="57">
        <v>36497.602375680006</v>
      </c>
      <c r="I8701" s="57">
        <v>23465</v>
      </c>
      <c r="J8701" s="54">
        <v>8700</v>
      </c>
      <c r="K8701" s="57">
        <v>21997.1</v>
      </c>
      <c r="M8701" s="107">
        <v>0.2</v>
      </c>
    </row>
    <row r="8702" spans="1:13">
      <c r="A8702" s="57">
        <f>'Infographic data 1'!$C$9</f>
        <v>31158.643427715517</v>
      </c>
      <c r="B8702" s="54">
        <v>8701</v>
      </c>
      <c r="C8702" s="57">
        <v>21008.643427715517</v>
      </c>
      <c r="E8702" s="57">
        <v>37196.602375680006</v>
      </c>
      <c r="F8702" s="54">
        <v>8701</v>
      </c>
      <c r="G8702" s="57">
        <v>36496.602375680006</v>
      </c>
      <c r="I8702" s="57">
        <v>23465</v>
      </c>
      <c r="J8702" s="54">
        <v>8701</v>
      </c>
      <c r="K8702" s="57">
        <v>21995</v>
      </c>
      <c r="M8702" s="107">
        <v>0.2</v>
      </c>
    </row>
    <row r="8703" spans="1:13">
      <c r="A8703" s="57">
        <f>'Infographic data 1'!$C$9</f>
        <v>31158.643427715517</v>
      </c>
      <c r="B8703" s="54">
        <v>8702</v>
      </c>
      <c r="C8703" s="57">
        <v>20994.143427715517</v>
      </c>
      <c r="E8703" s="57">
        <v>37196.602375680006</v>
      </c>
      <c r="F8703" s="54">
        <v>8702</v>
      </c>
      <c r="G8703" s="57">
        <v>36495.602375680006</v>
      </c>
      <c r="I8703" s="57">
        <v>23465</v>
      </c>
      <c r="J8703" s="54">
        <v>8702</v>
      </c>
      <c r="K8703" s="57">
        <v>21992.9</v>
      </c>
      <c r="M8703" s="107">
        <v>0.2</v>
      </c>
    </row>
    <row r="8704" spans="1:13">
      <c r="A8704" s="57">
        <f>'Infographic data 1'!$C$9</f>
        <v>31158.643427715517</v>
      </c>
      <c r="B8704" s="54">
        <v>8703</v>
      </c>
      <c r="C8704" s="57">
        <v>20979.643427715517</v>
      </c>
      <c r="E8704" s="57">
        <v>37196.602375680006</v>
      </c>
      <c r="F8704" s="54">
        <v>8703</v>
      </c>
      <c r="G8704" s="57">
        <v>36494.602375680006</v>
      </c>
      <c r="I8704" s="57">
        <v>23465</v>
      </c>
      <c r="J8704" s="54">
        <v>8703</v>
      </c>
      <c r="K8704" s="57">
        <v>21990.799999999999</v>
      </c>
      <c r="M8704" s="107">
        <v>0.2</v>
      </c>
    </row>
    <row r="8705" spans="1:13">
      <c r="A8705" s="57">
        <f>'Infographic data 1'!$C$9</f>
        <v>31158.643427715517</v>
      </c>
      <c r="B8705" s="54">
        <v>8704</v>
      </c>
      <c r="C8705" s="57">
        <v>20965.143427715517</v>
      </c>
      <c r="E8705" s="57">
        <v>37196.602375680006</v>
      </c>
      <c r="F8705" s="54">
        <v>8704</v>
      </c>
      <c r="G8705" s="57">
        <v>36493.602375680006</v>
      </c>
      <c r="I8705" s="57">
        <v>23465</v>
      </c>
      <c r="J8705" s="54">
        <v>8704</v>
      </c>
      <c r="K8705" s="57">
        <v>21988.7</v>
      </c>
      <c r="M8705" s="107">
        <v>0.2</v>
      </c>
    </row>
    <row r="8706" spans="1:13">
      <c r="A8706" s="57">
        <f>'Infographic data 1'!$C$9</f>
        <v>31158.643427715517</v>
      </c>
      <c r="B8706" s="54">
        <v>8705</v>
      </c>
      <c r="C8706" s="57">
        <v>20950.643427715517</v>
      </c>
      <c r="E8706" s="57">
        <v>37196.602375680006</v>
      </c>
      <c r="F8706" s="54">
        <v>8705</v>
      </c>
      <c r="G8706" s="57">
        <v>36492.602375680006</v>
      </c>
      <c r="I8706" s="57">
        <v>23465</v>
      </c>
      <c r="J8706" s="54">
        <v>8705</v>
      </c>
      <c r="K8706" s="57">
        <v>21986.6</v>
      </c>
      <c r="M8706" s="107">
        <v>0.2</v>
      </c>
    </row>
    <row r="8707" spans="1:13">
      <c r="A8707" s="57">
        <f>'Infographic data 1'!$C$9</f>
        <v>31158.643427715517</v>
      </c>
      <c r="B8707" s="54">
        <v>8706</v>
      </c>
      <c r="C8707" s="57">
        <v>20936.143427715517</v>
      </c>
      <c r="E8707" s="57">
        <v>37196.602375680006</v>
      </c>
      <c r="F8707" s="54">
        <v>8706</v>
      </c>
      <c r="G8707" s="57">
        <v>36491.602375680006</v>
      </c>
      <c r="I8707" s="57">
        <v>23465</v>
      </c>
      <c r="J8707" s="54">
        <v>8706</v>
      </c>
      <c r="K8707" s="57">
        <v>21984.5</v>
      </c>
      <c r="M8707" s="107">
        <v>0.2</v>
      </c>
    </row>
    <row r="8708" spans="1:13">
      <c r="A8708" s="57">
        <f>'Infographic data 1'!$C$9</f>
        <v>31158.643427715517</v>
      </c>
      <c r="B8708" s="54">
        <v>8707</v>
      </c>
      <c r="C8708" s="57">
        <v>20921.643427715517</v>
      </c>
      <c r="E8708" s="57">
        <v>37196.602375680006</v>
      </c>
      <c r="F8708" s="54">
        <v>8707</v>
      </c>
      <c r="G8708" s="57">
        <v>36490.602375680006</v>
      </c>
      <c r="I8708" s="57">
        <v>23465</v>
      </c>
      <c r="J8708" s="54">
        <v>8707</v>
      </c>
      <c r="K8708" s="57">
        <v>21982.400000000001</v>
      </c>
      <c r="M8708" s="107">
        <v>0.2</v>
      </c>
    </row>
    <row r="8709" spans="1:13">
      <c r="A8709" s="57">
        <f>'Infographic data 1'!$C$9</f>
        <v>31158.643427715517</v>
      </c>
      <c r="B8709" s="54">
        <v>8708</v>
      </c>
      <c r="C8709" s="57">
        <v>20907.143427715517</v>
      </c>
      <c r="E8709" s="57">
        <v>37196.602375680006</v>
      </c>
      <c r="F8709" s="54">
        <v>8708</v>
      </c>
      <c r="G8709" s="57">
        <v>36489.602375680006</v>
      </c>
      <c r="I8709" s="57">
        <v>23465</v>
      </c>
      <c r="J8709" s="54">
        <v>8708</v>
      </c>
      <c r="K8709" s="57">
        <v>21980.3</v>
      </c>
      <c r="M8709" s="107">
        <v>0.2</v>
      </c>
    </row>
    <row r="8710" spans="1:13">
      <c r="A8710" s="57">
        <f>'Infographic data 1'!$C$9</f>
        <v>31158.643427715517</v>
      </c>
      <c r="B8710" s="54">
        <v>8709</v>
      </c>
      <c r="C8710" s="57">
        <v>20892.643427715517</v>
      </c>
      <c r="E8710" s="57">
        <v>37196.602375680006</v>
      </c>
      <c r="F8710" s="54">
        <v>8709</v>
      </c>
      <c r="G8710" s="57">
        <v>36488.602375680006</v>
      </c>
      <c r="I8710" s="57">
        <v>23465</v>
      </c>
      <c r="J8710" s="54">
        <v>8709</v>
      </c>
      <c r="K8710" s="57">
        <v>21978.2</v>
      </c>
      <c r="M8710" s="107">
        <v>0.2</v>
      </c>
    </row>
    <row r="8711" spans="1:13">
      <c r="A8711" s="57">
        <f>'Infographic data 1'!$C$9</f>
        <v>31158.643427715517</v>
      </c>
      <c r="B8711" s="54">
        <v>8710</v>
      </c>
      <c r="C8711" s="57">
        <v>20878.143427715517</v>
      </c>
      <c r="E8711" s="57">
        <v>37196.602375680006</v>
      </c>
      <c r="F8711" s="54">
        <v>8710</v>
      </c>
      <c r="G8711" s="57">
        <v>36487.602375680006</v>
      </c>
      <c r="I8711" s="57">
        <v>23465</v>
      </c>
      <c r="J8711" s="54">
        <v>8710</v>
      </c>
      <c r="K8711" s="57">
        <v>21976.1</v>
      </c>
      <c r="M8711" s="107">
        <v>0.2</v>
      </c>
    </row>
    <row r="8712" spans="1:13">
      <c r="A8712" s="57">
        <f>'Infographic data 1'!$C$9</f>
        <v>31158.643427715517</v>
      </c>
      <c r="B8712" s="54">
        <v>8711</v>
      </c>
      <c r="C8712" s="57">
        <v>20863.643427715517</v>
      </c>
      <c r="E8712" s="57">
        <v>37196.602375680006</v>
      </c>
      <c r="F8712" s="54">
        <v>8711</v>
      </c>
      <c r="G8712" s="57">
        <v>36486.602375680006</v>
      </c>
      <c r="I8712" s="57">
        <v>23465</v>
      </c>
      <c r="J8712" s="54">
        <v>8711</v>
      </c>
      <c r="K8712" s="57">
        <v>21974</v>
      </c>
      <c r="M8712" s="107">
        <v>0.2</v>
      </c>
    </row>
    <row r="8713" spans="1:13">
      <c r="A8713" s="57">
        <f>'Infographic data 1'!$C$9</f>
        <v>31158.643427715517</v>
      </c>
      <c r="B8713" s="54">
        <v>8712</v>
      </c>
      <c r="C8713" s="57">
        <v>20849.143427715517</v>
      </c>
      <c r="E8713" s="57">
        <v>37196.602375680006</v>
      </c>
      <c r="F8713" s="54">
        <v>8712</v>
      </c>
      <c r="G8713" s="57">
        <v>36485.602375680006</v>
      </c>
      <c r="I8713" s="57">
        <v>23465</v>
      </c>
      <c r="J8713" s="54">
        <v>8712</v>
      </c>
      <c r="K8713" s="57">
        <v>21971.9</v>
      </c>
      <c r="M8713" s="107">
        <v>0.2</v>
      </c>
    </row>
    <row r="8714" spans="1:13">
      <c r="A8714" s="57">
        <f>'Infographic data 1'!$C$9</f>
        <v>31158.643427715517</v>
      </c>
      <c r="B8714" s="54">
        <v>8713</v>
      </c>
      <c r="C8714" s="57">
        <v>20834.643427715517</v>
      </c>
      <c r="E8714" s="57">
        <v>37196.602375680006</v>
      </c>
      <c r="F8714" s="54">
        <v>8713</v>
      </c>
      <c r="G8714" s="57">
        <v>36484.602375680006</v>
      </c>
      <c r="I8714" s="57">
        <v>23465</v>
      </c>
      <c r="J8714" s="54">
        <v>8713</v>
      </c>
      <c r="K8714" s="57">
        <v>21969.8</v>
      </c>
      <c r="M8714" s="107">
        <v>0.2</v>
      </c>
    </row>
    <row r="8715" spans="1:13">
      <c r="A8715" s="57">
        <f>'Infographic data 1'!$C$9</f>
        <v>31158.643427715517</v>
      </c>
      <c r="B8715" s="54">
        <v>8714</v>
      </c>
      <c r="C8715" s="57">
        <v>20820.143427715517</v>
      </c>
      <c r="E8715" s="57">
        <v>37196.602375680006</v>
      </c>
      <c r="F8715" s="54">
        <v>8714</v>
      </c>
      <c r="G8715" s="57">
        <v>36483.602375680006</v>
      </c>
      <c r="I8715" s="57">
        <v>23465</v>
      </c>
      <c r="J8715" s="54">
        <v>8714</v>
      </c>
      <c r="K8715" s="57">
        <v>21967.7</v>
      </c>
      <c r="M8715" s="107">
        <v>0.2</v>
      </c>
    </row>
    <row r="8716" spans="1:13">
      <c r="A8716" s="57">
        <f>'Infographic data 1'!$C$9</f>
        <v>31158.643427715517</v>
      </c>
      <c r="B8716" s="54">
        <v>8715</v>
      </c>
      <c r="C8716" s="57">
        <v>20805.643427715517</v>
      </c>
      <c r="E8716" s="57">
        <v>37196.602375680006</v>
      </c>
      <c r="F8716" s="54">
        <v>8715</v>
      </c>
      <c r="G8716" s="57">
        <v>36482.602375680006</v>
      </c>
      <c r="I8716" s="57">
        <v>23465</v>
      </c>
      <c r="J8716" s="54">
        <v>8715</v>
      </c>
      <c r="K8716" s="57">
        <v>21965.599999999999</v>
      </c>
      <c r="M8716" s="107">
        <v>0.2</v>
      </c>
    </row>
    <row r="8717" spans="1:13">
      <c r="A8717" s="57">
        <f>'Infographic data 1'!$C$9</f>
        <v>31158.643427715517</v>
      </c>
      <c r="B8717" s="54">
        <v>8716</v>
      </c>
      <c r="C8717" s="57">
        <v>20791.143427715517</v>
      </c>
      <c r="E8717" s="57">
        <v>37196.602375680006</v>
      </c>
      <c r="F8717" s="54">
        <v>8716</v>
      </c>
      <c r="G8717" s="57">
        <v>36481.602375680006</v>
      </c>
      <c r="I8717" s="57">
        <v>23465</v>
      </c>
      <c r="J8717" s="54">
        <v>8716</v>
      </c>
      <c r="K8717" s="57">
        <v>21963.5</v>
      </c>
      <c r="M8717" s="107">
        <v>0.2</v>
      </c>
    </row>
    <row r="8718" spans="1:13">
      <c r="A8718" s="57">
        <f>'Infographic data 1'!$C$9</f>
        <v>31158.643427715517</v>
      </c>
      <c r="B8718" s="54">
        <v>8717</v>
      </c>
      <c r="C8718" s="57">
        <v>20776.643427715517</v>
      </c>
      <c r="E8718" s="57">
        <v>37196.602375680006</v>
      </c>
      <c r="F8718" s="54">
        <v>8717</v>
      </c>
      <c r="G8718" s="57">
        <v>36480.602375680006</v>
      </c>
      <c r="I8718" s="57">
        <v>23465</v>
      </c>
      <c r="J8718" s="54">
        <v>8717</v>
      </c>
      <c r="K8718" s="57">
        <v>21961.4</v>
      </c>
      <c r="M8718" s="107">
        <v>0.2</v>
      </c>
    </row>
    <row r="8719" spans="1:13">
      <c r="A8719" s="57">
        <f>'Infographic data 1'!$C$9</f>
        <v>31158.643427715517</v>
      </c>
      <c r="B8719" s="54">
        <v>8718</v>
      </c>
      <c r="C8719" s="57">
        <v>20762.143427715517</v>
      </c>
      <c r="E8719" s="57">
        <v>37196.602375680006</v>
      </c>
      <c r="F8719" s="54">
        <v>8718</v>
      </c>
      <c r="G8719" s="57">
        <v>36479.602375680006</v>
      </c>
      <c r="I8719" s="57">
        <v>23465</v>
      </c>
      <c r="J8719" s="54">
        <v>8718</v>
      </c>
      <c r="K8719" s="57">
        <v>21959.3</v>
      </c>
      <c r="M8719" s="107">
        <v>0.2</v>
      </c>
    </row>
    <row r="8720" spans="1:13">
      <c r="A8720" s="57">
        <f>'Infographic data 1'!$C$9</f>
        <v>31158.643427715517</v>
      </c>
      <c r="B8720" s="54">
        <v>8719</v>
      </c>
      <c r="C8720" s="57">
        <v>20747.643427715517</v>
      </c>
      <c r="E8720" s="57">
        <v>37196.602375680006</v>
      </c>
      <c r="F8720" s="54">
        <v>8719</v>
      </c>
      <c r="G8720" s="57">
        <v>36478.602375680006</v>
      </c>
      <c r="I8720" s="57">
        <v>23465</v>
      </c>
      <c r="J8720" s="54">
        <v>8719</v>
      </c>
      <c r="K8720" s="57">
        <v>21957.200000000001</v>
      </c>
      <c r="M8720" s="107">
        <v>0.2</v>
      </c>
    </row>
    <row r="8721" spans="1:13">
      <c r="A8721" s="57">
        <f>'Infographic data 1'!$C$9</f>
        <v>31158.643427715517</v>
      </c>
      <c r="B8721" s="54">
        <v>8720</v>
      </c>
      <c r="C8721" s="57">
        <v>20733.143427715517</v>
      </c>
      <c r="E8721" s="57">
        <v>37196.602375680006</v>
      </c>
      <c r="F8721" s="54">
        <v>8720</v>
      </c>
      <c r="G8721" s="57">
        <v>36477.602375680006</v>
      </c>
      <c r="I8721" s="57">
        <v>23465</v>
      </c>
      <c r="J8721" s="54">
        <v>8720</v>
      </c>
      <c r="K8721" s="57">
        <v>21955.1</v>
      </c>
      <c r="M8721" s="107">
        <v>0.2</v>
      </c>
    </row>
    <row r="8722" spans="1:13">
      <c r="A8722" s="57">
        <f>'Infographic data 1'!$C$9</f>
        <v>31158.643427715517</v>
      </c>
      <c r="B8722" s="54">
        <v>8721</v>
      </c>
      <c r="C8722" s="57">
        <v>20718.643427715517</v>
      </c>
      <c r="E8722" s="57">
        <v>37196.602375680006</v>
      </c>
      <c r="F8722" s="54">
        <v>8721</v>
      </c>
      <c r="G8722" s="57">
        <v>36476.602375680006</v>
      </c>
      <c r="I8722" s="57">
        <v>23465</v>
      </c>
      <c r="J8722" s="54">
        <v>8721</v>
      </c>
      <c r="K8722" s="57">
        <v>21953</v>
      </c>
      <c r="M8722" s="107">
        <v>0.2</v>
      </c>
    </row>
    <row r="8723" spans="1:13">
      <c r="A8723" s="57">
        <f>'Infographic data 1'!$C$9</f>
        <v>31158.643427715517</v>
      </c>
      <c r="B8723" s="54">
        <v>8722</v>
      </c>
      <c r="C8723" s="57">
        <v>20704.143427715517</v>
      </c>
      <c r="E8723" s="57">
        <v>37196.602375680006</v>
      </c>
      <c r="F8723" s="54">
        <v>8722</v>
      </c>
      <c r="G8723" s="57">
        <v>36475.602375680006</v>
      </c>
      <c r="I8723" s="57">
        <v>23465</v>
      </c>
      <c r="J8723" s="54">
        <v>8722</v>
      </c>
      <c r="K8723" s="57">
        <v>21950.9</v>
      </c>
      <c r="M8723" s="107">
        <v>0.2</v>
      </c>
    </row>
    <row r="8724" spans="1:13">
      <c r="A8724" s="57">
        <f>'Infographic data 1'!$C$9</f>
        <v>31158.643427715517</v>
      </c>
      <c r="B8724" s="54">
        <v>8723</v>
      </c>
      <c r="C8724" s="57">
        <v>20689.643427715517</v>
      </c>
      <c r="E8724" s="57">
        <v>37196.602375680006</v>
      </c>
      <c r="F8724" s="54">
        <v>8723</v>
      </c>
      <c r="G8724" s="57">
        <v>36474.602375680006</v>
      </c>
      <c r="I8724" s="57">
        <v>23465</v>
      </c>
      <c r="J8724" s="54">
        <v>8723</v>
      </c>
      <c r="K8724" s="57">
        <v>21948.799999999999</v>
      </c>
      <c r="M8724" s="107">
        <v>0.2</v>
      </c>
    </row>
    <row r="8725" spans="1:13">
      <c r="A8725" s="57">
        <f>'Infographic data 1'!$C$9</f>
        <v>31158.643427715517</v>
      </c>
      <c r="B8725" s="54">
        <v>8724</v>
      </c>
      <c r="C8725" s="57">
        <v>20675.143427715517</v>
      </c>
      <c r="E8725" s="57">
        <v>37196.602375680006</v>
      </c>
      <c r="F8725" s="54">
        <v>8724</v>
      </c>
      <c r="G8725" s="57">
        <v>36473.602375680006</v>
      </c>
      <c r="I8725" s="57">
        <v>23465</v>
      </c>
      <c r="J8725" s="54">
        <v>8724</v>
      </c>
      <c r="K8725" s="57">
        <v>21946.7</v>
      </c>
      <c r="M8725" s="107">
        <v>0.2</v>
      </c>
    </row>
    <row r="8726" spans="1:13">
      <c r="A8726" s="57">
        <f>'Infographic data 1'!$C$9</f>
        <v>31158.643427715517</v>
      </c>
      <c r="B8726" s="54">
        <v>8725</v>
      </c>
      <c r="C8726" s="57">
        <v>20660.643427715517</v>
      </c>
      <c r="E8726" s="57">
        <v>37196.602375680006</v>
      </c>
      <c r="F8726" s="54">
        <v>8725</v>
      </c>
      <c r="G8726" s="57">
        <v>36472.602375680006</v>
      </c>
      <c r="I8726" s="57">
        <v>23465</v>
      </c>
      <c r="J8726" s="54">
        <v>8725</v>
      </c>
      <c r="K8726" s="57">
        <v>21944.6</v>
      </c>
      <c r="M8726" s="107">
        <v>0.2</v>
      </c>
    </row>
    <row r="8727" spans="1:13">
      <c r="A8727" s="57">
        <f>'Infographic data 1'!$C$9</f>
        <v>31158.643427715517</v>
      </c>
      <c r="B8727" s="54">
        <v>8726</v>
      </c>
      <c r="C8727" s="57">
        <v>20646.143427715517</v>
      </c>
      <c r="E8727" s="57">
        <v>37196.602375680006</v>
      </c>
      <c r="F8727" s="54">
        <v>8726</v>
      </c>
      <c r="G8727" s="57">
        <v>36471.602375680006</v>
      </c>
      <c r="I8727" s="57">
        <v>23465</v>
      </c>
      <c r="J8727" s="54">
        <v>8726</v>
      </c>
      <c r="K8727" s="57">
        <v>21942.5</v>
      </c>
      <c r="M8727" s="107">
        <v>0.2</v>
      </c>
    </row>
    <row r="8728" spans="1:13">
      <c r="A8728" s="57">
        <f>'Infographic data 1'!$C$9</f>
        <v>31158.643427715517</v>
      </c>
      <c r="B8728" s="54">
        <v>8727</v>
      </c>
      <c r="C8728" s="57">
        <v>20631.643427715517</v>
      </c>
      <c r="E8728" s="57">
        <v>37196.602375680006</v>
      </c>
      <c r="F8728" s="54">
        <v>8727</v>
      </c>
      <c r="G8728" s="57">
        <v>36470.602375680006</v>
      </c>
      <c r="I8728" s="57">
        <v>23465</v>
      </c>
      <c r="J8728" s="54">
        <v>8727</v>
      </c>
      <c r="K8728" s="57">
        <v>21940.400000000001</v>
      </c>
      <c r="M8728" s="107">
        <v>0.2</v>
      </c>
    </row>
    <row r="8729" spans="1:13">
      <c r="A8729" s="57">
        <f>'Infographic data 1'!$C$9</f>
        <v>31158.643427715517</v>
      </c>
      <c r="B8729" s="54">
        <v>8728</v>
      </c>
      <c r="C8729" s="57">
        <v>20617.143427715517</v>
      </c>
      <c r="E8729" s="57">
        <v>37196.602375680006</v>
      </c>
      <c r="F8729" s="54">
        <v>8728</v>
      </c>
      <c r="G8729" s="57">
        <v>36469.602375680006</v>
      </c>
      <c r="I8729" s="57">
        <v>23465</v>
      </c>
      <c r="J8729" s="54">
        <v>8728</v>
      </c>
      <c r="K8729" s="57">
        <v>21938.3</v>
      </c>
      <c r="M8729" s="107">
        <v>0.2</v>
      </c>
    </row>
    <row r="8730" spans="1:13">
      <c r="A8730" s="57">
        <f>'Infographic data 1'!$C$9</f>
        <v>31158.643427715517</v>
      </c>
      <c r="B8730" s="54">
        <v>8729</v>
      </c>
      <c r="C8730" s="57">
        <v>20602.643427715517</v>
      </c>
      <c r="E8730" s="57">
        <v>37196.602375680006</v>
      </c>
      <c r="F8730" s="54">
        <v>8729</v>
      </c>
      <c r="G8730" s="57">
        <v>36468.602375680006</v>
      </c>
      <c r="I8730" s="57">
        <v>23465</v>
      </c>
      <c r="J8730" s="54">
        <v>8729</v>
      </c>
      <c r="K8730" s="57">
        <v>21936.2</v>
      </c>
      <c r="M8730" s="107">
        <v>0.2</v>
      </c>
    </row>
    <row r="8731" spans="1:13">
      <c r="A8731" s="57">
        <f>'Infographic data 1'!$C$9</f>
        <v>31158.643427715517</v>
      </c>
      <c r="B8731" s="54">
        <v>8730</v>
      </c>
      <c r="C8731" s="57">
        <v>20588.143427715517</v>
      </c>
      <c r="E8731" s="57">
        <v>37196.602375680006</v>
      </c>
      <c r="F8731" s="54">
        <v>8730</v>
      </c>
      <c r="G8731" s="57">
        <v>36467.602375680006</v>
      </c>
      <c r="I8731" s="57">
        <v>23465</v>
      </c>
      <c r="J8731" s="54">
        <v>8730</v>
      </c>
      <c r="K8731" s="57">
        <v>21934.1</v>
      </c>
      <c r="M8731" s="107">
        <v>0.2</v>
      </c>
    </row>
    <row r="8732" spans="1:13">
      <c r="A8732" s="57">
        <f>'Infographic data 1'!$C$9</f>
        <v>31158.643427715517</v>
      </c>
      <c r="B8732" s="54">
        <v>8731</v>
      </c>
      <c r="C8732" s="57">
        <v>20573.643427715517</v>
      </c>
      <c r="E8732" s="57">
        <v>37196.602375680006</v>
      </c>
      <c r="F8732" s="54">
        <v>8731</v>
      </c>
      <c r="G8732" s="57">
        <v>36466.602375680006</v>
      </c>
      <c r="I8732" s="57">
        <v>23465</v>
      </c>
      <c r="J8732" s="54">
        <v>8731</v>
      </c>
      <c r="K8732" s="57">
        <v>21932</v>
      </c>
      <c r="M8732" s="107">
        <v>0.2</v>
      </c>
    </row>
    <row r="8733" spans="1:13">
      <c r="A8733" s="57">
        <f>'Infographic data 1'!$C$9</f>
        <v>31158.643427715517</v>
      </c>
      <c r="B8733" s="54">
        <v>8732</v>
      </c>
      <c r="C8733" s="57">
        <v>20559.143427715517</v>
      </c>
      <c r="E8733" s="57">
        <v>37196.602375680006</v>
      </c>
      <c r="F8733" s="54">
        <v>8732</v>
      </c>
      <c r="G8733" s="57">
        <v>36465.602375680006</v>
      </c>
      <c r="I8733" s="57">
        <v>23465</v>
      </c>
      <c r="J8733" s="54">
        <v>8732</v>
      </c>
      <c r="K8733" s="57">
        <v>21929.9</v>
      </c>
      <c r="M8733" s="107">
        <v>0.2</v>
      </c>
    </row>
    <row r="8734" spans="1:13">
      <c r="A8734" s="57">
        <f>'Infographic data 1'!$C$9</f>
        <v>31158.643427715517</v>
      </c>
      <c r="B8734" s="54">
        <v>8733</v>
      </c>
      <c r="C8734" s="57">
        <v>20544.643427715517</v>
      </c>
      <c r="E8734" s="57">
        <v>37196.602375680006</v>
      </c>
      <c r="F8734" s="54">
        <v>8733</v>
      </c>
      <c r="G8734" s="57">
        <v>36464.602375680006</v>
      </c>
      <c r="I8734" s="57">
        <v>23465</v>
      </c>
      <c r="J8734" s="54">
        <v>8733</v>
      </c>
      <c r="K8734" s="57">
        <v>21927.8</v>
      </c>
      <c r="M8734" s="107">
        <v>0.2</v>
      </c>
    </row>
    <row r="8735" spans="1:13">
      <c r="A8735" s="57">
        <f>'Infographic data 1'!$C$9</f>
        <v>31158.643427715517</v>
      </c>
      <c r="B8735" s="54">
        <v>8734</v>
      </c>
      <c r="C8735" s="57">
        <v>20530.143427715517</v>
      </c>
      <c r="E8735" s="57">
        <v>37196.602375680006</v>
      </c>
      <c r="F8735" s="54">
        <v>8734</v>
      </c>
      <c r="G8735" s="57">
        <v>36463.602375680006</v>
      </c>
      <c r="I8735" s="57">
        <v>23465</v>
      </c>
      <c r="J8735" s="54">
        <v>8734</v>
      </c>
      <c r="K8735" s="57">
        <v>21925.7</v>
      </c>
      <c r="M8735" s="107">
        <v>0.2</v>
      </c>
    </row>
    <row r="8736" spans="1:13">
      <c r="A8736" s="57">
        <f>'Infographic data 1'!$C$9</f>
        <v>31158.643427715517</v>
      </c>
      <c r="B8736" s="54">
        <v>8735</v>
      </c>
      <c r="C8736" s="57">
        <v>20515.643427715517</v>
      </c>
      <c r="E8736" s="57">
        <v>37196.602375680006</v>
      </c>
      <c r="F8736" s="54">
        <v>8735</v>
      </c>
      <c r="G8736" s="57">
        <v>36462.602375680006</v>
      </c>
      <c r="I8736" s="57">
        <v>23465</v>
      </c>
      <c r="J8736" s="54">
        <v>8735</v>
      </c>
      <c r="K8736" s="57">
        <v>21923.599999999999</v>
      </c>
      <c r="M8736" s="107">
        <v>0.2</v>
      </c>
    </row>
    <row r="8737" spans="1:13">
      <c r="A8737" s="57">
        <f>'Infographic data 1'!$C$9</f>
        <v>31158.643427715517</v>
      </c>
      <c r="B8737" s="54">
        <v>8736</v>
      </c>
      <c r="C8737" s="57">
        <v>20501.143427715517</v>
      </c>
      <c r="E8737" s="57">
        <v>37196.602375680006</v>
      </c>
      <c r="F8737" s="54">
        <v>8736</v>
      </c>
      <c r="G8737" s="57">
        <v>36461.602375680006</v>
      </c>
      <c r="I8737" s="57">
        <v>23465</v>
      </c>
      <c r="J8737" s="54">
        <v>8736</v>
      </c>
      <c r="K8737" s="57">
        <v>21921.5</v>
      </c>
      <c r="M8737" s="107">
        <v>0.2</v>
      </c>
    </row>
    <row r="8738" spans="1:13">
      <c r="A8738" s="57">
        <f>'Infographic data 1'!$C$9</f>
        <v>31158.643427715517</v>
      </c>
      <c r="B8738" s="54">
        <v>8737</v>
      </c>
      <c r="C8738" s="57">
        <v>20486.643427715517</v>
      </c>
      <c r="E8738" s="57">
        <v>37196.602375680006</v>
      </c>
      <c r="F8738" s="54">
        <v>8737</v>
      </c>
      <c r="G8738" s="57">
        <v>36460.602375680006</v>
      </c>
      <c r="I8738" s="57">
        <v>23465</v>
      </c>
      <c r="J8738" s="54">
        <v>8737</v>
      </c>
      <c r="K8738" s="57">
        <v>21919.4</v>
      </c>
      <c r="M8738" s="107">
        <v>0.2</v>
      </c>
    </row>
    <row r="8739" spans="1:13">
      <c r="A8739" s="57">
        <f>'Infographic data 1'!$C$9</f>
        <v>31158.643427715517</v>
      </c>
      <c r="B8739" s="54">
        <v>8738</v>
      </c>
      <c r="C8739" s="57">
        <v>20472.143427715517</v>
      </c>
      <c r="E8739" s="57">
        <v>37196.602375680006</v>
      </c>
      <c r="F8739" s="54">
        <v>8738</v>
      </c>
      <c r="G8739" s="57">
        <v>36459.602375680006</v>
      </c>
      <c r="I8739" s="57">
        <v>23465</v>
      </c>
      <c r="J8739" s="54">
        <v>8738</v>
      </c>
      <c r="K8739" s="57">
        <v>21917.3</v>
      </c>
      <c r="M8739" s="107">
        <v>0.2</v>
      </c>
    </row>
    <row r="8740" spans="1:13">
      <c r="A8740" s="57">
        <f>'Infographic data 1'!$C$9</f>
        <v>31158.643427715517</v>
      </c>
      <c r="B8740" s="54">
        <v>8739</v>
      </c>
      <c r="C8740" s="57">
        <v>20457.643427715517</v>
      </c>
      <c r="E8740" s="57">
        <v>37196.602375680006</v>
      </c>
      <c r="F8740" s="54">
        <v>8739</v>
      </c>
      <c r="G8740" s="57">
        <v>36458.602375680006</v>
      </c>
      <c r="I8740" s="57">
        <v>23465</v>
      </c>
      <c r="J8740" s="54">
        <v>8739</v>
      </c>
      <c r="K8740" s="57">
        <v>21915.200000000001</v>
      </c>
      <c r="M8740" s="107">
        <v>0.2</v>
      </c>
    </row>
    <row r="8741" spans="1:13">
      <c r="A8741" s="57">
        <f>'Infographic data 1'!$C$9</f>
        <v>31158.643427715517</v>
      </c>
      <c r="B8741" s="54">
        <v>8740</v>
      </c>
      <c r="C8741" s="57">
        <v>20443.143427715517</v>
      </c>
      <c r="E8741" s="57">
        <v>37196.602375680006</v>
      </c>
      <c r="F8741" s="54">
        <v>8740</v>
      </c>
      <c r="G8741" s="57">
        <v>36457.602375680006</v>
      </c>
      <c r="I8741" s="57">
        <v>23465</v>
      </c>
      <c r="J8741" s="54">
        <v>8740</v>
      </c>
      <c r="K8741" s="57">
        <v>21913.1</v>
      </c>
      <c r="M8741" s="107">
        <v>0.2</v>
      </c>
    </row>
    <row r="8742" spans="1:13">
      <c r="A8742" s="57">
        <f>'Infographic data 1'!$C$9</f>
        <v>31158.643427715517</v>
      </c>
      <c r="B8742" s="54">
        <v>8741</v>
      </c>
      <c r="C8742" s="57">
        <v>20428.643427715517</v>
      </c>
      <c r="E8742" s="57">
        <v>37196.602375680006</v>
      </c>
      <c r="F8742" s="54">
        <v>8741</v>
      </c>
      <c r="G8742" s="57">
        <v>36456.602375680006</v>
      </c>
      <c r="I8742" s="57">
        <v>23465</v>
      </c>
      <c r="J8742" s="54">
        <v>8741</v>
      </c>
      <c r="K8742" s="57">
        <v>21911</v>
      </c>
      <c r="M8742" s="107">
        <v>0.2</v>
      </c>
    </row>
    <row r="8743" spans="1:13">
      <c r="A8743" s="57">
        <f>'Infographic data 1'!$C$9</f>
        <v>31158.643427715517</v>
      </c>
      <c r="B8743" s="54">
        <v>8742</v>
      </c>
      <c r="C8743" s="57">
        <v>20414.143427715517</v>
      </c>
      <c r="E8743" s="57">
        <v>37196.602375680006</v>
      </c>
      <c r="F8743" s="54">
        <v>8742</v>
      </c>
      <c r="G8743" s="57">
        <v>36455.602375680006</v>
      </c>
      <c r="I8743" s="57">
        <v>23465</v>
      </c>
      <c r="J8743" s="54">
        <v>8742</v>
      </c>
      <c r="K8743" s="57">
        <v>21908.9</v>
      </c>
      <c r="M8743" s="107">
        <v>0.2</v>
      </c>
    </row>
    <row r="8744" spans="1:13">
      <c r="A8744" s="57">
        <f>'Infographic data 1'!$C$9</f>
        <v>31158.643427715517</v>
      </c>
      <c r="B8744" s="54">
        <v>8743</v>
      </c>
      <c r="C8744" s="57">
        <v>20399.643427715517</v>
      </c>
      <c r="E8744" s="57">
        <v>37196.602375680006</v>
      </c>
      <c r="F8744" s="54">
        <v>8743</v>
      </c>
      <c r="G8744" s="57">
        <v>36454.602375680006</v>
      </c>
      <c r="I8744" s="57">
        <v>23465</v>
      </c>
      <c r="J8744" s="54">
        <v>8743</v>
      </c>
      <c r="K8744" s="57">
        <v>21906.799999999999</v>
      </c>
      <c r="M8744" s="107">
        <v>0.2</v>
      </c>
    </row>
    <row r="8745" spans="1:13">
      <c r="A8745" s="57">
        <f>'Infographic data 1'!$C$9</f>
        <v>31158.643427715517</v>
      </c>
      <c r="B8745" s="54">
        <v>8744</v>
      </c>
      <c r="C8745" s="57">
        <v>20385.143427715517</v>
      </c>
      <c r="E8745" s="57">
        <v>37196.602375680006</v>
      </c>
      <c r="F8745" s="54">
        <v>8744</v>
      </c>
      <c r="G8745" s="57">
        <v>36453.602375680006</v>
      </c>
      <c r="I8745" s="57">
        <v>23465</v>
      </c>
      <c r="J8745" s="54">
        <v>8744</v>
      </c>
      <c r="K8745" s="57">
        <v>21904.7</v>
      </c>
      <c r="M8745" s="107">
        <v>0.2</v>
      </c>
    </row>
    <row r="8746" spans="1:13">
      <c r="A8746" s="57">
        <f>'Infographic data 1'!$C$9</f>
        <v>31158.643427715517</v>
      </c>
      <c r="B8746" s="54">
        <v>8745</v>
      </c>
      <c r="C8746" s="57">
        <v>20370.643427715517</v>
      </c>
      <c r="E8746" s="57">
        <v>37196.602375680006</v>
      </c>
      <c r="F8746" s="54">
        <v>8745</v>
      </c>
      <c r="G8746" s="57">
        <v>36452.602375680006</v>
      </c>
      <c r="I8746" s="57">
        <v>23465</v>
      </c>
      <c r="J8746" s="54">
        <v>8745</v>
      </c>
      <c r="K8746" s="57">
        <v>21902.6</v>
      </c>
      <c r="M8746" s="107">
        <v>0.2</v>
      </c>
    </row>
    <row r="8747" spans="1:13">
      <c r="A8747" s="57">
        <f>'Infographic data 1'!$C$9</f>
        <v>31158.643427715517</v>
      </c>
      <c r="B8747" s="54">
        <v>8746</v>
      </c>
      <c r="C8747" s="57">
        <v>20356.143427715517</v>
      </c>
      <c r="E8747" s="57">
        <v>37196.602375680006</v>
      </c>
      <c r="F8747" s="54">
        <v>8746</v>
      </c>
      <c r="G8747" s="57">
        <v>36451.602375680006</v>
      </c>
      <c r="I8747" s="57">
        <v>23465</v>
      </c>
      <c r="J8747" s="54">
        <v>8746</v>
      </c>
      <c r="K8747" s="57">
        <v>21900.5</v>
      </c>
      <c r="M8747" s="107">
        <v>0.2</v>
      </c>
    </row>
    <row r="8748" spans="1:13">
      <c r="A8748" s="57">
        <f>'Infographic data 1'!$C$9</f>
        <v>31158.643427715517</v>
      </c>
      <c r="B8748" s="54">
        <v>8747</v>
      </c>
      <c r="C8748" s="57">
        <v>20341.643427715517</v>
      </c>
      <c r="E8748" s="57">
        <v>37196.602375680006</v>
      </c>
      <c r="F8748" s="54">
        <v>8747</v>
      </c>
      <c r="G8748" s="57">
        <v>36450.602375680006</v>
      </c>
      <c r="I8748" s="57">
        <v>23465</v>
      </c>
      <c r="J8748" s="54">
        <v>8747</v>
      </c>
      <c r="K8748" s="57">
        <v>21898.400000000001</v>
      </c>
      <c r="M8748" s="107">
        <v>0.2</v>
      </c>
    </row>
    <row r="8749" spans="1:13">
      <c r="A8749" s="57">
        <f>'Infographic data 1'!$C$9</f>
        <v>31158.643427715517</v>
      </c>
      <c r="B8749" s="54">
        <v>8748</v>
      </c>
      <c r="C8749" s="57">
        <v>20327.143427715517</v>
      </c>
      <c r="E8749" s="57">
        <v>37196.602375680006</v>
      </c>
      <c r="F8749" s="54">
        <v>8748</v>
      </c>
      <c r="G8749" s="57">
        <v>36449.602375680006</v>
      </c>
      <c r="I8749" s="57">
        <v>23465</v>
      </c>
      <c r="J8749" s="54">
        <v>8748</v>
      </c>
      <c r="K8749" s="57">
        <v>21896.3</v>
      </c>
      <c r="M8749" s="107">
        <v>0.2</v>
      </c>
    </row>
    <row r="8750" spans="1:13">
      <c r="A8750" s="57">
        <f>'Infographic data 1'!$C$9</f>
        <v>31158.643427715517</v>
      </c>
      <c r="B8750" s="54">
        <v>8749</v>
      </c>
      <c r="C8750" s="57">
        <v>20312.643427715517</v>
      </c>
      <c r="E8750" s="57">
        <v>37196.602375680006</v>
      </c>
      <c r="F8750" s="54">
        <v>8749</v>
      </c>
      <c r="G8750" s="57">
        <v>36448.602375680006</v>
      </c>
      <c r="I8750" s="57">
        <v>23465</v>
      </c>
      <c r="J8750" s="54">
        <v>8749</v>
      </c>
      <c r="K8750" s="57">
        <v>21894.2</v>
      </c>
      <c r="M8750" s="107">
        <v>0.2</v>
      </c>
    </row>
    <row r="8751" spans="1:13">
      <c r="A8751" s="57">
        <f>'Infographic data 1'!$C$9</f>
        <v>31158.643427715517</v>
      </c>
      <c r="B8751" s="54">
        <v>8750</v>
      </c>
      <c r="C8751" s="57">
        <v>20298.143427715517</v>
      </c>
      <c r="E8751" s="57">
        <v>37196.602375680006</v>
      </c>
      <c r="F8751" s="54">
        <v>8750</v>
      </c>
      <c r="G8751" s="57">
        <v>36447.602375680006</v>
      </c>
      <c r="I8751" s="57">
        <v>23465</v>
      </c>
      <c r="J8751" s="54">
        <v>8750</v>
      </c>
      <c r="K8751" s="57">
        <v>21892.1</v>
      </c>
      <c r="M8751" s="107">
        <v>0.2</v>
      </c>
    </row>
    <row r="8752" spans="1:13">
      <c r="A8752" s="57">
        <f>'Infographic data 1'!$C$9</f>
        <v>31158.643427715517</v>
      </c>
      <c r="B8752" s="54">
        <v>8751</v>
      </c>
      <c r="C8752" s="57">
        <v>20283.643427715517</v>
      </c>
      <c r="E8752" s="57">
        <v>37196.602375680006</v>
      </c>
      <c r="F8752" s="54">
        <v>8751</v>
      </c>
      <c r="G8752" s="57">
        <v>36446.602375680006</v>
      </c>
      <c r="I8752" s="57">
        <v>23465</v>
      </c>
      <c r="J8752" s="54">
        <v>8751</v>
      </c>
      <c r="K8752" s="57">
        <v>21890</v>
      </c>
      <c r="M8752" s="107">
        <v>0.2</v>
      </c>
    </row>
    <row r="8753" spans="1:13">
      <c r="A8753" s="57">
        <f>'Infographic data 1'!$C$9</f>
        <v>31158.643427715517</v>
      </c>
      <c r="B8753" s="54">
        <v>8752</v>
      </c>
      <c r="C8753" s="57">
        <v>20269.143427715517</v>
      </c>
      <c r="E8753" s="57">
        <v>37196.602375680006</v>
      </c>
      <c r="F8753" s="54">
        <v>8752</v>
      </c>
      <c r="G8753" s="57">
        <v>36445.602375680006</v>
      </c>
      <c r="I8753" s="57">
        <v>23465</v>
      </c>
      <c r="J8753" s="54">
        <v>8752</v>
      </c>
      <c r="K8753" s="57">
        <v>21887.9</v>
      </c>
      <c r="M8753" s="107">
        <v>0.2</v>
      </c>
    </row>
    <row r="8754" spans="1:13">
      <c r="A8754" s="57">
        <f>'Infographic data 1'!$C$9</f>
        <v>31158.643427715517</v>
      </c>
      <c r="B8754" s="54">
        <v>8753</v>
      </c>
      <c r="C8754" s="57">
        <v>20254.643427715517</v>
      </c>
      <c r="E8754" s="57">
        <v>37196.602375680006</v>
      </c>
      <c r="F8754" s="54">
        <v>8753</v>
      </c>
      <c r="G8754" s="57">
        <v>36444.602375680006</v>
      </c>
      <c r="I8754" s="57">
        <v>23465</v>
      </c>
      <c r="J8754" s="54">
        <v>8753</v>
      </c>
      <c r="K8754" s="57">
        <v>21885.8</v>
      </c>
      <c r="M8754" s="107">
        <v>0.2</v>
      </c>
    </row>
    <row r="8755" spans="1:13">
      <c r="A8755" s="57">
        <f>'Infographic data 1'!$C$9</f>
        <v>31158.643427715517</v>
      </c>
      <c r="B8755" s="54">
        <v>8754</v>
      </c>
      <c r="C8755" s="57">
        <v>20240.143427715517</v>
      </c>
      <c r="E8755" s="57">
        <v>37196.602375680006</v>
      </c>
      <c r="F8755" s="54">
        <v>8754</v>
      </c>
      <c r="G8755" s="57">
        <v>36443.602375680006</v>
      </c>
      <c r="I8755" s="57">
        <v>23465</v>
      </c>
      <c r="J8755" s="54">
        <v>8754</v>
      </c>
      <c r="K8755" s="57">
        <v>21883.7</v>
      </c>
      <c r="M8755" s="107">
        <v>0.2</v>
      </c>
    </row>
    <row r="8756" spans="1:13">
      <c r="A8756" s="57">
        <f>'Infographic data 1'!$C$9</f>
        <v>31158.643427715517</v>
      </c>
      <c r="B8756" s="54">
        <v>8755</v>
      </c>
      <c r="C8756" s="57">
        <v>20225.643427715517</v>
      </c>
      <c r="E8756" s="57">
        <v>37196.602375680006</v>
      </c>
      <c r="F8756" s="54">
        <v>8755</v>
      </c>
      <c r="G8756" s="57">
        <v>36442.602375680006</v>
      </c>
      <c r="I8756" s="57">
        <v>23465</v>
      </c>
      <c r="J8756" s="54">
        <v>8755</v>
      </c>
      <c r="K8756" s="57">
        <v>21881.599999999999</v>
      </c>
      <c r="M8756" s="107">
        <v>0.2</v>
      </c>
    </row>
    <row r="8757" spans="1:13">
      <c r="A8757" s="57">
        <f>'Infographic data 1'!$C$9</f>
        <v>31158.643427715517</v>
      </c>
      <c r="B8757" s="54">
        <v>8756</v>
      </c>
      <c r="C8757" s="57">
        <v>20211.143427715517</v>
      </c>
      <c r="E8757" s="57">
        <v>37196.602375680006</v>
      </c>
      <c r="F8757" s="54">
        <v>8756</v>
      </c>
      <c r="G8757" s="57">
        <v>36441.602375680006</v>
      </c>
      <c r="I8757" s="57">
        <v>23465</v>
      </c>
      <c r="J8757" s="54">
        <v>8756</v>
      </c>
      <c r="K8757" s="57">
        <v>21879.5</v>
      </c>
      <c r="M8757" s="107">
        <v>0.2</v>
      </c>
    </row>
    <row r="8758" spans="1:13">
      <c r="A8758" s="57">
        <f>'Infographic data 1'!$C$9</f>
        <v>31158.643427715517</v>
      </c>
      <c r="B8758" s="54">
        <v>8757</v>
      </c>
      <c r="C8758" s="57">
        <v>20196.643427715517</v>
      </c>
      <c r="E8758" s="57">
        <v>37196.602375680006</v>
      </c>
      <c r="F8758" s="54">
        <v>8757</v>
      </c>
      <c r="G8758" s="57">
        <v>36440.602375680006</v>
      </c>
      <c r="I8758" s="57">
        <v>23465</v>
      </c>
      <c r="J8758" s="54">
        <v>8757</v>
      </c>
      <c r="K8758" s="57">
        <v>21877.4</v>
      </c>
      <c r="M8758" s="107">
        <v>0.2</v>
      </c>
    </row>
    <row r="8759" spans="1:13">
      <c r="A8759" s="57">
        <f>'Infographic data 1'!$C$9</f>
        <v>31158.643427715517</v>
      </c>
      <c r="B8759" s="54">
        <v>8758</v>
      </c>
      <c r="C8759" s="57">
        <v>20182.143427715517</v>
      </c>
      <c r="E8759" s="57">
        <v>37196.602375680006</v>
      </c>
      <c r="F8759" s="54">
        <v>8758</v>
      </c>
      <c r="G8759" s="57">
        <v>36439.602375680006</v>
      </c>
      <c r="I8759" s="57">
        <v>23465</v>
      </c>
      <c r="J8759" s="54">
        <v>8758</v>
      </c>
      <c r="K8759" s="57">
        <v>21875.3</v>
      </c>
      <c r="M8759" s="107">
        <v>0.2</v>
      </c>
    </row>
    <row r="8760" spans="1:13">
      <c r="A8760" s="57">
        <f>'Infographic data 1'!$C$9</f>
        <v>31158.643427715517</v>
      </c>
      <c r="B8760" s="54">
        <v>8759</v>
      </c>
      <c r="C8760" s="57">
        <v>20167.643427715517</v>
      </c>
      <c r="E8760" s="57">
        <v>37196.602375680006</v>
      </c>
      <c r="F8760" s="54">
        <v>8759</v>
      </c>
      <c r="G8760" s="57">
        <v>36438.602375680006</v>
      </c>
      <c r="I8760" s="57">
        <v>23465</v>
      </c>
      <c r="J8760" s="54">
        <v>8759</v>
      </c>
      <c r="K8760" s="57">
        <v>21873.200000000001</v>
      </c>
      <c r="M8760" s="107">
        <v>0.2</v>
      </c>
    </row>
    <row r="8761" spans="1:13">
      <c r="A8761" s="57">
        <f>'Infographic data 1'!$C$9</f>
        <v>31158.643427715517</v>
      </c>
      <c r="B8761" s="54">
        <v>8760</v>
      </c>
      <c r="C8761" s="57">
        <v>20153.143427715517</v>
      </c>
      <c r="E8761" s="57">
        <v>37196.602375680006</v>
      </c>
      <c r="F8761" s="54">
        <v>8760</v>
      </c>
      <c r="G8761" s="57">
        <v>36437.602375680006</v>
      </c>
      <c r="I8761" s="57">
        <v>23465</v>
      </c>
      <c r="J8761" s="54">
        <v>8760</v>
      </c>
      <c r="K8761" s="57">
        <v>21871.1</v>
      </c>
      <c r="M8761" s="107">
        <v>0.2</v>
      </c>
    </row>
    <row r="8762" spans="1:13">
      <c r="A8762" s="57">
        <f>'Infographic data 1'!$C$9</f>
        <v>31158.643427715517</v>
      </c>
      <c r="B8762" s="54">
        <v>8761</v>
      </c>
      <c r="C8762" s="57">
        <v>20138.643427715517</v>
      </c>
      <c r="E8762" s="57">
        <v>37196.602375680006</v>
      </c>
      <c r="F8762" s="54">
        <v>8761</v>
      </c>
      <c r="G8762" s="57">
        <v>36436.602375680006</v>
      </c>
      <c r="I8762" s="57">
        <v>23465</v>
      </c>
      <c r="J8762" s="54">
        <v>8761</v>
      </c>
      <c r="K8762" s="57">
        <v>21869</v>
      </c>
      <c r="M8762" s="107">
        <v>0.2</v>
      </c>
    </row>
    <row r="8763" spans="1:13">
      <c r="A8763" s="57">
        <f>'Infographic data 1'!$C$9</f>
        <v>31158.643427715517</v>
      </c>
      <c r="B8763" s="54">
        <v>8762</v>
      </c>
      <c r="C8763" s="57">
        <v>20124.143427715517</v>
      </c>
      <c r="E8763" s="57">
        <v>37196.602375680006</v>
      </c>
      <c r="F8763" s="54">
        <v>8762</v>
      </c>
      <c r="G8763" s="57">
        <v>36435.602375680006</v>
      </c>
      <c r="I8763" s="57">
        <v>23465</v>
      </c>
      <c r="J8763" s="54">
        <v>8762</v>
      </c>
      <c r="K8763" s="57">
        <v>21866.9</v>
      </c>
      <c r="M8763" s="107">
        <v>0.2</v>
      </c>
    </row>
    <row r="8764" spans="1:13">
      <c r="A8764" s="57">
        <f>'Infographic data 1'!$C$9</f>
        <v>31158.643427715517</v>
      </c>
      <c r="B8764" s="54">
        <v>8763</v>
      </c>
      <c r="C8764" s="57">
        <v>20109.643427715517</v>
      </c>
      <c r="E8764" s="57">
        <v>37196.602375680006</v>
      </c>
      <c r="F8764" s="54">
        <v>8763</v>
      </c>
      <c r="G8764" s="57">
        <v>36434.602375680006</v>
      </c>
      <c r="I8764" s="57">
        <v>23465</v>
      </c>
      <c r="J8764" s="54">
        <v>8763</v>
      </c>
      <c r="K8764" s="57">
        <v>21864.799999999999</v>
      </c>
      <c r="M8764" s="107">
        <v>0.2</v>
      </c>
    </row>
    <row r="8765" spans="1:13">
      <c r="A8765" s="57">
        <f>'Infographic data 1'!$C$9</f>
        <v>31158.643427715517</v>
      </c>
      <c r="B8765" s="54">
        <v>8764</v>
      </c>
      <c r="C8765" s="57">
        <v>20095.143427715517</v>
      </c>
      <c r="E8765" s="57">
        <v>37196.602375680006</v>
      </c>
      <c r="F8765" s="54">
        <v>8764</v>
      </c>
      <c r="G8765" s="57">
        <v>36433.602375680006</v>
      </c>
      <c r="I8765" s="57">
        <v>23465</v>
      </c>
      <c r="J8765" s="54">
        <v>8764</v>
      </c>
      <c r="K8765" s="57">
        <v>21862.7</v>
      </c>
      <c r="M8765" s="107">
        <v>0.2</v>
      </c>
    </row>
    <row r="8766" spans="1:13">
      <c r="A8766" s="57">
        <f>'Infographic data 1'!$C$9</f>
        <v>31158.643427715517</v>
      </c>
      <c r="B8766" s="54">
        <v>8765</v>
      </c>
      <c r="C8766" s="57">
        <v>20080.643427715517</v>
      </c>
      <c r="E8766" s="57">
        <v>37196.602375680006</v>
      </c>
      <c r="F8766" s="54">
        <v>8765</v>
      </c>
      <c r="G8766" s="57">
        <v>36432.602375680006</v>
      </c>
      <c r="I8766" s="57">
        <v>23465</v>
      </c>
      <c r="J8766" s="54">
        <v>8765</v>
      </c>
      <c r="K8766" s="57">
        <v>21860.6</v>
      </c>
      <c r="M8766" s="107">
        <v>0.2</v>
      </c>
    </row>
    <row r="8767" spans="1:13">
      <c r="A8767" s="57">
        <f>'Infographic data 1'!$C$9</f>
        <v>31158.643427715517</v>
      </c>
      <c r="B8767" s="54">
        <v>8766</v>
      </c>
      <c r="C8767" s="57">
        <v>20066.143427715517</v>
      </c>
      <c r="E8767" s="57">
        <v>37196.602375680006</v>
      </c>
      <c r="F8767" s="54">
        <v>8766</v>
      </c>
      <c r="G8767" s="57">
        <v>36431.602375680006</v>
      </c>
      <c r="I8767" s="57">
        <v>23465</v>
      </c>
      <c r="J8767" s="54">
        <v>8766</v>
      </c>
      <c r="K8767" s="57">
        <v>21858.5</v>
      </c>
      <c r="M8767" s="107">
        <v>0.2</v>
      </c>
    </row>
    <row r="8768" spans="1:13">
      <c r="A8768" s="57">
        <f>'Infographic data 1'!$C$9</f>
        <v>31158.643427715517</v>
      </c>
      <c r="B8768" s="54">
        <v>8767</v>
      </c>
      <c r="C8768" s="57">
        <v>20051.643427715517</v>
      </c>
      <c r="E8768" s="57">
        <v>37196.602375680006</v>
      </c>
      <c r="F8768" s="54">
        <v>8767</v>
      </c>
      <c r="G8768" s="57">
        <v>36430.602375680006</v>
      </c>
      <c r="I8768" s="57">
        <v>23465</v>
      </c>
      <c r="J8768" s="54">
        <v>8767</v>
      </c>
      <c r="K8768" s="57">
        <v>21856.400000000001</v>
      </c>
      <c r="M8768" s="107">
        <v>0.2</v>
      </c>
    </row>
    <row r="8769" spans="1:13">
      <c r="A8769" s="57">
        <f>'Infographic data 1'!$C$9</f>
        <v>31158.643427715517</v>
      </c>
      <c r="B8769" s="54">
        <v>8768</v>
      </c>
      <c r="C8769" s="57">
        <v>20037.143427715517</v>
      </c>
      <c r="E8769" s="57">
        <v>37196.602375680006</v>
      </c>
      <c r="F8769" s="54">
        <v>8768</v>
      </c>
      <c r="G8769" s="57">
        <v>36429.602375680006</v>
      </c>
      <c r="I8769" s="57">
        <v>23465</v>
      </c>
      <c r="J8769" s="54">
        <v>8768</v>
      </c>
      <c r="K8769" s="57">
        <v>21854.3</v>
      </c>
      <c r="M8769" s="107">
        <v>0.2</v>
      </c>
    </row>
    <row r="8770" spans="1:13">
      <c r="A8770" s="57">
        <f>'Infographic data 1'!$C$9</f>
        <v>31158.643427715517</v>
      </c>
      <c r="B8770" s="54">
        <v>8769</v>
      </c>
      <c r="C8770" s="57">
        <v>20022.643427715517</v>
      </c>
      <c r="E8770" s="57">
        <v>37196.602375680006</v>
      </c>
      <c r="F8770" s="54">
        <v>8769</v>
      </c>
      <c r="G8770" s="57">
        <v>36428.602375680006</v>
      </c>
      <c r="I8770" s="57">
        <v>23465</v>
      </c>
      <c r="J8770" s="54">
        <v>8769</v>
      </c>
      <c r="K8770" s="57">
        <v>21852.2</v>
      </c>
      <c r="M8770" s="107">
        <v>0.2</v>
      </c>
    </row>
    <row r="8771" spans="1:13">
      <c r="A8771" s="57">
        <f>'Infographic data 1'!$C$9</f>
        <v>31158.643427715517</v>
      </c>
      <c r="B8771" s="54">
        <v>8770</v>
      </c>
      <c r="C8771" s="57">
        <v>20008.143427715517</v>
      </c>
      <c r="E8771" s="57">
        <v>37196.602375680006</v>
      </c>
      <c r="F8771" s="54">
        <v>8770</v>
      </c>
      <c r="G8771" s="57">
        <v>36427.602375680006</v>
      </c>
      <c r="I8771" s="57">
        <v>23465</v>
      </c>
      <c r="J8771" s="54">
        <v>8770</v>
      </c>
      <c r="K8771" s="57">
        <v>21850.1</v>
      </c>
      <c r="M8771" s="107">
        <v>0.2</v>
      </c>
    </row>
    <row r="8772" spans="1:13">
      <c r="A8772" s="57">
        <f>'Infographic data 1'!$C$9</f>
        <v>31158.643427715517</v>
      </c>
      <c r="B8772" s="54">
        <v>8771</v>
      </c>
      <c r="C8772" s="57">
        <v>19993.643427715517</v>
      </c>
      <c r="E8772" s="57">
        <v>37196.602375680006</v>
      </c>
      <c r="F8772" s="54">
        <v>8771</v>
      </c>
      <c r="G8772" s="57">
        <v>36426.602375680006</v>
      </c>
      <c r="I8772" s="57">
        <v>23465</v>
      </c>
      <c r="J8772" s="54">
        <v>8771</v>
      </c>
      <c r="K8772" s="57">
        <v>21848</v>
      </c>
      <c r="M8772" s="107">
        <v>0.2</v>
      </c>
    </row>
    <row r="8773" spans="1:13">
      <c r="A8773" s="57">
        <f>'Infographic data 1'!$C$9</f>
        <v>31158.643427715517</v>
      </c>
      <c r="B8773" s="54">
        <v>8772</v>
      </c>
      <c r="C8773" s="57">
        <v>19979.143427715517</v>
      </c>
      <c r="E8773" s="57">
        <v>37196.602375680006</v>
      </c>
      <c r="F8773" s="54">
        <v>8772</v>
      </c>
      <c r="G8773" s="57">
        <v>36425.602375680006</v>
      </c>
      <c r="I8773" s="57">
        <v>23465</v>
      </c>
      <c r="J8773" s="54">
        <v>8772</v>
      </c>
      <c r="K8773" s="57">
        <v>21845.9</v>
      </c>
      <c r="M8773" s="107">
        <v>0.2</v>
      </c>
    </row>
    <row r="8774" spans="1:13">
      <c r="A8774" s="57">
        <f>'Infographic data 1'!$C$9</f>
        <v>31158.643427715517</v>
      </c>
      <c r="B8774" s="54">
        <v>8773</v>
      </c>
      <c r="C8774" s="57">
        <v>19964.643427715517</v>
      </c>
      <c r="E8774" s="57">
        <v>37196.602375680006</v>
      </c>
      <c r="F8774" s="54">
        <v>8773</v>
      </c>
      <c r="G8774" s="57">
        <v>36424.602375680006</v>
      </c>
      <c r="I8774" s="57">
        <v>23465</v>
      </c>
      <c r="J8774" s="54">
        <v>8773</v>
      </c>
      <c r="K8774" s="57">
        <v>21843.8</v>
      </c>
      <c r="M8774" s="107">
        <v>0.2</v>
      </c>
    </row>
    <row r="8775" spans="1:13">
      <c r="A8775" s="57">
        <f>'Infographic data 1'!$C$9</f>
        <v>31158.643427715517</v>
      </c>
      <c r="B8775" s="54">
        <v>8774</v>
      </c>
      <c r="C8775" s="57">
        <v>19950.143427715517</v>
      </c>
      <c r="E8775" s="57">
        <v>37196.602375680006</v>
      </c>
      <c r="F8775" s="54">
        <v>8774</v>
      </c>
      <c r="G8775" s="57">
        <v>36423.602375680006</v>
      </c>
      <c r="I8775" s="57">
        <v>23465</v>
      </c>
      <c r="J8775" s="54">
        <v>8774</v>
      </c>
      <c r="K8775" s="57">
        <v>21841.7</v>
      </c>
      <c r="M8775" s="107">
        <v>0.2</v>
      </c>
    </row>
    <row r="8776" spans="1:13">
      <c r="A8776" s="57">
        <f>'Infographic data 1'!$C$9</f>
        <v>31158.643427715517</v>
      </c>
      <c r="B8776" s="54">
        <v>8775</v>
      </c>
      <c r="C8776" s="57">
        <v>19935.643427715517</v>
      </c>
      <c r="E8776" s="57">
        <v>37196.602375680006</v>
      </c>
      <c r="F8776" s="54">
        <v>8775</v>
      </c>
      <c r="G8776" s="57">
        <v>36422.602375680006</v>
      </c>
      <c r="I8776" s="57">
        <v>23465</v>
      </c>
      <c r="J8776" s="54">
        <v>8775</v>
      </c>
      <c r="K8776" s="57">
        <v>21839.599999999999</v>
      </c>
      <c r="M8776" s="107">
        <v>0.2</v>
      </c>
    </row>
    <row r="8777" spans="1:13">
      <c r="A8777" s="57">
        <f>'Infographic data 1'!$C$9</f>
        <v>31158.643427715517</v>
      </c>
      <c r="B8777" s="54">
        <v>8776</v>
      </c>
      <c r="C8777" s="57">
        <v>19921.143427715517</v>
      </c>
      <c r="E8777" s="57">
        <v>37196.602375680006</v>
      </c>
      <c r="F8777" s="54">
        <v>8776</v>
      </c>
      <c r="G8777" s="57">
        <v>36421.602375680006</v>
      </c>
      <c r="I8777" s="57">
        <v>23465</v>
      </c>
      <c r="J8777" s="54">
        <v>8776</v>
      </c>
      <c r="K8777" s="57">
        <v>21837.5</v>
      </c>
      <c r="M8777" s="107">
        <v>0.2</v>
      </c>
    </row>
    <row r="8778" spans="1:13">
      <c r="A8778" s="57">
        <f>'Infographic data 1'!$C$9</f>
        <v>31158.643427715517</v>
      </c>
      <c r="B8778" s="54">
        <v>8777</v>
      </c>
      <c r="C8778" s="57">
        <v>19906.643427715517</v>
      </c>
      <c r="E8778" s="57">
        <v>37196.602375680006</v>
      </c>
      <c r="F8778" s="54">
        <v>8777</v>
      </c>
      <c r="G8778" s="57">
        <v>36420.602375680006</v>
      </c>
      <c r="I8778" s="57">
        <v>23465</v>
      </c>
      <c r="J8778" s="54">
        <v>8777</v>
      </c>
      <c r="K8778" s="57">
        <v>21835.4</v>
      </c>
      <c r="M8778" s="107">
        <v>0.2</v>
      </c>
    </row>
    <row r="8779" spans="1:13">
      <c r="A8779" s="57">
        <f>'Infographic data 1'!$C$9</f>
        <v>31158.643427715517</v>
      </c>
      <c r="B8779" s="54">
        <v>8778</v>
      </c>
      <c r="C8779" s="57">
        <v>19892.143427715517</v>
      </c>
      <c r="E8779" s="57">
        <v>37196.602375680006</v>
      </c>
      <c r="F8779" s="54">
        <v>8778</v>
      </c>
      <c r="G8779" s="57">
        <v>36419.602375680006</v>
      </c>
      <c r="I8779" s="57">
        <v>23465</v>
      </c>
      <c r="J8779" s="54">
        <v>8778</v>
      </c>
      <c r="K8779" s="57">
        <v>21833.3</v>
      </c>
      <c r="M8779" s="107">
        <v>0.2</v>
      </c>
    </row>
    <row r="8780" spans="1:13">
      <c r="A8780" s="57">
        <f>'Infographic data 1'!$C$9</f>
        <v>31158.643427715517</v>
      </c>
      <c r="B8780" s="54">
        <v>8779</v>
      </c>
      <c r="C8780" s="57">
        <v>19877.643427715517</v>
      </c>
      <c r="E8780" s="57">
        <v>37196.602375680006</v>
      </c>
      <c r="F8780" s="54">
        <v>8779</v>
      </c>
      <c r="G8780" s="57">
        <v>36418.602375680006</v>
      </c>
      <c r="I8780" s="57">
        <v>23465</v>
      </c>
      <c r="J8780" s="54">
        <v>8779</v>
      </c>
      <c r="K8780" s="57">
        <v>21831.200000000001</v>
      </c>
      <c r="M8780" s="107">
        <v>0.2</v>
      </c>
    </row>
    <row r="8781" spans="1:13">
      <c r="A8781" s="57">
        <f>'Infographic data 1'!$C$9</f>
        <v>31158.643427715517</v>
      </c>
      <c r="B8781" s="54">
        <v>8780</v>
      </c>
      <c r="C8781" s="57">
        <v>19863.143427715517</v>
      </c>
      <c r="E8781" s="57">
        <v>37196.602375680006</v>
      </c>
      <c r="F8781" s="54">
        <v>8780</v>
      </c>
      <c r="G8781" s="57">
        <v>36417.602375680006</v>
      </c>
      <c r="I8781" s="57">
        <v>23465</v>
      </c>
      <c r="J8781" s="54">
        <v>8780</v>
      </c>
      <c r="K8781" s="57">
        <v>21829.1</v>
      </c>
      <c r="M8781" s="107">
        <v>0.2</v>
      </c>
    </row>
    <row r="8782" spans="1:13">
      <c r="A8782" s="57">
        <f>'Infographic data 1'!$C$9</f>
        <v>31158.643427715517</v>
      </c>
      <c r="B8782" s="54">
        <v>8781</v>
      </c>
      <c r="C8782" s="57">
        <v>19848.643427715517</v>
      </c>
      <c r="E8782" s="57">
        <v>37196.602375680006</v>
      </c>
      <c r="F8782" s="54">
        <v>8781</v>
      </c>
      <c r="G8782" s="57">
        <v>36416.602375680006</v>
      </c>
      <c r="I8782" s="57">
        <v>23465</v>
      </c>
      <c r="J8782" s="54">
        <v>8781</v>
      </c>
      <c r="K8782" s="57">
        <v>21827</v>
      </c>
      <c r="M8782" s="107">
        <v>0.2</v>
      </c>
    </row>
    <row r="8783" spans="1:13">
      <c r="A8783" s="57">
        <f>'Infographic data 1'!$C$9</f>
        <v>31158.643427715517</v>
      </c>
      <c r="B8783" s="54">
        <v>8782</v>
      </c>
      <c r="C8783" s="57">
        <v>19834.143427715517</v>
      </c>
      <c r="E8783" s="57">
        <v>37196.602375680006</v>
      </c>
      <c r="F8783" s="54">
        <v>8782</v>
      </c>
      <c r="G8783" s="57">
        <v>36415.602375680006</v>
      </c>
      <c r="I8783" s="57">
        <v>23465</v>
      </c>
      <c r="J8783" s="54">
        <v>8782</v>
      </c>
      <c r="K8783" s="57">
        <v>21824.9</v>
      </c>
      <c r="M8783" s="107">
        <v>0.2</v>
      </c>
    </row>
    <row r="8784" spans="1:13">
      <c r="A8784" s="57">
        <f>'Infographic data 1'!$C$9</f>
        <v>31158.643427715517</v>
      </c>
      <c r="B8784" s="54">
        <v>8783</v>
      </c>
      <c r="C8784" s="57">
        <v>19819.643427715517</v>
      </c>
      <c r="E8784" s="57">
        <v>37196.602375680006</v>
      </c>
      <c r="F8784" s="54">
        <v>8783</v>
      </c>
      <c r="G8784" s="57">
        <v>36414.602375680006</v>
      </c>
      <c r="I8784" s="57">
        <v>23465</v>
      </c>
      <c r="J8784" s="54">
        <v>8783</v>
      </c>
      <c r="K8784" s="57">
        <v>21822.799999999999</v>
      </c>
      <c r="M8784" s="107">
        <v>0.2</v>
      </c>
    </row>
    <row r="8785" spans="1:13">
      <c r="A8785" s="57">
        <f>'Infographic data 1'!$C$9</f>
        <v>31158.643427715517</v>
      </c>
      <c r="B8785" s="54">
        <v>8784</v>
      </c>
      <c r="C8785" s="57">
        <v>19805.143427715517</v>
      </c>
      <c r="E8785" s="57">
        <v>37196.602375680006</v>
      </c>
      <c r="F8785" s="54">
        <v>8784</v>
      </c>
      <c r="G8785" s="57">
        <v>36413.602375680006</v>
      </c>
      <c r="I8785" s="57">
        <v>23465</v>
      </c>
      <c r="J8785" s="54">
        <v>8784</v>
      </c>
      <c r="K8785" s="57">
        <v>21820.7</v>
      </c>
      <c r="M8785" s="107">
        <v>0.2</v>
      </c>
    </row>
    <row r="8786" spans="1:13">
      <c r="A8786" s="57">
        <f>'Infographic data 1'!$C$9</f>
        <v>31158.643427715517</v>
      </c>
      <c r="B8786" s="54">
        <v>8785</v>
      </c>
      <c r="C8786" s="57">
        <v>19790.643427715517</v>
      </c>
      <c r="E8786" s="57">
        <v>37196.602375680006</v>
      </c>
      <c r="F8786" s="54">
        <v>8785</v>
      </c>
      <c r="G8786" s="57">
        <v>36412.602375680006</v>
      </c>
      <c r="I8786" s="57">
        <v>23465</v>
      </c>
      <c r="J8786" s="54">
        <v>8785</v>
      </c>
      <c r="K8786" s="57">
        <v>21818.6</v>
      </c>
      <c r="M8786" s="107">
        <v>0.2</v>
      </c>
    </row>
    <row r="8787" spans="1:13">
      <c r="A8787" s="57">
        <f>'Infographic data 1'!$C$9</f>
        <v>31158.643427715517</v>
      </c>
      <c r="B8787" s="54">
        <v>8786</v>
      </c>
      <c r="C8787" s="57">
        <v>19776.143427715517</v>
      </c>
      <c r="E8787" s="57">
        <v>37196.602375680006</v>
      </c>
      <c r="F8787" s="54">
        <v>8786</v>
      </c>
      <c r="G8787" s="57">
        <v>36411.602375680006</v>
      </c>
      <c r="I8787" s="57">
        <v>23465</v>
      </c>
      <c r="J8787" s="54">
        <v>8786</v>
      </c>
      <c r="K8787" s="57">
        <v>21816.5</v>
      </c>
      <c r="M8787" s="107">
        <v>0.2</v>
      </c>
    </row>
    <row r="8788" spans="1:13">
      <c r="A8788" s="57">
        <f>'Infographic data 1'!$C$9</f>
        <v>31158.643427715517</v>
      </c>
      <c r="B8788" s="54">
        <v>8787</v>
      </c>
      <c r="C8788" s="57">
        <v>19761.643427715517</v>
      </c>
      <c r="E8788" s="57">
        <v>37196.602375680006</v>
      </c>
      <c r="F8788" s="54">
        <v>8787</v>
      </c>
      <c r="G8788" s="57">
        <v>36410.602375680006</v>
      </c>
      <c r="I8788" s="57">
        <v>23465</v>
      </c>
      <c r="J8788" s="54">
        <v>8787</v>
      </c>
      <c r="K8788" s="57">
        <v>21814.400000000001</v>
      </c>
      <c r="M8788" s="107">
        <v>0.2</v>
      </c>
    </row>
    <row r="8789" spans="1:13">
      <c r="A8789" s="57">
        <f>'Infographic data 1'!$C$9</f>
        <v>31158.643427715517</v>
      </c>
      <c r="B8789" s="54">
        <v>8788</v>
      </c>
      <c r="C8789" s="57">
        <v>19747.143427715517</v>
      </c>
      <c r="E8789" s="57">
        <v>37196.602375680006</v>
      </c>
      <c r="F8789" s="54">
        <v>8788</v>
      </c>
      <c r="G8789" s="57">
        <v>36409.602375680006</v>
      </c>
      <c r="I8789" s="57">
        <v>23465</v>
      </c>
      <c r="J8789" s="54">
        <v>8788</v>
      </c>
      <c r="K8789" s="57">
        <v>21812.3</v>
      </c>
      <c r="M8789" s="107">
        <v>0.2</v>
      </c>
    </row>
    <row r="8790" spans="1:13">
      <c r="A8790" s="57">
        <f>'Infographic data 1'!$C$9</f>
        <v>31158.643427715517</v>
      </c>
      <c r="B8790" s="54">
        <v>8789</v>
      </c>
      <c r="C8790" s="57">
        <v>19732.643427715517</v>
      </c>
      <c r="E8790" s="57">
        <v>37196.602375680006</v>
      </c>
      <c r="F8790" s="54">
        <v>8789</v>
      </c>
      <c r="G8790" s="57">
        <v>36408.602375680006</v>
      </c>
      <c r="I8790" s="57">
        <v>23465</v>
      </c>
      <c r="J8790" s="54">
        <v>8789</v>
      </c>
      <c r="K8790" s="57">
        <v>21810.2</v>
      </c>
      <c r="M8790" s="107">
        <v>0.2</v>
      </c>
    </row>
    <row r="8791" spans="1:13">
      <c r="A8791" s="57">
        <f>'Infographic data 1'!$C$9</f>
        <v>31158.643427715517</v>
      </c>
      <c r="B8791" s="54">
        <v>8790</v>
      </c>
      <c r="C8791" s="57">
        <v>19718.143427715517</v>
      </c>
      <c r="E8791" s="57">
        <v>37196.602375680006</v>
      </c>
      <c r="F8791" s="54">
        <v>8790</v>
      </c>
      <c r="G8791" s="57">
        <v>36407.602375680006</v>
      </c>
      <c r="I8791" s="57">
        <v>23465</v>
      </c>
      <c r="J8791" s="54">
        <v>8790</v>
      </c>
      <c r="K8791" s="57">
        <v>21808.1</v>
      </c>
      <c r="M8791" s="107">
        <v>0.2</v>
      </c>
    </row>
    <row r="8792" spans="1:13">
      <c r="A8792" s="57">
        <f>'Infographic data 1'!$C$9</f>
        <v>31158.643427715517</v>
      </c>
      <c r="B8792" s="54">
        <v>8791</v>
      </c>
      <c r="C8792" s="57">
        <v>19703.643427715517</v>
      </c>
      <c r="E8792" s="57">
        <v>37196.602375680006</v>
      </c>
      <c r="F8792" s="54">
        <v>8791</v>
      </c>
      <c r="G8792" s="57">
        <v>36406.602375680006</v>
      </c>
      <c r="I8792" s="57">
        <v>23465</v>
      </c>
      <c r="J8792" s="54">
        <v>8791</v>
      </c>
      <c r="K8792" s="57">
        <v>21806</v>
      </c>
      <c r="M8792" s="107">
        <v>0.2</v>
      </c>
    </row>
    <row r="8793" spans="1:13">
      <c r="A8793" s="57">
        <f>'Infographic data 1'!$C$9</f>
        <v>31158.643427715517</v>
      </c>
      <c r="B8793" s="54">
        <v>8792</v>
      </c>
      <c r="C8793" s="57">
        <v>19689.143427715517</v>
      </c>
      <c r="E8793" s="57">
        <v>37196.602375680006</v>
      </c>
      <c r="F8793" s="54">
        <v>8792</v>
      </c>
      <c r="G8793" s="57">
        <v>36405.602375680006</v>
      </c>
      <c r="I8793" s="57">
        <v>23465</v>
      </c>
      <c r="J8793" s="54">
        <v>8792</v>
      </c>
      <c r="K8793" s="57">
        <v>21803.9</v>
      </c>
      <c r="M8793" s="107">
        <v>0.2</v>
      </c>
    </row>
    <row r="8794" spans="1:13">
      <c r="A8794" s="57">
        <f>'Infographic data 1'!$C$9</f>
        <v>31158.643427715517</v>
      </c>
      <c r="B8794" s="54">
        <v>8793</v>
      </c>
      <c r="C8794" s="57">
        <v>19674.643427715517</v>
      </c>
      <c r="E8794" s="57">
        <v>37196.602375680006</v>
      </c>
      <c r="F8794" s="54">
        <v>8793</v>
      </c>
      <c r="G8794" s="57">
        <v>36404.602375680006</v>
      </c>
      <c r="I8794" s="57">
        <v>23465</v>
      </c>
      <c r="J8794" s="54">
        <v>8793</v>
      </c>
      <c r="K8794" s="57">
        <v>21801.8</v>
      </c>
      <c r="M8794" s="107">
        <v>0.2</v>
      </c>
    </row>
    <row r="8795" spans="1:13">
      <c r="A8795" s="57">
        <f>'Infographic data 1'!$C$9</f>
        <v>31158.643427715517</v>
      </c>
      <c r="B8795" s="54">
        <v>8794</v>
      </c>
      <c r="C8795" s="57">
        <v>19660.143427715517</v>
      </c>
      <c r="E8795" s="57">
        <v>37196.602375680006</v>
      </c>
      <c r="F8795" s="54">
        <v>8794</v>
      </c>
      <c r="G8795" s="57">
        <v>36403.602375680006</v>
      </c>
      <c r="I8795" s="57">
        <v>23465</v>
      </c>
      <c r="J8795" s="54">
        <v>8794</v>
      </c>
      <c r="K8795" s="57">
        <v>21799.7</v>
      </c>
      <c r="M8795" s="107">
        <v>0.2</v>
      </c>
    </row>
    <row r="8796" spans="1:13">
      <c r="A8796" s="57">
        <f>'Infographic data 1'!$C$9</f>
        <v>31158.643427715517</v>
      </c>
      <c r="B8796" s="54">
        <v>8795</v>
      </c>
      <c r="C8796" s="57">
        <v>19645.643427715517</v>
      </c>
      <c r="E8796" s="57">
        <v>37196.602375680006</v>
      </c>
      <c r="F8796" s="54">
        <v>8795</v>
      </c>
      <c r="G8796" s="57">
        <v>36402.602375680006</v>
      </c>
      <c r="I8796" s="57">
        <v>23465</v>
      </c>
      <c r="J8796" s="54">
        <v>8795</v>
      </c>
      <c r="K8796" s="57">
        <v>21797.599999999999</v>
      </c>
      <c r="M8796" s="107">
        <v>0.2</v>
      </c>
    </row>
    <row r="8797" spans="1:13">
      <c r="A8797" s="57">
        <f>'Infographic data 1'!$C$9</f>
        <v>31158.643427715517</v>
      </c>
      <c r="B8797" s="54">
        <v>8796</v>
      </c>
      <c r="C8797" s="57">
        <v>19631.143427715517</v>
      </c>
      <c r="E8797" s="57">
        <v>37196.602375680006</v>
      </c>
      <c r="F8797" s="54">
        <v>8796</v>
      </c>
      <c r="G8797" s="57">
        <v>36401.602375680006</v>
      </c>
      <c r="I8797" s="57">
        <v>23465</v>
      </c>
      <c r="J8797" s="54">
        <v>8796</v>
      </c>
      <c r="K8797" s="57">
        <v>21795.5</v>
      </c>
      <c r="M8797" s="107">
        <v>0.2</v>
      </c>
    </row>
    <row r="8798" spans="1:13">
      <c r="A8798" s="57">
        <f>'Infographic data 1'!$C$9</f>
        <v>31158.643427715517</v>
      </c>
      <c r="B8798" s="54">
        <v>8797</v>
      </c>
      <c r="C8798" s="57">
        <v>19616.643427715517</v>
      </c>
      <c r="E8798" s="57">
        <v>37196.602375680006</v>
      </c>
      <c r="F8798" s="54">
        <v>8797</v>
      </c>
      <c r="G8798" s="57">
        <v>36400.602375680006</v>
      </c>
      <c r="I8798" s="57">
        <v>23465</v>
      </c>
      <c r="J8798" s="54">
        <v>8797</v>
      </c>
      <c r="K8798" s="57">
        <v>21793.4</v>
      </c>
      <c r="M8798" s="107">
        <v>0.2</v>
      </c>
    </row>
    <row r="8799" spans="1:13">
      <c r="A8799" s="57">
        <f>'Infographic data 1'!$C$9</f>
        <v>31158.643427715517</v>
      </c>
      <c r="B8799" s="54">
        <v>8798</v>
      </c>
      <c r="C8799" s="57">
        <v>19602.143427715517</v>
      </c>
      <c r="E8799" s="57">
        <v>37196.602375680006</v>
      </c>
      <c r="F8799" s="54">
        <v>8798</v>
      </c>
      <c r="G8799" s="57">
        <v>36399.602375680006</v>
      </c>
      <c r="I8799" s="57">
        <v>23465</v>
      </c>
      <c r="J8799" s="54">
        <v>8798</v>
      </c>
      <c r="K8799" s="57">
        <v>21791.3</v>
      </c>
      <c r="M8799" s="107">
        <v>0.2</v>
      </c>
    </row>
    <row r="8800" spans="1:13">
      <c r="A8800" s="57">
        <f>'Infographic data 1'!$C$9</f>
        <v>31158.643427715517</v>
      </c>
      <c r="B8800" s="54">
        <v>8799</v>
      </c>
      <c r="C8800" s="57">
        <v>19587.643427715517</v>
      </c>
      <c r="E8800" s="57">
        <v>37196.602375680006</v>
      </c>
      <c r="F8800" s="54">
        <v>8799</v>
      </c>
      <c r="G8800" s="57">
        <v>36398.602375680006</v>
      </c>
      <c r="I8800" s="57">
        <v>23465</v>
      </c>
      <c r="J8800" s="54">
        <v>8799</v>
      </c>
      <c r="K8800" s="57">
        <v>21789.200000000001</v>
      </c>
      <c r="M8800" s="107">
        <v>0.2</v>
      </c>
    </row>
    <row r="8801" spans="1:13">
      <c r="A8801" s="57">
        <f>'Infographic data 1'!$C$9</f>
        <v>31158.643427715517</v>
      </c>
      <c r="B8801" s="54">
        <v>8800</v>
      </c>
      <c r="C8801" s="57">
        <v>19573.143427715517</v>
      </c>
      <c r="E8801" s="57">
        <v>37196.602375680006</v>
      </c>
      <c r="F8801" s="54">
        <v>8800</v>
      </c>
      <c r="G8801" s="57">
        <v>36397.602375680006</v>
      </c>
      <c r="I8801" s="57">
        <v>23465</v>
      </c>
      <c r="J8801" s="54">
        <v>8800</v>
      </c>
      <c r="K8801" s="57">
        <v>21787.1</v>
      </c>
      <c r="M8801" s="107">
        <v>0.2</v>
      </c>
    </row>
    <row r="8802" spans="1:13">
      <c r="A8802" s="57">
        <f>'Infographic data 1'!$C$9</f>
        <v>31158.643427715517</v>
      </c>
      <c r="B8802" s="54">
        <v>8801</v>
      </c>
      <c r="C8802" s="57">
        <v>19558.643427715517</v>
      </c>
      <c r="E8802" s="57">
        <v>37196.602375680006</v>
      </c>
      <c r="F8802" s="54">
        <v>8801</v>
      </c>
      <c r="G8802" s="57">
        <v>36396.602375680006</v>
      </c>
      <c r="I8802" s="57">
        <v>23465</v>
      </c>
      <c r="J8802" s="54">
        <v>8801</v>
      </c>
      <c r="K8802" s="57">
        <v>21785</v>
      </c>
      <c r="M8802" s="107">
        <v>0.2</v>
      </c>
    </row>
    <row r="8803" spans="1:13">
      <c r="A8803" s="57">
        <f>'Infographic data 1'!$C$9</f>
        <v>31158.643427715517</v>
      </c>
      <c r="B8803" s="54">
        <v>8802</v>
      </c>
      <c r="C8803" s="57">
        <v>19544.143427715517</v>
      </c>
      <c r="E8803" s="57">
        <v>37196.602375680006</v>
      </c>
      <c r="F8803" s="54">
        <v>8802</v>
      </c>
      <c r="G8803" s="57">
        <v>36395.602375680006</v>
      </c>
      <c r="I8803" s="57">
        <v>23465</v>
      </c>
      <c r="J8803" s="54">
        <v>8802</v>
      </c>
      <c r="K8803" s="57">
        <v>21782.9</v>
      </c>
      <c r="M8803" s="107">
        <v>0.2</v>
      </c>
    </row>
    <row r="8804" spans="1:13">
      <c r="A8804" s="57">
        <f>'Infographic data 1'!$C$9</f>
        <v>31158.643427715517</v>
      </c>
      <c r="B8804" s="54">
        <v>8803</v>
      </c>
      <c r="C8804" s="57">
        <v>19529.643427715517</v>
      </c>
      <c r="E8804" s="57">
        <v>37196.602375680006</v>
      </c>
      <c r="F8804" s="54">
        <v>8803</v>
      </c>
      <c r="G8804" s="57">
        <v>36394.602375680006</v>
      </c>
      <c r="I8804" s="57">
        <v>23465</v>
      </c>
      <c r="J8804" s="54">
        <v>8803</v>
      </c>
      <c r="K8804" s="57">
        <v>21780.799999999999</v>
      </c>
      <c r="M8804" s="107">
        <v>0.2</v>
      </c>
    </row>
    <row r="8805" spans="1:13">
      <c r="A8805" s="57">
        <f>'Infographic data 1'!$C$9</f>
        <v>31158.643427715517</v>
      </c>
      <c r="B8805" s="54">
        <v>8804</v>
      </c>
      <c r="C8805" s="57">
        <v>19515.143427715517</v>
      </c>
      <c r="E8805" s="57">
        <v>37196.602375680006</v>
      </c>
      <c r="F8805" s="54">
        <v>8804</v>
      </c>
      <c r="G8805" s="57">
        <v>36393.602375680006</v>
      </c>
      <c r="I8805" s="57">
        <v>23465</v>
      </c>
      <c r="J8805" s="54">
        <v>8804</v>
      </c>
      <c r="K8805" s="57">
        <v>21778.7</v>
      </c>
      <c r="M8805" s="107">
        <v>0.2</v>
      </c>
    </row>
    <row r="8806" spans="1:13">
      <c r="A8806" s="57">
        <f>'Infographic data 1'!$C$9</f>
        <v>31158.643427715517</v>
      </c>
      <c r="B8806" s="54">
        <v>8805</v>
      </c>
      <c r="C8806" s="57">
        <v>19500.643427715517</v>
      </c>
      <c r="E8806" s="57">
        <v>37196.602375680006</v>
      </c>
      <c r="F8806" s="54">
        <v>8805</v>
      </c>
      <c r="G8806" s="57">
        <v>36392.602375680006</v>
      </c>
      <c r="I8806" s="57">
        <v>23465</v>
      </c>
      <c r="J8806" s="54">
        <v>8805</v>
      </c>
      <c r="K8806" s="57">
        <v>21776.6</v>
      </c>
      <c r="M8806" s="107">
        <v>0.2</v>
      </c>
    </row>
    <row r="8807" spans="1:13">
      <c r="A8807" s="57">
        <f>'Infographic data 1'!$C$9</f>
        <v>31158.643427715517</v>
      </c>
      <c r="B8807" s="54">
        <v>8806</v>
      </c>
      <c r="C8807" s="57">
        <v>19486.143427715517</v>
      </c>
      <c r="E8807" s="57">
        <v>37196.602375680006</v>
      </c>
      <c r="F8807" s="54">
        <v>8806</v>
      </c>
      <c r="G8807" s="57">
        <v>36391.602375680006</v>
      </c>
      <c r="I8807" s="57">
        <v>23465</v>
      </c>
      <c r="J8807" s="54">
        <v>8806</v>
      </c>
      <c r="K8807" s="57">
        <v>21774.5</v>
      </c>
      <c r="M8807" s="107">
        <v>0.2</v>
      </c>
    </row>
    <row r="8808" spans="1:13">
      <c r="A8808" s="57">
        <f>'Infographic data 1'!$C$9</f>
        <v>31158.643427715517</v>
      </c>
      <c r="B8808" s="54">
        <v>8807</v>
      </c>
      <c r="C8808" s="57">
        <v>19471.643427715517</v>
      </c>
      <c r="E8808" s="57">
        <v>37196.602375680006</v>
      </c>
      <c r="F8808" s="54">
        <v>8807</v>
      </c>
      <c r="G8808" s="57">
        <v>36390.602375680006</v>
      </c>
      <c r="I8808" s="57">
        <v>23465</v>
      </c>
      <c r="J8808" s="54">
        <v>8807</v>
      </c>
      <c r="K8808" s="57">
        <v>21772.400000000001</v>
      </c>
      <c r="M8808" s="107">
        <v>0.2</v>
      </c>
    </row>
    <row r="8809" spans="1:13">
      <c r="A8809" s="57">
        <f>'Infographic data 1'!$C$9</f>
        <v>31158.643427715517</v>
      </c>
      <c r="B8809" s="54">
        <v>8808</v>
      </c>
      <c r="C8809" s="57">
        <v>19457.143427715517</v>
      </c>
      <c r="E8809" s="57">
        <v>37196.602375680006</v>
      </c>
      <c r="F8809" s="54">
        <v>8808</v>
      </c>
      <c r="G8809" s="57">
        <v>36389.602375680006</v>
      </c>
      <c r="I8809" s="57">
        <v>23465</v>
      </c>
      <c r="J8809" s="54">
        <v>8808</v>
      </c>
      <c r="K8809" s="57">
        <v>21770.3</v>
      </c>
      <c r="M8809" s="107">
        <v>0.2</v>
      </c>
    </row>
    <row r="8810" spans="1:13">
      <c r="A8810" s="57">
        <f>'Infographic data 1'!$C$9</f>
        <v>31158.643427715517</v>
      </c>
      <c r="B8810" s="54">
        <v>8809</v>
      </c>
      <c r="C8810" s="57">
        <v>19442.643427715517</v>
      </c>
      <c r="E8810" s="57">
        <v>37196.602375680006</v>
      </c>
      <c r="F8810" s="54">
        <v>8809</v>
      </c>
      <c r="G8810" s="57">
        <v>36388.602375680006</v>
      </c>
      <c r="I8810" s="57">
        <v>23465</v>
      </c>
      <c r="J8810" s="54">
        <v>8809</v>
      </c>
      <c r="K8810" s="57">
        <v>21768.2</v>
      </c>
      <c r="M8810" s="107">
        <v>0.2</v>
      </c>
    </row>
    <row r="8811" spans="1:13">
      <c r="A8811" s="57">
        <f>'Infographic data 1'!$C$9</f>
        <v>31158.643427715517</v>
      </c>
      <c r="B8811" s="54">
        <v>8810</v>
      </c>
      <c r="C8811" s="57">
        <v>19428.143427715517</v>
      </c>
      <c r="E8811" s="57">
        <v>37196.602375680006</v>
      </c>
      <c r="F8811" s="54">
        <v>8810</v>
      </c>
      <c r="G8811" s="57">
        <v>36387.602375680006</v>
      </c>
      <c r="I8811" s="57">
        <v>23465</v>
      </c>
      <c r="J8811" s="54">
        <v>8810</v>
      </c>
      <c r="K8811" s="57">
        <v>21766.1</v>
      </c>
      <c r="M8811" s="107">
        <v>0.2</v>
      </c>
    </row>
    <row r="8812" spans="1:13">
      <c r="A8812" s="57">
        <f>'Infographic data 1'!$C$9</f>
        <v>31158.643427715517</v>
      </c>
      <c r="B8812" s="54">
        <v>8811</v>
      </c>
      <c r="C8812" s="57">
        <v>19413.643427715517</v>
      </c>
      <c r="E8812" s="57">
        <v>37196.602375680006</v>
      </c>
      <c r="F8812" s="54">
        <v>8811</v>
      </c>
      <c r="G8812" s="57">
        <v>36386.602375680006</v>
      </c>
      <c r="I8812" s="57">
        <v>23465</v>
      </c>
      <c r="J8812" s="54">
        <v>8811</v>
      </c>
      <c r="K8812" s="57">
        <v>21764</v>
      </c>
      <c r="M8812" s="107">
        <v>0.2</v>
      </c>
    </row>
    <row r="8813" spans="1:13">
      <c r="A8813" s="57">
        <f>'Infographic data 1'!$C$9</f>
        <v>31158.643427715517</v>
      </c>
      <c r="B8813" s="54">
        <v>8812</v>
      </c>
      <c r="C8813" s="57">
        <v>19399.143427715517</v>
      </c>
      <c r="E8813" s="57">
        <v>37196.602375680006</v>
      </c>
      <c r="F8813" s="54">
        <v>8812</v>
      </c>
      <c r="G8813" s="57">
        <v>36385.602375680006</v>
      </c>
      <c r="I8813" s="57">
        <v>23465</v>
      </c>
      <c r="J8813" s="54">
        <v>8812</v>
      </c>
      <c r="K8813" s="57">
        <v>21761.9</v>
      </c>
      <c r="M8813" s="107">
        <v>0.2</v>
      </c>
    </row>
    <row r="8814" spans="1:13">
      <c r="A8814" s="57">
        <f>'Infographic data 1'!$C$9</f>
        <v>31158.643427715517</v>
      </c>
      <c r="B8814" s="54">
        <v>8813</v>
      </c>
      <c r="C8814" s="57">
        <v>19384.643427715517</v>
      </c>
      <c r="E8814" s="57">
        <v>37196.602375680006</v>
      </c>
      <c r="F8814" s="54">
        <v>8813</v>
      </c>
      <c r="G8814" s="57">
        <v>36384.602375680006</v>
      </c>
      <c r="I8814" s="57">
        <v>23465</v>
      </c>
      <c r="J8814" s="54">
        <v>8813</v>
      </c>
      <c r="K8814" s="57">
        <v>21759.8</v>
      </c>
      <c r="M8814" s="107">
        <v>0.2</v>
      </c>
    </row>
    <row r="8815" spans="1:13">
      <c r="A8815" s="57">
        <f>'Infographic data 1'!$C$9</f>
        <v>31158.643427715517</v>
      </c>
      <c r="B8815" s="54">
        <v>8814</v>
      </c>
      <c r="C8815" s="57">
        <v>19370.143427715517</v>
      </c>
      <c r="E8815" s="57">
        <v>37196.602375680006</v>
      </c>
      <c r="F8815" s="54">
        <v>8814</v>
      </c>
      <c r="G8815" s="57">
        <v>36383.602375680006</v>
      </c>
      <c r="I8815" s="57">
        <v>23465</v>
      </c>
      <c r="J8815" s="54">
        <v>8814</v>
      </c>
      <c r="K8815" s="57">
        <v>21757.7</v>
      </c>
      <c r="M8815" s="107">
        <v>0.2</v>
      </c>
    </row>
    <row r="8816" spans="1:13">
      <c r="A8816" s="57">
        <f>'Infographic data 1'!$C$9</f>
        <v>31158.643427715517</v>
      </c>
      <c r="B8816" s="54">
        <v>8815</v>
      </c>
      <c r="C8816" s="57">
        <v>19355.643427715517</v>
      </c>
      <c r="E8816" s="57">
        <v>37196.602375680006</v>
      </c>
      <c r="F8816" s="54">
        <v>8815</v>
      </c>
      <c r="G8816" s="57">
        <v>36382.602375680006</v>
      </c>
      <c r="I8816" s="57">
        <v>23465</v>
      </c>
      <c r="J8816" s="54">
        <v>8815</v>
      </c>
      <c r="K8816" s="57">
        <v>21755.599999999999</v>
      </c>
      <c r="M8816" s="107">
        <v>0.2</v>
      </c>
    </row>
    <row r="8817" spans="1:13">
      <c r="A8817" s="57">
        <f>'Infographic data 1'!$C$9</f>
        <v>31158.643427715517</v>
      </c>
      <c r="B8817" s="54">
        <v>8816</v>
      </c>
      <c r="C8817" s="57">
        <v>19341.143427715517</v>
      </c>
      <c r="E8817" s="57">
        <v>37196.602375680006</v>
      </c>
      <c r="F8817" s="54">
        <v>8816</v>
      </c>
      <c r="G8817" s="57">
        <v>36381.602375680006</v>
      </c>
      <c r="I8817" s="57">
        <v>23465</v>
      </c>
      <c r="J8817" s="54">
        <v>8816</v>
      </c>
      <c r="K8817" s="57">
        <v>21753.5</v>
      </c>
      <c r="M8817" s="107">
        <v>0.2</v>
      </c>
    </row>
    <row r="8818" spans="1:13">
      <c r="A8818" s="57">
        <f>'Infographic data 1'!$C$9</f>
        <v>31158.643427715517</v>
      </c>
      <c r="B8818" s="54">
        <v>8817</v>
      </c>
      <c r="C8818" s="57">
        <v>19326.643427715517</v>
      </c>
      <c r="E8818" s="57">
        <v>37196.602375680006</v>
      </c>
      <c r="F8818" s="54">
        <v>8817</v>
      </c>
      <c r="G8818" s="57">
        <v>36380.602375680006</v>
      </c>
      <c r="I8818" s="57">
        <v>23465</v>
      </c>
      <c r="J8818" s="54">
        <v>8817</v>
      </c>
      <c r="K8818" s="57">
        <v>21751.4</v>
      </c>
      <c r="M8818" s="107">
        <v>0.2</v>
      </c>
    </row>
    <row r="8819" spans="1:13">
      <c r="A8819" s="57">
        <f>'Infographic data 1'!$C$9</f>
        <v>31158.643427715517</v>
      </c>
      <c r="B8819" s="54">
        <v>8818</v>
      </c>
      <c r="C8819" s="57">
        <v>19312.143427715517</v>
      </c>
      <c r="E8819" s="57">
        <v>37196.602375680006</v>
      </c>
      <c r="F8819" s="54">
        <v>8818</v>
      </c>
      <c r="G8819" s="57">
        <v>36379.602375680006</v>
      </c>
      <c r="I8819" s="57">
        <v>23465</v>
      </c>
      <c r="J8819" s="54">
        <v>8818</v>
      </c>
      <c r="K8819" s="57">
        <v>21749.3</v>
      </c>
      <c r="M8819" s="107">
        <v>0.2</v>
      </c>
    </row>
    <row r="8820" spans="1:13">
      <c r="A8820" s="57">
        <f>'Infographic data 1'!$C$9</f>
        <v>31158.643427715517</v>
      </c>
      <c r="B8820" s="54">
        <v>8819</v>
      </c>
      <c r="C8820" s="57">
        <v>19297.643427715517</v>
      </c>
      <c r="E8820" s="57">
        <v>37196.602375680006</v>
      </c>
      <c r="F8820" s="54">
        <v>8819</v>
      </c>
      <c r="G8820" s="57">
        <v>36378.602375680006</v>
      </c>
      <c r="I8820" s="57">
        <v>23465</v>
      </c>
      <c r="J8820" s="54">
        <v>8819</v>
      </c>
      <c r="K8820" s="57">
        <v>21747.200000000001</v>
      </c>
      <c r="M8820" s="107">
        <v>0.2</v>
      </c>
    </row>
    <row r="8821" spans="1:13">
      <c r="A8821" s="57">
        <f>'Infographic data 1'!$C$9</f>
        <v>31158.643427715517</v>
      </c>
      <c r="B8821" s="54">
        <v>8820</v>
      </c>
      <c r="C8821" s="57">
        <v>19283.143427715517</v>
      </c>
      <c r="E8821" s="57">
        <v>37196.602375680006</v>
      </c>
      <c r="F8821" s="54">
        <v>8820</v>
      </c>
      <c r="G8821" s="57">
        <v>36377.602375680006</v>
      </c>
      <c r="I8821" s="57">
        <v>23465</v>
      </c>
      <c r="J8821" s="54">
        <v>8820</v>
      </c>
      <c r="K8821" s="57">
        <v>21745.1</v>
      </c>
      <c r="M8821" s="107">
        <v>0.2</v>
      </c>
    </row>
    <row r="8822" spans="1:13">
      <c r="A8822" s="57">
        <f>'Infographic data 1'!$C$9</f>
        <v>31158.643427715517</v>
      </c>
      <c r="B8822" s="54">
        <v>8821</v>
      </c>
      <c r="C8822" s="57">
        <v>19268.643427715517</v>
      </c>
      <c r="E8822" s="57">
        <v>37196.602375680006</v>
      </c>
      <c r="F8822" s="54">
        <v>8821</v>
      </c>
      <c r="G8822" s="57">
        <v>36376.602375680006</v>
      </c>
      <c r="I8822" s="57">
        <v>23465</v>
      </c>
      <c r="J8822" s="54">
        <v>8821</v>
      </c>
      <c r="K8822" s="57">
        <v>21743</v>
      </c>
      <c r="M8822" s="107">
        <v>0.2</v>
      </c>
    </row>
    <row r="8823" spans="1:13">
      <c r="A8823" s="57">
        <f>'Infographic data 1'!$C$9</f>
        <v>31158.643427715517</v>
      </c>
      <c r="B8823" s="54">
        <v>8822</v>
      </c>
      <c r="C8823" s="57">
        <v>19254.143427715517</v>
      </c>
      <c r="E8823" s="57">
        <v>37196.602375680006</v>
      </c>
      <c r="F8823" s="54">
        <v>8822</v>
      </c>
      <c r="G8823" s="57">
        <v>36375.602375680006</v>
      </c>
      <c r="I8823" s="57">
        <v>23465</v>
      </c>
      <c r="J8823" s="54">
        <v>8822</v>
      </c>
      <c r="K8823" s="57">
        <v>21740.9</v>
      </c>
      <c r="M8823" s="107">
        <v>0.2</v>
      </c>
    </row>
    <row r="8824" spans="1:13">
      <c r="A8824" s="57">
        <f>'Infographic data 1'!$C$9</f>
        <v>31158.643427715517</v>
      </c>
      <c r="B8824" s="54">
        <v>8823</v>
      </c>
      <c r="C8824" s="57">
        <v>19239.643427715517</v>
      </c>
      <c r="E8824" s="57">
        <v>37196.602375680006</v>
      </c>
      <c r="F8824" s="54">
        <v>8823</v>
      </c>
      <c r="G8824" s="57">
        <v>36374.602375680006</v>
      </c>
      <c r="I8824" s="57">
        <v>23465</v>
      </c>
      <c r="J8824" s="54">
        <v>8823</v>
      </c>
      <c r="K8824" s="57">
        <v>21738.799999999999</v>
      </c>
      <c r="M8824" s="107">
        <v>0.2</v>
      </c>
    </row>
    <row r="8825" spans="1:13">
      <c r="A8825" s="57">
        <f>'Infographic data 1'!$C$9</f>
        <v>31158.643427715517</v>
      </c>
      <c r="B8825" s="54">
        <v>8824</v>
      </c>
      <c r="C8825" s="57">
        <v>19225.143427715517</v>
      </c>
      <c r="E8825" s="57">
        <v>37196.602375680006</v>
      </c>
      <c r="F8825" s="54">
        <v>8824</v>
      </c>
      <c r="G8825" s="57">
        <v>36373.602375680006</v>
      </c>
      <c r="I8825" s="57">
        <v>23465</v>
      </c>
      <c r="J8825" s="54">
        <v>8824</v>
      </c>
      <c r="K8825" s="57">
        <v>21736.7</v>
      </c>
      <c r="M8825" s="107">
        <v>0.2</v>
      </c>
    </row>
    <row r="8826" spans="1:13">
      <c r="A8826" s="57">
        <f>'Infographic data 1'!$C$9</f>
        <v>31158.643427715517</v>
      </c>
      <c r="B8826" s="54">
        <v>8825</v>
      </c>
      <c r="C8826" s="57">
        <v>19210.643427715517</v>
      </c>
      <c r="E8826" s="57">
        <v>37196.602375680006</v>
      </c>
      <c r="F8826" s="54">
        <v>8825</v>
      </c>
      <c r="G8826" s="57">
        <v>36372.602375680006</v>
      </c>
      <c r="I8826" s="57">
        <v>23465</v>
      </c>
      <c r="J8826" s="54">
        <v>8825</v>
      </c>
      <c r="K8826" s="57">
        <v>21734.6</v>
      </c>
      <c r="M8826" s="107">
        <v>0.2</v>
      </c>
    </row>
    <row r="8827" spans="1:13">
      <c r="A8827" s="57">
        <f>'Infographic data 1'!$C$9</f>
        <v>31158.643427715517</v>
      </c>
      <c r="B8827" s="54">
        <v>8826</v>
      </c>
      <c r="C8827" s="57">
        <v>19196.143427715517</v>
      </c>
      <c r="E8827" s="57">
        <v>37196.602375680006</v>
      </c>
      <c r="F8827" s="54">
        <v>8826</v>
      </c>
      <c r="G8827" s="57">
        <v>36371.602375680006</v>
      </c>
      <c r="I8827" s="57">
        <v>23465</v>
      </c>
      <c r="J8827" s="54">
        <v>8826</v>
      </c>
      <c r="K8827" s="57">
        <v>21732.5</v>
      </c>
      <c r="M8827" s="107">
        <v>0.2</v>
      </c>
    </row>
    <row r="8828" spans="1:13">
      <c r="A8828" s="57">
        <f>'Infographic data 1'!$C$9</f>
        <v>31158.643427715517</v>
      </c>
      <c r="B8828" s="54">
        <v>8827</v>
      </c>
      <c r="C8828" s="57">
        <v>19181.643427715517</v>
      </c>
      <c r="E8828" s="57">
        <v>37196.602375680006</v>
      </c>
      <c r="F8828" s="54">
        <v>8827</v>
      </c>
      <c r="G8828" s="57">
        <v>36370.602375680006</v>
      </c>
      <c r="I8828" s="57">
        <v>23465</v>
      </c>
      <c r="J8828" s="54">
        <v>8827</v>
      </c>
      <c r="K8828" s="57">
        <v>21730.400000000001</v>
      </c>
      <c r="M8828" s="107">
        <v>0.2</v>
      </c>
    </row>
    <row r="8829" spans="1:13">
      <c r="A8829" s="57">
        <f>'Infographic data 1'!$C$9</f>
        <v>31158.643427715517</v>
      </c>
      <c r="B8829" s="54">
        <v>8828</v>
      </c>
      <c r="C8829" s="57">
        <v>19167.143427715517</v>
      </c>
      <c r="E8829" s="57">
        <v>37196.602375680006</v>
      </c>
      <c r="F8829" s="54">
        <v>8828</v>
      </c>
      <c r="G8829" s="57">
        <v>36369.602375680006</v>
      </c>
      <c r="I8829" s="57">
        <v>23465</v>
      </c>
      <c r="J8829" s="54">
        <v>8828</v>
      </c>
      <c r="K8829" s="57">
        <v>21728.3</v>
      </c>
      <c r="M8829" s="107">
        <v>0.2</v>
      </c>
    </row>
    <row r="8830" spans="1:13">
      <c r="A8830" s="57">
        <f>'Infographic data 1'!$C$9</f>
        <v>31158.643427715517</v>
      </c>
      <c r="B8830" s="54">
        <v>8829</v>
      </c>
      <c r="C8830" s="57">
        <v>19152.643427715517</v>
      </c>
      <c r="E8830" s="57">
        <v>37196.602375680006</v>
      </c>
      <c r="F8830" s="54">
        <v>8829</v>
      </c>
      <c r="G8830" s="57">
        <v>36368.602375680006</v>
      </c>
      <c r="I8830" s="57">
        <v>23465</v>
      </c>
      <c r="J8830" s="54">
        <v>8829</v>
      </c>
      <c r="K8830" s="57">
        <v>21726.2</v>
      </c>
      <c r="M8830" s="107">
        <v>0.2</v>
      </c>
    </row>
    <row r="8831" spans="1:13">
      <c r="A8831" s="57">
        <f>'Infographic data 1'!$C$9</f>
        <v>31158.643427715517</v>
      </c>
      <c r="B8831" s="54">
        <v>8830</v>
      </c>
      <c r="C8831" s="57">
        <v>19138.143427715517</v>
      </c>
      <c r="E8831" s="57">
        <v>37196.602375680006</v>
      </c>
      <c r="F8831" s="54">
        <v>8830</v>
      </c>
      <c r="G8831" s="57">
        <v>36367.602375680006</v>
      </c>
      <c r="I8831" s="57">
        <v>23465</v>
      </c>
      <c r="J8831" s="54">
        <v>8830</v>
      </c>
      <c r="K8831" s="57">
        <v>21724.1</v>
      </c>
      <c r="M8831" s="107">
        <v>0.2</v>
      </c>
    </row>
    <row r="8832" spans="1:13">
      <c r="A8832" s="57">
        <f>'Infographic data 1'!$C$9</f>
        <v>31158.643427715517</v>
      </c>
      <c r="B8832" s="54">
        <v>8831</v>
      </c>
      <c r="C8832" s="57">
        <v>19123.643427715517</v>
      </c>
      <c r="E8832" s="57">
        <v>37196.602375680006</v>
      </c>
      <c r="F8832" s="54">
        <v>8831</v>
      </c>
      <c r="G8832" s="57">
        <v>36366.602375680006</v>
      </c>
      <c r="I8832" s="57">
        <v>23465</v>
      </c>
      <c r="J8832" s="54">
        <v>8831</v>
      </c>
      <c r="K8832" s="57">
        <v>21722</v>
      </c>
      <c r="M8832" s="107">
        <v>0.2</v>
      </c>
    </row>
    <row r="8833" spans="1:13">
      <c r="A8833" s="57">
        <f>'Infographic data 1'!$C$9</f>
        <v>31158.643427715517</v>
      </c>
      <c r="B8833" s="54">
        <v>8832</v>
      </c>
      <c r="C8833" s="57">
        <v>19109.143427715517</v>
      </c>
      <c r="E8833" s="57">
        <v>37196.602375680006</v>
      </c>
      <c r="F8833" s="54">
        <v>8832</v>
      </c>
      <c r="G8833" s="57">
        <v>36365.602375680006</v>
      </c>
      <c r="I8833" s="57">
        <v>23465</v>
      </c>
      <c r="J8833" s="54">
        <v>8832</v>
      </c>
      <c r="K8833" s="57">
        <v>21719.9</v>
      </c>
      <c r="M8833" s="107">
        <v>0.2</v>
      </c>
    </row>
    <row r="8834" spans="1:13">
      <c r="A8834" s="57">
        <f>'Infographic data 1'!$C$9</f>
        <v>31158.643427715517</v>
      </c>
      <c r="B8834" s="54">
        <v>8833</v>
      </c>
      <c r="C8834" s="57">
        <v>19094.643427715517</v>
      </c>
      <c r="E8834" s="57">
        <v>37196.602375680006</v>
      </c>
      <c r="F8834" s="54">
        <v>8833</v>
      </c>
      <c r="G8834" s="57">
        <v>36364.602375680006</v>
      </c>
      <c r="I8834" s="57">
        <v>23465</v>
      </c>
      <c r="J8834" s="54">
        <v>8833</v>
      </c>
      <c r="K8834" s="57">
        <v>21717.8</v>
      </c>
      <c r="M8834" s="107">
        <v>0.2</v>
      </c>
    </row>
    <row r="8835" spans="1:13">
      <c r="A8835" s="57">
        <f>'Infographic data 1'!$C$9</f>
        <v>31158.643427715517</v>
      </c>
      <c r="B8835" s="54">
        <v>8834</v>
      </c>
      <c r="C8835" s="57">
        <v>19080.143427715517</v>
      </c>
      <c r="E8835" s="57">
        <v>37196.602375680006</v>
      </c>
      <c r="F8835" s="54">
        <v>8834</v>
      </c>
      <c r="G8835" s="57">
        <v>36363.602375680006</v>
      </c>
      <c r="I8835" s="57">
        <v>23465</v>
      </c>
      <c r="J8835" s="54">
        <v>8834</v>
      </c>
      <c r="K8835" s="57">
        <v>21715.7</v>
      </c>
      <c r="M8835" s="107">
        <v>0.2</v>
      </c>
    </row>
    <row r="8836" spans="1:13">
      <c r="A8836" s="57">
        <f>'Infographic data 1'!$C$9</f>
        <v>31158.643427715517</v>
      </c>
      <c r="B8836" s="54">
        <v>8835</v>
      </c>
      <c r="C8836" s="57">
        <v>19065.643427715517</v>
      </c>
      <c r="E8836" s="57">
        <v>37196.602375680006</v>
      </c>
      <c r="F8836" s="54">
        <v>8835</v>
      </c>
      <c r="G8836" s="57">
        <v>36362.602375680006</v>
      </c>
      <c r="I8836" s="57">
        <v>23465</v>
      </c>
      <c r="J8836" s="54">
        <v>8835</v>
      </c>
      <c r="K8836" s="57">
        <v>21713.599999999999</v>
      </c>
      <c r="M8836" s="107">
        <v>0.2</v>
      </c>
    </row>
    <row r="8837" spans="1:13">
      <c r="A8837" s="57">
        <f>'Infographic data 1'!$C$9</f>
        <v>31158.643427715517</v>
      </c>
      <c r="B8837" s="54">
        <v>8836</v>
      </c>
      <c r="C8837" s="57">
        <v>19051.143427715517</v>
      </c>
      <c r="E8837" s="57">
        <v>37196.602375680006</v>
      </c>
      <c r="F8837" s="54">
        <v>8836</v>
      </c>
      <c r="G8837" s="57">
        <v>36361.602375680006</v>
      </c>
      <c r="I8837" s="57">
        <v>23465</v>
      </c>
      <c r="J8837" s="54">
        <v>8836</v>
      </c>
      <c r="K8837" s="57">
        <v>21711.5</v>
      </c>
      <c r="M8837" s="107">
        <v>0.2</v>
      </c>
    </row>
    <row r="8838" spans="1:13">
      <c r="A8838" s="57">
        <f>'Infographic data 1'!$C$9</f>
        <v>31158.643427715517</v>
      </c>
      <c r="B8838" s="54">
        <v>8837</v>
      </c>
      <c r="C8838" s="57">
        <v>19036.643427715517</v>
      </c>
      <c r="E8838" s="57">
        <v>37196.602375680006</v>
      </c>
      <c r="F8838" s="54">
        <v>8837</v>
      </c>
      <c r="G8838" s="57">
        <v>36360.602375680006</v>
      </c>
      <c r="I8838" s="57">
        <v>23465</v>
      </c>
      <c r="J8838" s="54">
        <v>8837</v>
      </c>
      <c r="K8838" s="57">
        <v>21709.4</v>
      </c>
      <c r="M8838" s="107">
        <v>0.2</v>
      </c>
    </row>
    <row r="8839" spans="1:13">
      <c r="A8839" s="57">
        <f>'Infographic data 1'!$C$9</f>
        <v>31158.643427715517</v>
      </c>
      <c r="B8839" s="54">
        <v>8838</v>
      </c>
      <c r="C8839" s="57">
        <v>19022.143427715517</v>
      </c>
      <c r="E8839" s="57">
        <v>37196.602375680006</v>
      </c>
      <c r="F8839" s="54">
        <v>8838</v>
      </c>
      <c r="G8839" s="57">
        <v>36359.602375680006</v>
      </c>
      <c r="I8839" s="57">
        <v>23465</v>
      </c>
      <c r="J8839" s="54">
        <v>8838</v>
      </c>
      <c r="K8839" s="57">
        <v>21707.3</v>
      </c>
      <c r="M8839" s="107">
        <v>0.2</v>
      </c>
    </row>
    <row r="8840" spans="1:13">
      <c r="A8840" s="57">
        <f>'Infographic data 1'!$C$9</f>
        <v>31158.643427715517</v>
      </c>
      <c r="B8840" s="54">
        <v>8839</v>
      </c>
      <c r="C8840" s="57">
        <v>19007.643427715517</v>
      </c>
      <c r="E8840" s="57">
        <v>37196.602375680006</v>
      </c>
      <c r="F8840" s="54">
        <v>8839</v>
      </c>
      <c r="G8840" s="57">
        <v>36358.602375680006</v>
      </c>
      <c r="I8840" s="57">
        <v>23465</v>
      </c>
      <c r="J8840" s="54">
        <v>8839</v>
      </c>
      <c r="K8840" s="57">
        <v>21705.200000000001</v>
      </c>
      <c r="M8840" s="107">
        <v>0.2</v>
      </c>
    </row>
    <row r="8841" spans="1:13">
      <c r="A8841" s="57">
        <f>'Infographic data 1'!$C$9</f>
        <v>31158.643427715517</v>
      </c>
      <c r="B8841" s="54">
        <v>8840</v>
      </c>
      <c r="C8841" s="57">
        <v>18993.143427715517</v>
      </c>
      <c r="E8841" s="57">
        <v>37196.602375680006</v>
      </c>
      <c r="F8841" s="54">
        <v>8840</v>
      </c>
      <c r="G8841" s="57">
        <v>36357.602375680006</v>
      </c>
      <c r="I8841" s="57">
        <v>23465</v>
      </c>
      <c r="J8841" s="54">
        <v>8840</v>
      </c>
      <c r="K8841" s="57">
        <v>21703.1</v>
      </c>
      <c r="M8841" s="107">
        <v>0.2</v>
      </c>
    </row>
    <row r="8842" spans="1:13">
      <c r="A8842" s="57">
        <f>'Infographic data 1'!$C$9</f>
        <v>31158.643427715517</v>
      </c>
      <c r="B8842" s="54">
        <v>8841</v>
      </c>
      <c r="C8842" s="57">
        <v>18978.643427715517</v>
      </c>
      <c r="E8842" s="57">
        <v>37196.602375680006</v>
      </c>
      <c r="F8842" s="54">
        <v>8841</v>
      </c>
      <c r="G8842" s="57">
        <v>36356.602375680006</v>
      </c>
      <c r="I8842" s="57">
        <v>23465</v>
      </c>
      <c r="J8842" s="54">
        <v>8841</v>
      </c>
      <c r="K8842" s="57">
        <v>21701</v>
      </c>
      <c r="M8842" s="107">
        <v>0.2</v>
      </c>
    </row>
    <row r="8843" spans="1:13">
      <c r="A8843" s="57">
        <f>'Infographic data 1'!$C$9</f>
        <v>31158.643427715517</v>
      </c>
      <c r="B8843" s="54">
        <v>8842</v>
      </c>
      <c r="C8843" s="57">
        <v>18964.143427715517</v>
      </c>
      <c r="E8843" s="57">
        <v>37196.602375680006</v>
      </c>
      <c r="F8843" s="54">
        <v>8842</v>
      </c>
      <c r="G8843" s="57">
        <v>36355.602375680006</v>
      </c>
      <c r="I8843" s="57">
        <v>23465</v>
      </c>
      <c r="J8843" s="54">
        <v>8842</v>
      </c>
      <c r="K8843" s="57">
        <v>21698.9</v>
      </c>
      <c r="M8843" s="107">
        <v>0.2</v>
      </c>
    </row>
    <row r="8844" spans="1:13">
      <c r="A8844" s="57">
        <f>'Infographic data 1'!$C$9</f>
        <v>31158.643427715517</v>
      </c>
      <c r="B8844" s="54">
        <v>8843</v>
      </c>
      <c r="C8844" s="57">
        <v>18949.643427715517</v>
      </c>
      <c r="E8844" s="57">
        <v>37196.602375680006</v>
      </c>
      <c r="F8844" s="54">
        <v>8843</v>
      </c>
      <c r="G8844" s="57">
        <v>36354.602375680006</v>
      </c>
      <c r="I8844" s="57">
        <v>23465</v>
      </c>
      <c r="J8844" s="54">
        <v>8843</v>
      </c>
      <c r="K8844" s="57">
        <v>21696.799999999999</v>
      </c>
      <c r="M8844" s="107">
        <v>0.2</v>
      </c>
    </row>
    <row r="8845" spans="1:13">
      <c r="A8845" s="57">
        <f>'Infographic data 1'!$C$9</f>
        <v>31158.643427715517</v>
      </c>
      <c r="B8845" s="54">
        <v>8844</v>
      </c>
      <c r="C8845" s="57">
        <v>18935.143427715517</v>
      </c>
      <c r="E8845" s="57">
        <v>37196.602375680006</v>
      </c>
      <c r="F8845" s="54">
        <v>8844</v>
      </c>
      <c r="G8845" s="57">
        <v>36353.602375680006</v>
      </c>
      <c r="I8845" s="57">
        <v>23465</v>
      </c>
      <c r="J8845" s="54">
        <v>8844</v>
      </c>
      <c r="K8845" s="57">
        <v>21694.7</v>
      </c>
      <c r="M8845" s="107">
        <v>0.2</v>
      </c>
    </row>
    <row r="8846" spans="1:13">
      <c r="A8846" s="57">
        <f>'Infographic data 1'!$C$9</f>
        <v>31158.643427715517</v>
      </c>
      <c r="B8846" s="54">
        <v>8845</v>
      </c>
      <c r="C8846" s="57">
        <v>18920.643427715517</v>
      </c>
      <c r="E8846" s="57">
        <v>37196.602375680006</v>
      </c>
      <c r="F8846" s="54">
        <v>8845</v>
      </c>
      <c r="G8846" s="57">
        <v>36352.602375680006</v>
      </c>
      <c r="I8846" s="57">
        <v>23465</v>
      </c>
      <c r="J8846" s="54">
        <v>8845</v>
      </c>
      <c r="K8846" s="57">
        <v>21692.6</v>
      </c>
      <c r="M8846" s="107">
        <v>0.2</v>
      </c>
    </row>
    <row r="8847" spans="1:13">
      <c r="A8847" s="57">
        <f>'Infographic data 1'!$C$9</f>
        <v>31158.643427715517</v>
      </c>
      <c r="B8847" s="54">
        <v>8846</v>
      </c>
      <c r="C8847" s="57">
        <v>18906.143427715517</v>
      </c>
      <c r="E8847" s="57">
        <v>37196.602375680006</v>
      </c>
      <c r="F8847" s="54">
        <v>8846</v>
      </c>
      <c r="G8847" s="57">
        <v>36351.602375680006</v>
      </c>
      <c r="I8847" s="57">
        <v>23465</v>
      </c>
      <c r="J8847" s="54">
        <v>8846</v>
      </c>
      <c r="K8847" s="57">
        <v>21690.5</v>
      </c>
      <c r="M8847" s="107">
        <v>0.2</v>
      </c>
    </row>
    <row r="8848" spans="1:13">
      <c r="A8848" s="57">
        <f>'Infographic data 1'!$C$9</f>
        <v>31158.643427715517</v>
      </c>
      <c r="B8848" s="54">
        <v>8847</v>
      </c>
      <c r="C8848" s="57">
        <v>18891.643427715517</v>
      </c>
      <c r="E8848" s="57">
        <v>37196.602375680006</v>
      </c>
      <c r="F8848" s="54">
        <v>8847</v>
      </c>
      <c r="G8848" s="57">
        <v>36350.602375680006</v>
      </c>
      <c r="I8848" s="57">
        <v>23465</v>
      </c>
      <c r="J8848" s="54">
        <v>8847</v>
      </c>
      <c r="K8848" s="57">
        <v>21688.400000000001</v>
      </c>
      <c r="M8848" s="107">
        <v>0.2</v>
      </c>
    </row>
    <row r="8849" spans="1:13">
      <c r="A8849" s="57">
        <f>'Infographic data 1'!$C$9</f>
        <v>31158.643427715517</v>
      </c>
      <c r="B8849" s="54">
        <v>8848</v>
      </c>
      <c r="C8849" s="57">
        <v>18877.143427715517</v>
      </c>
      <c r="E8849" s="57">
        <v>37196.602375680006</v>
      </c>
      <c r="F8849" s="54">
        <v>8848</v>
      </c>
      <c r="G8849" s="57">
        <v>36349.602375680006</v>
      </c>
      <c r="I8849" s="57">
        <v>23465</v>
      </c>
      <c r="J8849" s="54">
        <v>8848</v>
      </c>
      <c r="K8849" s="57">
        <v>21686.3</v>
      </c>
      <c r="M8849" s="107">
        <v>0.2</v>
      </c>
    </row>
    <row r="8850" spans="1:13">
      <c r="A8850" s="57">
        <f>'Infographic data 1'!$C$9</f>
        <v>31158.643427715517</v>
      </c>
      <c r="B8850" s="54">
        <v>8849</v>
      </c>
      <c r="C8850" s="57">
        <v>18862.643427715517</v>
      </c>
      <c r="E8850" s="57">
        <v>37196.602375680006</v>
      </c>
      <c r="F8850" s="54">
        <v>8849</v>
      </c>
      <c r="G8850" s="57">
        <v>36348.602375680006</v>
      </c>
      <c r="I8850" s="57">
        <v>23465</v>
      </c>
      <c r="J8850" s="54">
        <v>8849</v>
      </c>
      <c r="K8850" s="57">
        <v>21684.2</v>
      </c>
      <c r="M8850" s="107">
        <v>0.2</v>
      </c>
    </row>
    <row r="8851" spans="1:13">
      <c r="A8851" s="57">
        <f>'Infographic data 1'!$C$9</f>
        <v>31158.643427715517</v>
      </c>
      <c r="B8851" s="54">
        <v>8850</v>
      </c>
      <c r="C8851" s="57">
        <v>18848.143427715517</v>
      </c>
      <c r="E8851" s="57">
        <v>37196.602375680006</v>
      </c>
      <c r="F8851" s="54">
        <v>8850</v>
      </c>
      <c r="G8851" s="57">
        <v>36347.602375680006</v>
      </c>
      <c r="I8851" s="57">
        <v>23465</v>
      </c>
      <c r="J8851" s="54">
        <v>8850</v>
      </c>
      <c r="K8851" s="57">
        <v>21682.1</v>
      </c>
      <c r="M8851" s="107">
        <v>0.2</v>
      </c>
    </row>
    <row r="8852" spans="1:13">
      <c r="A8852" s="57">
        <f>'Infographic data 1'!$C$9</f>
        <v>31158.643427715517</v>
      </c>
      <c r="B8852" s="54">
        <v>8851</v>
      </c>
      <c r="C8852" s="57">
        <v>18833.643427715517</v>
      </c>
      <c r="E8852" s="57">
        <v>37196.602375680006</v>
      </c>
      <c r="F8852" s="54">
        <v>8851</v>
      </c>
      <c r="G8852" s="57">
        <v>36346.602375680006</v>
      </c>
      <c r="I8852" s="57">
        <v>23465</v>
      </c>
      <c r="J8852" s="54">
        <v>8851</v>
      </c>
      <c r="K8852" s="57">
        <v>21680</v>
      </c>
      <c r="M8852" s="107">
        <v>0.2</v>
      </c>
    </row>
    <row r="8853" spans="1:13">
      <c r="A8853" s="57">
        <f>'Infographic data 1'!$C$9</f>
        <v>31158.643427715517</v>
      </c>
      <c r="B8853" s="54">
        <v>8852</v>
      </c>
      <c r="C8853" s="57">
        <v>18819.143427715517</v>
      </c>
      <c r="E8853" s="57">
        <v>37196.602375680006</v>
      </c>
      <c r="F8853" s="54">
        <v>8852</v>
      </c>
      <c r="G8853" s="57">
        <v>36345.602375680006</v>
      </c>
      <c r="I8853" s="57">
        <v>23465</v>
      </c>
      <c r="J8853" s="54">
        <v>8852</v>
      </c>
      <c r="K8853" s="57">
        <v>21677.9</v>
      </c>
      <c r="M8853" s="107">
        <v>0.2</v>
      </c>
    </row>
    <row r="8854" spans="1:13">
      <c r="A8854" s="57">
        <f>'Infographic data 1'!$C$9</f>
        <v>31158.643427715517</v>
      </c>
      <c r="B8854" s="54">
        <v>8853</v>
      </c>
      <c r="C8854" s="57">
        <v>18804.643427715517</v>
      </c>
      <c r="E8854" s="57">
        <v>37196.602375680006</v>
      </c>
      <c r="F8854" s="54">
        <v>8853</v>
      </c>
      <c r="G8854" s="57">
        <v>36344.602375680006</v>
      </c>
      <c r="I8854" s="57">
        <v>23465</v>
      </c>
      <c r="J8854" s="54">
        <v>8853</v>
      </c>
      <c r="K8854" s="57">
        <v>21675.8</v>
      </c>
      <c r="M8854" s="107">
        <v>0.2</v>
      </c>
    </row>
    <row r="8855" spans="1:13">
      <c r="A8855" s="57">
        <f>'Infographic data 1'!$C$9</f>
        <v>31158.643427715517</v>
      </c>
      <c r="B8855" s="54">
        <v>8854</v>
      </c>
      <c r="C8855" s="57">
        <v>18790.143427715517</v>
      </c>
      <c r="E8855" s="57">
        <v>37196.602375680006</v>
      </c>
      <c r="F8855" s="54">
        <v>8854</v>
      </c>
      <c r="G8855" s="57">
        <v>36343.602375680006</v>
      </c>
      <c r="I8855" s="57">
        <v>23465</v>
      </c>
      <c r="J8855" s="54">
        <v>8854</v>
      </c>
      <c r="K8855" s="57">
        <v>21673.7</v>
      </c>
      <c r="M8855" s="107">
        <v>0.2</v>
      </c>
    </row>
    <row r="8856" spans="1:13">
      <c r="A8856" s="57">
        <f>'Infographic data 1'!$C$9</f>
        <v>31158.643427715517</v>
      </c>
      <c r="B8856" s="54">
        <v>8855</v>
      </c>
      <c r="C8856" s="57">
        <v>18775.643427715517</v>
      </c>
      <c r="E8856" s="57">
        <v>37196.602375680006</v>
      </c>
      <c r="F8856" s="54">
        <v>8855</v>
      </c>
      <c r="G8856" s="57">
        <v>36342.602375680006</v>
      </c>
      <c r="I8856" s="57">
        <v>23465</v>
      </c>
      <c r="J8856" s="54">
        <v>8855</v>
      </c>
      <c r="K8856" s="57">
        <v>21671.599999999999</v>
      </c>
      <c r="M8856" s="107">
        <v>0.2</v>
      </c>
    </row>
    <row r="8857" spans="1:13">
      <c r="A8857" s="57">
        <f>'Infographic data 1'!$C$9</f>
        <v>31158.643427715517</v>
      </c>
      <c r="B8857" s="54">
        <v>8856</v>
      </c>
      <c r="C8857" s="57">
        <v>18761.143427715517</v>
      </c>
      <c r="E8857" s="57">
        <v>37196.602375680006</v>
      </c>
      <c r="F8857" s="54">
        <v>8856</v>
      </c>
      <c r="G8857" s="57">
        <v>36341.602375680006</v>
      </c>
      <c r="I8857" s="57">
        <v>23465</v>
      </c>
      <c r="J8857" s="54">
        <v>8856</v>
      </c>
      <c r="K8857" s="57">
        <v>21669.5</v>
      </c>
      <c r="M8857" s="107">
        <v>0.2</v>
      </c>
    </row>
    <row r="8858" spans="1:13">
      <c r="A8858" s="57">
        <f>'Infographic data 1'!$C$9</f>
        <v>31158.643427715517</v>
      </c>
      <c r="B8858" s="54">
        <v>8857</v>
      </c>
      <c r="C8858" s="57">
        <v>18746.643427715517</v>
      </c>
      <c r="E8858" s="57">
        <v>37196.602375680006</v>
      </c>
      <c r="F8858" s="54">
        <v>8857</v>
      </c>
      <c r="G8858" s="57">
        <v>36340.602375680006</v>
      </c>
      <c r="I8858" s="57">
        <v>23465</v>
      </c>
      <c r="J8858" s="54">
        <v>8857</v>
      </c>
      <c r="K8858" s="57">
        <v>21667.4</v>
      </c>
      <c r="M8858" s="107">
        <v>0.2</v>
      </c>
    </row>
    <row r="8859" spans="1:13">
      <c r="A8859" s="57">
        <f>'Infographic data 1'!$C$9</f>
        <v>31158.643427715517</v>
      </c>
      <c r="B8859" s="54">
        <v>8858</v>
      </c>
      <c r="C8859" s="57">
        <v>18732.143427715517</v>
      </c>
      <c r="E8859" s="57">
        <v>37196.602375680006</v>
      </c>
      <c r="F8859" s="54">
        <v>8858</v>
      </c>
      <c r="G8859" s="57">
        <v>36339.602375680006</v>
      </c>
      <c r="I8859" s="57">
        <v>23465</v>
      </c>
      <c r="J8859" s="54">
        <v>8858</v>
      </c>
      <c r="K8859" s="57">
        <v>21665.3</v>
      </c>
      <c r="M8859" s="107">
        <v>0.2</v>
      </c>
    </row>
    <row r="8860" spans="1:13">
      <c r="A8860" s="57">
        <f>'Infographic data 1'!$C$9</f>
        <v>31158.643427715517</v>
      </c>
      <c r="B8860" s="54">
        <v>8859</v>
      </c>
      <c r="C8860" s="57">
        <v>18717.643427715517</v>
      </c>
      <c r="E8860" s="57">
        <v>37196.602375680006</v>
      </c>
      <c r="F8860" s="54">
        <v>8859</v>
      </c>
      <c r="G8860" s="57">
        <v>36338.602375680006</v>
      </c>
      <c r="I8860" s="57">
        <v>23465</v>
      </c>
      <c r="J8860" s="54">
        <v>8859</v>
      </c>
      <c r="K8860" s="57">
        <v>21663.200000000001</v>
      </c>
      <c r="M8860" s="107">
        <v>0.2</v>
      </c>
    </row>
    <row r="8861" spans="1:13">
      <c r="A8861" s="57">
        <f>'Infographic data 1'!$C$9</f>
        <v>31158.643427715517</v>
      </c>
      <c r="B8861" s="54">
        <v>8860</v>
      </c>
      <c r="C8861" s="57">
        <v>18703.143427715517</v>
      </c>
      <c r="E8861" s="57">
        <v>37196.602375680006</v>
      </c>
      <c r="F8861" s="54">
        <v>8860</v>
      </c>
      <c r="G8861" s="57">
        <v>36337.602375680006</v>
      </c>
      <c r="I8861" s="57">
        <v>23465</v>
      </c>
      <c r="J8861" s="54">
        <v>8860</v>
      </c>
      <c r="K8861" s="57">
        <v>21661.1</v>
      </c>
      <c r="M8861" s="107">
        <v>0.2</v>
      </c>
    </row>
    <row r="8862" spans="1:13">
      <c r="A8862" s="57">
        <f>'Infographic data 1'!$C$9</f>
        <v>31158.643427715517</v>
      </c>
      <c r="B8862" s="54">
        <v>8861</v>
      </c>
      <c r="C8862" s="57">
        <v>18688.643427715517</v>
      </c>
      <c r="E8862" s="57">
        <v>37196.602375680006</v>
      </c>
      <c r="F8862" s="54">
        <v>8861</v>
      </c>
      <c r="G8862" s="57">
        <v>36336.602375680006</v>
      </c>
      <c r="I8862" s="57">
        <v>23465</v>
      </c>
      <c r="J8862" s="54">
        <v>8861</v>
      </c>
      <c r="K8862" s="57">
        <v>21659</v>
      </c>
      <c r="M8862" s="107">
        <v>0.2</v>
      </c>
    </row>
    <row r="8863" spans="1:13">
      <c r="A8863" s="57">
        <f>'Infographic data 1'!$C$9</f>
        <v>31158.643427715517</v>
      </c>
      <c r="B8863" s="54">
        <v>8862</v>
      </c>
      <c r="C8863" s="57">
        <v>18674.143427715517</v>
      </c>
      <c r="E8863" s="57">
        <v>37196.602375680006</v>
      </c>
      <c r="F8863" s="54">
        <v>8862</v>
      </c>
      <c r="G8863" s="57">
        <v>36335.602375680006</v>
      </c>
      <c r="I8863" s="57">
        <v>23465</v>
      </c>
      <c r="J8863" s="54">
        <v>8862</v>
      </c>
      <c r="K8863" s="57">
        <v>21656.9</v>
      </c>
      <c r="M8863" s="107">
        <v>0.2</v>
      </c>
    </row>
    <row r="8864" spans="1:13">
      <c r="A8864" s="57">
        <f>'Infographic data 1'!$C$9</f>
        <v>31158.643427715517</v>
      </c>
      <c r="B8864" s="54">
        <v>8863</v>
      </c>
      <c r="C8864" s="57">
        <v>18659.643427715517</v>
      </c>
      <c r="E8864" s="57">
        <v>37196.602375680006</v>
      </c>
      <c r="F8864" s="54">
        <v>8863</v>
      </c>
      <c r="G8864" s="57">
        <v>36334.602375680006</v>
      </c>
      <c r="I8864" s="57">
        <v>23465</v>
      </c>
      <c r="J8864" s="54">
        <v>8863</v>
      </c>
      <c r="K8864" s="57">
        <v>21654.799999999999</v>
      </c>
      <c r="M8864" s="107">
        <v>0.2</v>
      </c>
    </row>
    <row r="8865" spans="1:13">
      <c r="A8865" s="57">
        <f>'Infographic data 1'!$C$9</f>
        <v>31158.643427715517</v>
      </c>
      <c r="B8865" s="54">
        <v>8864</v>
      </c>
      <c r="C8865" s="57">
        <v>18645.143427715517</v>
      </c>
      <c r="E8865" s="57">
        <v>37196.602375680006</v>
      </c>
      <c r="F8865" s="54">
        <v>8864</v>
      </c>
      <c r="G8865" s="57">
        <v>36333.602375680006</v>
      </c>
      <c r="I8865" s="57">
        <v>23465</v>
      </c>
      <c r="J8865" s="54">
        <v>8864</v>
      </c>
      <c r="K8865" s="57">
        <v>21652.7</v>
      </c>
      <c r="M8865" s="107">
        <v>0.2</v>
      </c>
    </row>
    <row r="8866" spans="1:13">
      <c r="A8866" s="57">
        <f>'Infographic data 1'!$C$9</f>
        <v>31158.643427715517</v>
      </c>
      <c r="B8866" s="54">
        <v>8865</v>
      </c>
      <c r="C8866" s="57">
        <v>18630.643427715517</v>
      </c>
      <c r="E8866" s="57">
        <v>37196.602375680006</v>
      </c>
      <c r="F8866" s="54">
        <v>8865</v>
      </c>
      <c r="G8866" s="57">
        <v>36332.602375680006</v>
      </c>
      <c r="I8866" s="57">
        <v>23465</v>
      </c>
      <c r="J8866" s="54">
        <v>8865</v>
      </c>
      <c r="K8866" s="57">
        <v>21650.6</v>
      </c>
      <c r="M8866" s="107">
        <v>0.2</v>
      </c>
    </row>
    <row r="8867" spans="1:13">
      <c r="A8867" s="57">
        <f>'Infographic data 1'!$C$9</f>
        <v>31158.643427715517</v>
      </c>
      <c r="B8867" s="54">
        <v>8866</v>
      </c>
      <c r="C8867" s="57">
        <v>18616.143427715517</v>
      </c>
      <c r="E8867" s="57">
        <v>37196.602375680006</v>
      </c>
      <c r="F8867" s="54">
        <v>8866</v>
      </c>
      <c r="G8867" s="57">
        <v>36331.602375680006</v>
      </c>
      <c r="I8867" s="57">
        <v>23465</v>
      </c>
      <c r="J8867" s="54">
        <v>8866</v>
      </c>
      <c r="K8867" s="57">
        <v>21648.5</v>
      </c>
      <c r="M8867" s="107">
        <v>0.2</v>
      </c>
    </row>
    <row r="8868" spans="1:13">
      <c r="A8868" s="57">
        <f>'Infographic data 1'!$C$9</f>
        <v>31158.643427715517</v>
      </c>
      <c r="B8868" s="54">
        <v>8867</v>
      </c>
      <c r="C8868" s="57">
        <v>18601.643427715517</v>
      </c>
      <c r="E8868" s="57">
        <v>37196.602375680006</v>
      </c>
      <c r="F8868" s="54">
        <v>8867</v>
      </c>
      <c r="G8868" s="57">
        <v>36330.602375680006</v>
      </c>
      <c r="I8868" s="57">
        <v>23465</v>
      </c>
      <c r="J8868" s="54">
        <v>8867</v>
      </c>
      <c r="K8868" s="57">
        <v>21646.400000000001</v>
      </c>
      <c r="M8868" s="107">
        <v>0.2</v>
      </c>
    </row>
    <row r="8869" spans="1:13">
      <c r="A8869" s="57">
        <f>'Infographic data 1'!$C$9</f>
        <v>31158.643427715517</v>
      </c>
      <c r="B8869" s="54">
        <v>8868</v>
      </c>
      <c r="C8869" s="57">
        <v>18587.143427715517</v>
      </c>
      <c r="E8869" s="57">
        <v>37196.602375680006</v>
      </c>
      <c r="F8869" s="54">
        <v>8868</v>
      </c>
      <c r="G8869" s="57">
        <v>36329.602375680006</v>
      </c>
      <c r="I8869" s="57">
        <v>23465</v>
      </c>
      <c r="J8869" s="54">
        <v>8868</v>
      </c>
      <c r="K8869" s="57">
        <v>21644.3</v>
      </c>
      <c r="M8869" s="107">
        <v>0.2</v>
      </c>
    </row>
    <row r="8870" spans="1:13">
      <c r="A8870" s="57">
        <f>'Infographic data 1'!$C$9</f>
        <v>31158.643427715517</v>
      </c>
      <c r="B8870" s="54">
        <v>8869</v>
      </c>
      <c r="C8870" s="57">
        <v>18572.643427715517</v>
      </c>
      <c r="E8870" s="57">
        <v>37196.602375680006</v>
      </c>
      <c r="F8870" s="54">
        <v>8869</v>
      </c>
      <c r="G8870" s="57">
        <v>36328.602375680006</v>
      </c>
      <c r="I8870" s="57">
        <v>23465</v>
      </c>
      <c r="J8870" s="54">
        <v>8869</v>
      </c>
      <c r="K8870" s="57">
        <v>21642.2</v>
      </c>
      <c r="M8870" s="107">
        <v>0.2</v>
      </c>
    </row>
    <row r="8871" spans="1:13">
      <c r="A8871" s="57">
        <f>'Infographic data 1'!$C$9</f>
        <v>31158.643427715517</v>
      </c>
      <c r="B8871" s="54">
        <v>8870</v>
      </c>
      <c r="C8871" s="57">
        <v>18558.143427715517</v>
      </c>
      <c r="E8871" s="57">
        <v>37196.602375680006</v>
      </c>
      <c r="F8871" s="54">
        <v>8870</v>
      </c>
      <c r="G8871" s="57">
        <v>36327.602375680006</v>
      </c>
      <c r="I8871" s="57">
        <v>23465</v>
      </c>
      <c r="J8871" s="54">
        <v>8870</v>
      </c>
      <c r="K8871" s="57">
        <v>21640.1</v>
      </c>
      <c r="M8871" s="107">
        <v>0.2</v>
      </c>
    </row>
    <row r="8872" spans="1:13">
      <c r="A8872" s="57">
        <f>'Infographic data 1'!$C$9</f>
        <v>31158.643427715517</v>
      </c>
      <c r="B8872" s="54">
        <v>8871</v>
      </c>
      <c r="C8872" s="57">
        <v>18543.643427715517</v>
      </c>
      <c r="E8872" s="57">
        <v>37196.602375680006</v>
      </c>
      <c r="F8872" s="54">
        <v>8871</v>
      </c>
      <c r="G8872" s="57">
        <v>36326.602375680006</v>
      </c>
      <c r="I8872" s="57">
        <v>23465</v>
      </c>
      <c r="J8872" s="54">
        <v>8871</v>
      </c>
      <c r="K8872" s="57">
        <v>21638</v>
      </c>
      <c r="M8872" s="107">
        <v>0.2</v>
      </c>
    </row>
    <row r="8873" spans="1:13">
      <c r="A8873" s="57">
        <f>'Infographic data 1'!$C$9</f>
        <v>31158.643427715517</v>
      </c>
      <c r="B8873" s="54">
        <v>8872</v>
      </c>
      <c r="C8873" s="57">
        <v>18529.143427715517</v>
      </c>
      <c r="E8873" s="57">
        <v>37196.602375680006</v>
      </c>
      <c r="F8873" s="54">
        <v>8872</v>
      </c>
      <c r="G8873" s="57">
        <v>36325.602375680006</v>
      </c>
      <c r="I8873" s="57">
        <v>23465</v>
      </c>
      <c r="J8873" s="54">
        <v>8872</v>
      </c>
      <c r="K8873" s="57">
        <v>21635.9</v>
      </c>
      <c r="M8873" s="107">
        <v>0.2</v>
      </c>
    </row>
    <row r="8874" spans="1:13">
      <c r="A8874" s="57">
        <f>'Infographic data 1'!$C$9</f>
        <v>31158.643427715517</v>
      </c>
      <c r="B8874" s="54">
        <v>8873</v>
      </c>
      <c r="C8874" s="57">
        <v>18514.643427715517</v>
      </c>
      <c r="E8874" s="57">
        <v>37196.602375680006</v>
      </c>
      <c r="F8874" s="54">
        <v>8873</v>
      </c>
      <c r="G8874" s="57">
        <v>36324.602375680006</v>
      </c>
      <c r="I8874" s="57">
        <v>23465</v>
      </c>
      <c r="J8874" s="54">
        <v>8873</v>
      </c>
      <c r="K8874" s="57">
        <v>21633.8</v>
      </c>
      <c r="M8874" s="107">
        <v>0.2</v>
      </c>
    </row>
    <row r="8875" spans="1:13">
      <c r="A8875" s="57">
        <f>'Infographic data 1'!$C$9</f>
        <v>31158.643427715517</v>
      </c>
      <c r="B8875" s="54">
        <v>8874</v>
      </c>
      <c r="C8875" s="57">
        <v>18500.143427715517</v>
      </c>
      <c r="E8875" s="57">
        <v>37196.602375680006</v>
      </c>
      <c r="F8875" s="54">
        <v>8874</v>
      </c>
      <c r="G8875" s="57">
        <v>36323.602375680006</v>
      </c>
      <c r="I8875" s="57">
        <v>23465</v>
      </c>
      <c r="J8875" s="54">
        <v>8874</v>
      </c>
      <c r="K8875" s="57">
        <v>21631.7</v>
      </c>
      <c r="M8875" s="107">
        <v>0.2</v>
      </c>
    </row>
    <row r="8876" spans="1:13">
      <c r="A8876" s="57">
        <f>'Infographic data 1'!$C$9</f>
        <v>31158.643427715517</v>
      </c>
      <c r="B8876" s="54">
        <v>8875</v>
      </c>
      <c r="C8876" s="57">
        <v>18485.643427715517</v>
      </c>
      <c r="E8876" s="57">
        <v>37196.602375680006</v>
      </c>
      <c r="F8876" s="54">
        <v>8875</v>
      </c>
      <c r="G8876" s="57">
        <v>36322.602375680006</v>
      </c>
      <c r="I8876" s="57">
        <v>23465</v>
      </c>
      <c r="J8876" s="54">
        <v>8875</v>
      </c>
      <c r="K8876" s="57">
        <v>21629.599999999999</v>
      </c>
      <c r="M8876" s="107">
        <v>0.2</v>
      </c>
    </row>
    <row r="8877" spans="1:13">
      <c r="A8877" s="57">
        <f>'Infographic data 1'!$C$9</f>
        <v>31158.643427715517</v>
      </c>
      <c r="B8877" s="54">
        <v>8876</v>
      </c>
      <c r="C8877" s="57">
        <v>18471.143427715517</v>
      </c>
      <c r="E8877" s="57">
        <v>37196.602375680006</v>
      </c>
      <c r="F8877" s="54">
        <v>8876</v>
      </c>
      <c r="G8877" s="57">
        <v>36321.602375680006</v>
      </c>
      <c r="I8877" s="57">
        <v>23465</v>
      </c>
      <c r="J8877" s="54">
        <v>8876</v>
      </c>
      <c r="K8877" s="57">
        <v>21627.5</v>
      </c>
      <c r="M8877" s="107">
        <v>0.2</v>
      </c>
    </row>
    <row r="8878" spans="1:13">
      <c r="A8878" s="57">
        <f>'Infographic data 1'!$C$9</f>
        <v>31158.643427715517</v>
      </c>
      <c r="B8878" s="54">
        <v>8877</v>
      </c>
      <c r="C8878" s="57">
        <v>18456.643427715517</v>
      </c>
      <c r="E8878" s="57">
        <v>37196.602375680006</v>
      </c>
      <c r="F8878" s="54">
        <v>8877</v>
      </c>
      <c r="G8878" s="57">
        <v>36320.602375680006</v>
      </c>
      <c r="I8878" s="57">
        <v>23465</v>
      </c>
      <c r="J8878" s="54">
        <v>8877</v>
      </c>
      <c r="K8878" s="57">
        <v>21625.4</v>
      </c>
      <c r="M8878" s="107">
        <v>0.2</v>
      </c>
    </row>
    <row r="8879" spans="1:13">
      <c r="A8879" s="57">
        <f>'Infographic data 1'!$C$9</f>
        <v>31158.643427715517</v>
      </c>
      <c r="B8879" s="54">
        <v>8878</v>
      </c>
      <c r="C8879" s="57">
        <v>18442.143427715517</v>
      </c>
      <c r="E8879" s="57">
        <v>37196.602375680006</v>
      </c>
      <c r="F8879" s="54">
        <v>8878</v>
      </c>
      <c r="G8879" s="57">
        <v>36319.602375680006</v>
      </c>
      <c r="I8879" s="57">
        <v>23465</v>
      </c>
      <c r="J8879" s="54">
        <v>8878</v>
      </c>
      <c r="K8879" s="57">
        <v>21623.3</v>
      </c>
      <c r="M8879" s="107">
        <v>0.2</v>
      </c>
    </row>
    <row r="8880" spans="1:13">
      <c r="A8880" s="57">
        <f>'Infographic data 1'!$C$9</f>
        <v>31158.643427715517</v>
      </c>
      <c r="B8880" s="54">
        <v>8879</v>
      </c>
      <c r="C8880" s="57">
        <v>18427.643427715517</v>
      </c>
      <c r="E8880" s="57">
        <v>37196.602375680006</v>
      </c>
      <c r="F8880" s="54">
        <v>8879</v>
      </c>
      <c r="G8880" s="57">
        <v>36318.602375680006</v>
      </c>
      <c r="I8880" s="57">
        <v>23465</v>
      </c>
      <c r="J8880" s="54">
        <v>8879</v>
      </c>
      <c r="K8880" s="57">
        <v>21621.200000000001</v>
      </c>
      <c r="M8880" s="107">
        <v>0.2</v>
      </c>
    </row>
    <row r="8881" spans="1:13">
      <c r="A8881" s="57">
        <f>'Infographic data 1'!$C$9</f>
        <v>31158.643427715517</v>
      </c>
      <c r="B8881" s="54">
        <v>8880</v>
      </c>
      <c r="C8881" s="57">
        <v>18413.143427715517</v>
      </c>
      <c r="E8881" s="57">
        <v>37196.602375680006</v>
      </c>
      <c r="F8881" s="54">
        <v>8880</v>
      </c>
      <c r="G8881" s="57">
        <v>36317.602375680006</v>
      </c>
      <c r="I8881" s="57">
        <v>23465</v>
      </c>
      <c r="J8881" s="54">
        <v>8880</v>
      </c>
      <c r="K8881" s="57">
        <v>21619.1</v>
      </c>
      <c r="M8881" s="107">
        <v>0.2</v>
      </c>
    </row>
    <row r="8882" spans="1:13">
      <c r="A8882" s="57">
        <f>'Infographic data 1'!$C$9</f>
        <v>31158.643427715517</v>
      </c>
      <c r="B8882" s="54">
        <v>8881</v>
      </c>
      <c r="C8882" s="57">
        <v>18398.643427715517</v>
      </c>
      <c r="E8882" s="57">
        <v>37196.602375680006</v>
      </c>
      <c r="F8882" s="54">
        <v>8881</v>
      </c>
      <c r="G8882" s="57">
        <v>36316.602375680006</v>
      </c>
      <c r="I8882" s="57">
        <v>23465</v>
      </c>
      <c r="J8882" s="54">
        <v>8881</v>
      </c>
      <c r="K8882" s="57">
        <v>21617</v>
      </c>
      <c r="M8882" s="107">
        <v>0.2</v>
      </c>
    </row>
    <row r="8883" spans="1:13">
      <c r="A8883" s="57">
        <f>'Infographic data 1'!$C$9</f>
        <v>31158.643427715517</v>
      </c>
      <c r="B8883" s="54">
        <v>8882</v>
      </c>
      <c r="C8883" s="57">
        <v>18384.143427715517</v>
      </c>
      <c r="E8883" s="57">
        <v>37196.602375680006</v>
      </c>
      <c r="F8883" s="54">
        <v>8882</v>
      </c>
      <c r="G8883" s="57">
        <v>36315.602375680006</v>
      </c>
      <c r="I8883" s="57">
        <v>23465</v>
      </c>
      <c r="J8883" s="54">
        <v>8882</v>
      </c>
      <c r="K8883" s="57">
        <v>21614.9</v>
      </c>
      <c r="M8883" s="107">
        <v>0.2</v>
      </c>
    </row>
    <row r="8884" spans="1:13">
      <c r="A8884" s="57">
        <f>'Infographic data 1'!$C$9</f>
        <v>31158.643427715517</v>
      </c>
      <c r="B8884" s="54">
        <v>8883</v>
      </c>
      <c r="C8884" s="57">
        <v>18369.643427715517</v>
      </c>
      <c r="E8884" s="57">
        <v>37196.602375680006</v>
      </c>
      <c r="F8884" s="54">
        <v>8883</v>
      </c>
      <c r="G8884" s="57">
        <v>36314.602375680006</v>
      </c>
      <c r="I8884" s="57">
        <v>23465</v>
      </c>
      <c r="J8884" s="54">
        <v>8883</v>
      </c>
      <c r="K8884" s="57">
        <v>21612.799999999999</v>
      </c>
      <c r="M8884" s="107">
        <v>0.2</v>
      </c>
    </row>
    <row r="8885" spans="1:13">
      <c r="A8885" s="57">
        <f>'Infographic data 1'!$C$9</f>
        <v>31158.643427715517</v>
      </c>
      <c r="B8885" s="54">
        <v>8884</v>
      </c>
      <c r="C8885" s="57">
        <v>18355.143427715517</v>
      </c>
      <c r="E8885" s="57">
        <v>37196.602375680006</v>
      </c>
      <c r="F8885" s="54">
        <v>8884</v>
      </c>
      <c r="G8885" s="57">
        <v>36313.602375680006</v>
      </c>
      <c r="I8885" s="57">
        <v>23465</v>
      </c>
      <c r="J8885" s="54">
        <v>8884</v>
      </c>
      <c r="K8885" s="57">
        <v>21610.7</v>
      </c>
      <c r="M8885" s="107">
        <v>0.2</v>
      </c>
    </row>
    <row r="8886" spans="1:13">
      <c r="A8886" s="57">
        <f>'Infographic data 1'!$C$9</f>
        <v>31158.643427715517</v>
      </c>
      <c r="B8886" s="54">
        <v>8885</v>
      </c>
      <c r="C8886" s="57">
        <v>18340.643427715517</v>
      </c>
      <c r="E8886" s="57">
        <v>37196.602375680006</v>
      </c>
      <c r="F8886" s="54">
        <v>8885</v>
      </c>
      <c r="G8886" s="57">
        <v>36312.602375680006</v>
      </c>
      <c r="I8886" s="57">
        <v>23465</v>
      </c>
      <c r="J8886" s="54">
        <v>8885</v>
      </c>
      <c r="K8886" s="57">
        <v>21608.6</v>
      </c>
      <c r="M8886" s="107">
        <v>0.2</v>
      </c>
    </row>
    <row r="8887" spans="1:13">
      <c r="A8887" s="57">
        <f>'Infographic data 1'!$C$9</f>
        <v>31158.643427715517</v>
      </c>
      <c r="B8887" s="54">
        <v>8886</v>
      </c>
      <c r="C8887" s="57">
        <v>18326.143427715517</v>
      </c>
      <c r="E8887" s="57">
        <v>37196.602375680006</v>
      </c>
      <c r="F8887" s="54">
        <v>8886</v>
      </c>
      <c r="G8887" s="57">
        <v>36311.602375680006</v>
      </c>
      <c r="I8887" s="57">
        <v>23465</v>
      </c>
      <c r="J8887" s="54">
        <v>8886</v>
      </c>
      <c r="K8887" s="57">
        <v>21606.5</v>
      </c>
      <c r="M8887" s="107">
        <v>0.2</v>
      </c>
    </row>
    <row r="8888" spans="1:13">
      <c r="A8888" s="57">
        <f>'Infographic data 1'!$C$9</f>
        <v>31158.643427715517</v>
      </c>
      <c r="B8888" s="54">
        <v>8887</v>
      </c>
      <c r="C8888" s="57">
        <v>18311.643427715517</v>
      </c>
      <c r="E8888" s="57">
        <v>37196.602375680006</v>
      </c>
      <c r="F8888" s="54">
        <v>8887</v>
      </c>
      <c r="G8888" s="57">
        <v>36310.602375680006</v>
      </c>
      <c r="I8888" s="57">
        <v>23465</v>
      </c>
      <c r="J8888" s="54">
        <v>8887</v>
      </c>
      <c r="K8888" s="57">
        <v>21604.400000000001</v>
      </c>
      <c r="M8888" s="107">
        <v>0.2</v>
      </c>
    </row>
    <row r="8889" spans="1:13">
      <c r="A8889" s="57">
        <f>'Infographic data 1'!$C$9</f>
        <v>31158.643427715517</v>
      </c>
      <c r="B8889" s="54">
        <v>8888</v>
      </c>
      <c r="C8889" s="57">
        <v>18297.143427715517</v>
      </c>
      <c r="E8889" s="57">
        <v>37196.602375680006</v>
      </c>
      <c r="F8889" s="54">
        <v>8888</v>
      </c>
      <c r="G8889" s="57">
        <v>36309.602375680006</v>
      </c>
      <c r="I8889" s="57">
        <v>23465</v>
      </c>
      <c r="J8889" s="54">
        <v>8888</v>
      </c>
      <c r="K8889" s="57">
        <v>21602.3</v>
      </c>
      <c r="M8889" s="107">
        <v>0.2</v>
      </c>
    </row>
    <row r="8890" spans="1:13">
      <c r="A8890" s="57">
        <f>'Infographic data 1'!$C$9</f>
        <v>31158.643427715517</v>
      </c>
      <c r="B8890" s="54">
        <v>8889</v>
      </c>
      <c r="C8890" s="57">
        <v>18282.643427715517</v>
      </c>
      <c r="E8890" s="57">
        <v>37196.602375680006</v>
      </c>
      <c r="F8890" s="54">
        <v>8889</v>
      </c>
      <c r="G8890" s="57">
        <v>36308.602375680006</v>
      </c>
      <c r="I8890" s="57">
        <v>23465</v>
      </c>
      <c r="J8890" s="54">
        <v>8889</v>
      </c>
      <c r="K8890" s="57">
        <v>21600.2</v>
      </c>
      <c r="M8890" s="107">
        <v>0.2</v>
      </c>
    </row>
    <row r="8891" spans="1:13">
      <c r="A8891" s="57">
        <f>'Infographic data 1'!$C$9</f>
        <v>31158.643427715517</v>
      </c>
      <c r="B8891" s="54">
        <v>8890</v>
      </c>
      <c r="C8891" s="57">
        <v>18268.143427715517</v>
      </c>
      <c r="E8891" s="57">
        <v>37196.602375680006</v>
      </c>
      <c r="F8891" s="54">
        <v>8890</v>
      </c>
      <c r="G8891" s="57">
        <v>36307.602375680006</v>
      </c>
      <c r="I8891" s="57">
        <v>23465</v>
      </c>
      <c r="J8891" s="54">
        <v>8890</v>
      </c>
      <c r="K8891" s="57">
        <v>21598.1</v>
      </c>
      <c r="M8891" s="107">
        <v>0.2</v>
      </c>
    </row>
    <row r="8892" spans="1:13">
      <c r="A8892" s="57">
        <f>'Infographic data 1'!$C$9</f>
        <v>31158.643427715517</v>
      </c>
      <c r="B8892" s="54">
        <v>8891</v>
      </c>
      <c r="C8892" s="57">
        <v>18253.643427715517</v>
      </c>
      <c r="E8892" s="57">
        <v>37196.602375680006</v>
      </c>
      <c r="F8892" s="54">
        <v>8891</v>
      </c>
      <c r="G8892" s="57">
        <v>36306.602375680006</v>
      </c>
      <c r="I8892" s="57">
        <v>23465</v>
      </c>
      <c r="J8892" s="54">
        <v>8891</v>
      </c>
      <c r="K8892" s="57">
        <v>21596</v>
      </c>
      <c r="M8892" s="107">
        <v>0.2</v>
      </c>
    </row>
    <row r="8893" spans="1:13">
      <c r="A8893" s="57">
        <f>'Infographic data 1'!$C$9</f>
        <v>31158.643427715517</v>
      </c>
      <c r="B8893" s="54">
        <v>8892</v>
      </c>
      <c r="C8893" s="57">
        <v>18239.143427715517</v>
      </c>
      <c r="E8893" s="57">
        <v>37196.602375680006</v>
      </c>
      <c r="F8893" s="54">
        <v>8892</v>
      </c>
      <c r="G8893" s="57">
        <v>36305.602375680006</v>
      </c>
      <c r="I8893" s="57">
        <v>23465</v>
      </c>
      <c r="J8893" s="54">
        <v>8892</v>
      </c>
      <c r="K8893" s="57">
        <v>21593.9</v>
      </c>
      <c r="M8893" s="107">
        <v>0.2</v>
      </c>
    </row>
    <row r="8894" spans="1:13">
      <c r="A8894" s="57">
        <f>'Infographic data 1'!$C$9</f>
        <v>31158.643427715517</v>
      </c>
      <c r="B8894" s="54">
        <v>8893</v>
      </c>
      <c r="C8894" s="57">
        <v>18224.643427715517</v>
      </c>
      <c r="E8894" s="57">
        <v>37196.602375680006</v>
      </c>
      <c r="F8894" s="54">
        <v>8893</v>
      </c>
      <c r="G8894" s="57">
        <v>36304.602375680006</v>
      </c>
      <c r="I8894" s="57">
        <v>23465</v>
      </c>
      <c r="J8894" s="54">
        <v>8893</v>
      </c>
      <c r="K8894" s="57">
        <v>21591.8</v>
      </c>
      <c r="M8894" s="107">
        <v>0.2</v>
      </c>
    </row>
    <row r="8895" spans="1:13">
      <c r="A8895" s="57">
        <f>'Infographic data 1'!$C$9</f>
        <v>31158.643427715517</v>
      </c>
      <c r="B8895" s="54">
        <v>8894</v>
      </c>
      <c r="C8895" s="57">
        <v>18210.143427715517</v>
      </c>
      <c r="E8895" s="57">
        <v>37196.602375680006</v>
      </c>
      <c r="F8895" s="54">
        <v>8894</v>
      </c>
      <c r="G8895" s="57">
        <v>36303.602375680006</v>
      </c>
      <c r="I8895" s="57">
        <v>23465</v>
      </c>
      <c r="J8895" s="54">
        <v>8894</v>
      </c>
      <c r="K8895" s="57">
        <v>21589.7</v>
      </c>
      <c r="M8895" s="107">
        <v>0.2</v>
      </c>
    </row>
    <row r="8896" spans="1:13">
      <c r="A8896" s="57">
        <f>'Infographic data 1'!$C$9</f>
        <v>31158.643427715517</v>
      </c>
      <c r="B8896" s="54">
        <v>8895</v>
      </c>
      <c r="C8896" s="57">
        <v>18195.643427715517</v>
      </c>
      <c r="E8896" s="57">
        <v>37196.602375680006</v>
      </c>
      <c r="F8896" s="54">
        <v>8895</v>
      </c>
      <c r="G8896" s="57">
        <v>36302.602375680006</v>
      </c>
      <c r="I8896" s="57">
        <v>23465</v>
      </c>
      <c r="J8896" s="54">
        <v>8895</v>
      </c>
      <c r="K8896" s="57">
        <v>21587.599999999999</v>
      </c>
      <c r="M8896" s="107">
        <v>0.2</v>
      </c>
    </row>
    <row r="8897" spans="1:13">
      <c r="A8897" s="57">
        <f>'Infographic data 1'!$C$9</f>
        <v>31158.643427715517</v>
      </c>
      <c r="B8897" s="54">
        <v>8896</v>
      </c>
      <c r="C8897" s="57">
        <v>18181.143427715517</v>
      </c>
      <c r="E8897" s="57">
        <v>37196.602375680006</v>
      </c>
      <c r="F8897" s="54">
        <v>8896</v>
      </c>
      <c r="G8897" s="57">
        <v>36301.602375680006</v>
      </c>
      <c r="I8897" s="57">
        <v>23465</v>
      </c>
      <c r="J8897" s="54">
        <v>8896</v>
      </c>
      <c r="K8897" s="57">
        <v>21585.5</v>
      </c>
      <c r="M8897" s="107">
        <v>0.2</v>
      </c>
    </row>
    <row r="8898" spans="1:13">
      <c r="A8898" s="57">
        <f>'Infographic data 1'!$C$9</f>
        <v>31158.643427715517</v>
      </c>
      <c r="B8898" s="54">
        <v>8897</v>
      </c>
      <c r="C8898" s="57">
        <v>18166.643427715517</v>
      </c>
      <c r="E8898" s="57">
        <v>37196.602375680006</v>
      </c>
      <c r="F8898" s="54">
        <v>8897</v>
      </c>
      <c r="G8898" s="57">
        <v>36300.602375680006</v>
      </c>
      <c r="I8898" s="57">
        <v>23465</v>
      </c>
      <c r="J8898" s="54">
        <v>8897</v>
      </c>
      <c r="K8898" s="57">
        <v>21583.4</v>
      </c>
      <c r="M8898" s="107">
        <v>0.2</v>
      </c>
    </row>
    <row r="8899" spans="1:13">
      <c r="A8899" s="57">
        <f>'Infographic data 1'!$C$9</f>
        <v>31158.643427715517</v>
      </c>
      <c r="B8899" s="54">
        <v>8898</v>
      </c>
      <c r="C8899" s="57">
        <v>18152.143427715517</v>
      </c>
      <c r="E8899" s="57">
        <v>37196.602375680006</v>
      </c>
      <c r="F8899" s="54">
        <v>8898</v>
      </c>
      <c r="G8899" s="57">
        <v>36299.602375680006</v>
      </c>
      <c r="I8899" s="57">
        <v>23465</v>
      </c>
      <c r="J8899" s="54">
        <v>8898</v>
      </c>
      <c r="K8899" s="57">
        <v>21581.3</v>
      </c>
      <c r="M8899" s="107">
        <v>0.2</v>
      </c>
    </row>
    <row r="8900" spans="1:13">
      <c r="A8900" s="57">
        <f>'Infographic data 1'!$C$9</f>
        <v>31158.643427715517</v>
      </c>
      <c r="B8900" s="54">
        <v>8899</v>
      </c>
      <c r="C8900" s="57">
        <v>18137.643427715517</v>
      </c>
      <c r="E8900" s="57">
        <v>37196.602375680006</v>
      </c>
      <c r="F8900" s="54">
        <v>8899</v>
      </c>
      <c r="G8900" s="57">
        <v>36298.602375680006</v>
      </c>
      <c r="I8900" s="57">
        <v>23465</v>
      </c>
      <c r="J8900" s="54">
        <v>8899</v>
      </c>
      <c r="K8900" s="57">
        <v>21579.200000000001</v>
      </c>
      <c r="M8900" s="107">
        <v>0.2</v>
      </c>
    </row>
    <row r="8901" spans="1:13">
      <c r="A8901" s="57">
        <f>'Infographic data 1'!$C$9</f>
        <v>31158.643427715517</v>
      </c>
      <c r="B8901" s="54">
        <v>8900</v>
      </c>
      <c r="C8901" s="57">
        <v>18123.143427715517</v>
      </c>
      <c r="E8901" s="57">
        <v>37196.602375680006</v>
      </c>
      <c r="F8901" s="54">
        <v>8900</v>
      </c>
      <c r="G8901" s="57">
        <v>36297.602375680006</v>
      </c>
      <c r="I8901" s="57">
        <v>23465</v>
      </c>
      <c r="J8901" s="54">
        <v>8900</v>
      </c>
      <c r="K8901" s="57">
        <v>21577.1</v>
      </c>
      <c r="M8901" s="107">
        <v>0.2</v>
      </c>
    </row>
    <row r="8902" spans="1:13">
      <c r="A8902" s="57">
        <f>'Infographic data 1'!$C$9</f>
        <v>31158.643427715517</v>
      </c>
      <c r="B8902" s="54">
        <v>8901</v>
      </c>
      <c r="C8902" s="57">
        <v>18108.643427715517</v>
      </c>
      <c r="E8902" s="57">
        <v>37196.602375680006</v>
      </c>
      <c r="F8902" s="54">
        <v>8901</v>
      </c>
      <c r="G8902" s="57">
        <v>36296.602375680006</v>
      </c>
      <c r="I8902" s="57">
        <v>23465</v>
      </c>
      <c r="J8902" s="54">
        <v>8901</v>
      </c>
      <c r="K8902" s="57">
        <v>21575</v>
      </c>
      <c r="M8902" s="107">
        <v>0.2</v>
      </c>
    </row>
    <row r="8903" spans="1:13">
      <c r="A8903" s="57">
        <f>'Infographic data 1'!$C$9</f>
        <v>31158.643427715517</v>
      </c>
      <c r="B8903" s="54">
        <v>8902</v>
      </c>
      <c r="C8903" s="57">
        <v>18094.143427715517</v>
      </c>
      <c r="E8903" s="57">
        <v>37196.602375680006</v>
      </c>
      <c r="F8903" s="54">
        <v>8902</v>
      </c>
      <c r="G8903" s="57">
        <v>36295.602375680006</v>
      </c>
      <c r="I8903" s="57">
        <v>23465</v>
      </c>
      <c r="J8903" s="54">
        <v>8902</v>
      </c>
      <c r="K8903" s="57">
        <v>21572.9</v>
      </c>
      <c r="M8903" s="107">
        <v>0.2</v>
      </c>
    </row>
    <row r="8904" spans="1:13">
      <c r="A8904" s="57">
        <f>'Infographic data 1'!$C$9</f>
        <v>31158.643427715517</v>
      </c>
      <c r="B8904" s="54">
        <v>8903</v>
      </c>
      <c r="C8904" s="57">
        <v>18079.643427715517</v>
      </c>
      <c r="E8904" s="57">
        <v>37196.602375680006</v>
      </c>
      <c r="F8904" s="54">
        <v>8903</v>
      </c>
      <c r="G8904" s="57">
        <v>36294.602375680006</v>
      </c>
      <c r="I8904" s="57">
        <v>23465</v>
      </c>
      <c r="J8904" s="54">
        <v>8903</v>
      </c>
      <c r="K8904" s="57">
        <v>21570.799999999999</v>
      </c>
      <c r="M8904" s="107">
        <v>0.2</v>
      </c>
    </row>
    <row r="8905" spans="1:13">
      <c r="A8905" s="57">
        <f>'Infographic data 1'!$C$9</f>
        <v>31158.643427715517</v>
      </c>
      <c r="B8905" s="54">
        <v>8904</v>
      </c>
      <c r="C8905" s="57">
        <v>18065.143427715517</v>
      </c>
      <c r="E8905" s="57">
        <v>37196.602375680006</v>
      </c>
      <c r="F8905" s="54">
        <v>8904</v>
      </c>
      <c r="G8905" s="57">
        <v>36293.602375680006</v>
      </c>
      <c r="I8905" s="57">
        <v>23465</v>
      </c>
      <c r="J8905" s="54">
        <v>8904</v>
      </c>
      <c r="K8905" s="57">
        <v>21568.7</v>
      </c>
      <c r="M8905" s="107">
        <v>0.2</v>
      </c>
    </row>
    <row r="8906" spans="1:13">
      <c r="A8906" s="57">
        <f>'Infographic data 1'!$C$9</f>
        <v>31158.643427715517</v>
      </c>
      <c r="B8906" s="54">
        <v>8905</v>
      </c>
      <c r="C8906" s="57">
        <v>18050.643427715517</v>
      </c>
      <c r="E8906" s="57">
        <v>37196.602375680006</v>
      </c>
      <c r="F8906" s="54">
        <v>8905</v>
      </c>
      <c r="G8906" s="57">
        <v>36292.602375680006</v>
      </c>
      <c r="I8906" s="57">
        <v>23465</v>
      </c>
      <c r="J8906" s="54">
        <v>8905</v>
      </c>
      <c r="K8906" s="57">
        <v>21566.6</v>
      </c>
      <c r="M8906" s="107">
        <v>0.2</v>
      </c>
    </row>
    <row r="8907" spans="1:13">
      <c r="A8907" s="57">
        <f>'Infographic data 1'!$C$9</f>
        <v>31158.643427715517</v>
      </c>
      <c r="B8907" s="54">
        <v>8906</v>
      </c>
      <c r="C8907" s="57">
        <v>18036.143427715517</v>
      </c>
      <c r="E8907" s="57">
        <v>37196.602375680006</v>
      </c>
      <c r="F8907" s="54">
        <v>8906</v>
      </c>
      <c r="G8907" s="57">
        <v>36291.602375680006</v>
      </c>
      <c r="I8907" s="57">
        <v>23465</v>
      </c>
      <c r="J8907" s="54">
        <v>8906</v>
      </c>
      <c r="K8907" s="57">
        <v>21564.5</v>
      </c>
      <c r="M8907" s="107">
        <v>0.2</v>
      </c>
    </row>
    <row r="8908" spans="1:13">
      <c r="A8908" s="57">
        <f>'Infographic data 1'!$C$9</f>
        <v>31158.643427715517</v>
      </c>
      <c r="B8908" s="54">
        <v>8907</v>
      </c>
      <c r="C8908" s="57">
        <v>18021.643427715517</v>
      </c>
      <c r="E8908" s="57">
        <v>37196.602375680006</v>
      </c>
      <c r="F8908" s="54">
        <v>8907</v>
      </c>
      <c r="G8908" s="57">
        <v>36290.602375680006</v>
      </c>
      <c r="I8908" s="57">
        <v>23465</v>
      </c>
      <c r="J8908" s="54">
        <v>8907</v>
      </c>
      <c r="K8908" s="57">
        <v>21562.400000000001</v>
      </c>
      <c r="M8908" s="107">
        <v>0.2</v>
      </c>
    </row>
    <row r="8909" spans="1:13">
      <c r="A8909" s="57">
        <f>'Infographic data 1'!$C$9</f>
        <v>31158.643427715517</v>
      </c>
      <c r="B8909" s="54">
        <v>8908</v>
      </c>
      <c r="C8909" s="57">
        <v>18007.143427715517</v>
      </c>
      <c r="E8909" s="57">
        <v>37196.602375680006</v>
      </c>
      <c r="F8909" s="54">
        <v>8908</v>
      </c>
      <c r="G8909" s="57">
        <v>36289.602375680006</v>
      </c>
      <c r="I8909" s="57">
        <v>23465</v>
      </c>
      <c r="J8909" s="54">
        <v>8908</v>
      </c>
      <c r="K8909" s="57">
        <v>21560.3</v>
      </c>
      <c r="M8909" s="107">
        <v>0.2</v>
      </c>
    </row>
    <row r="8910" spans="1:13">
      <c r="A8910" s="57">
        <f>'Infographic data 1'!$C$9</f>
        <v>31158.643427715517</v>
      </c>
      <c r="B8910" s="54">
        <v>8909</v>
      </c>
      <c r="C8910" s="57">
        <v>17992.643427715517</v>
      </c>
      <c r="E8910" s="57">
        <v>37196.602375680006</v>
      </c>
      <c r="F8910" s="54">
        <v>8909</v>
      </c>
      <c r="G8910" s="57">
        <v>36288.602375680006</v>
      </c>
      <c r="I8910" s="57">
        <v>23465</v>
      </c>
      <c r="J8910" s="54">
        <v>8909</v>
      </c>
      <c r="K8910" s="57">
        <v>21558.2</v>
      </c>
      <c r="M8910" s="107">
        <v>0.2</v>
      </c>
    </row>
    <row r="8911" spans="1:13">
      <c r="A8911" s="57">
        <f>'Infographic data 1'!$C$9</f>
        <v>31158.643427715517</v>
      </c>
      <c r="B8911" s="54">
        <v>8910</v>
      </c>
      <c r="C8911" s="57">
        <v>17978.143427715517</v>
      </c>
      <c r="E8911" s="57">
        <v>37196.602375680006</v>
      </c>
      <c r="F8911" s="54">
        <v>8910</v>
      </c>
      <c r="G8911" s="57">
        <v>36287.602375680006</v>
      </c>
      <c r="I8911" s="57">
        <v>23465</v>
      </c>
      <c r="J8911" s="54">
        <v>8910</v>
      </c>
      <c r="K8911" s="57">
        <v>21556.1</v>
      </c>
      <c r="M8911" s="107">
        <v>0.2</v>
      </c>
    </row>
    <row r="8912" spans="1:13">
      <c r="A8912" s="57">
        <f>'Infographic data 1'!$C$9</f>
        <v>31158.643427715517</v>
      </c>
      <c r="B8912" s="54">
        <v>8911</v>
      </c>
      <c r="C8912" s="57">
        <v>17963.643427715517</v>
      </c>
      <c r="E8912" s="57">
        <v>37196.602375680006</v>
      </c>
      <c r="F8912" s="54">
        <v>8911</v>
      </c>
      <c r="G8912" s="57">
        <v>36286.602375680006</v>
      </c>
      <c r="I8912" s="57">
        <v>23465</v>
      </c>
      <c r="J8912" s="54">
        <v>8911</v>
      </c>
      <c r="K8912" s="57">
        <v>21554</v>
      </c>
      <c r="M8912" s="107">
        <v>0.2</v>
      </c>
    </row>
    <row r="8913" spans="1:13">
      <c r="A8913" s="57">
        <f>'Infographic data 1'!$C$9</f>
        <v>31158.643427715517</v>
      </c>
      <c r="B8913" s="54">
        <v>8912</v>
      </c>
      <c r="C8913" s="57">
        <v>17949.143427715517</v>
      </c>
      <c r="E8913" s="57">
        <v>37196.602375680006</v>
      </c>
      <c r="F8913" s="54">
        <v>8912</v>
      </c>
      <c r="G8913" s="57">
        <v>36285.602375680006</v>
      </c>
      <c r="I8913" s="57">
        <v>23465</v>
      </c>
      <c r="J8913" s="54">
        <v>8912</v>
      </c>
      <c r="K8913" s="57">
        <v>21551.9</v>
      </c>
      <c r="M8913" s="107">
        <v>0.2</v>
      </c>
    </row>
    <row r="8914" spans="1:13">
      <c r="A8914" s="57">
        <f>'Infographic data 1'!$C$9</f>
        <v>31158.643427715517</v>
      </c>
      <c r="B8914" s="54">
        <v>8913</v>
      </c>
      <c r="C8914" s="57">
        <v>17934.643427715517</v>
      </c>
      <c r="E8914" s="57">
        <v>37196.602375680006</v>
      </c>
      <c r="F8914" s="54">
        <v>8913</v>
      </c>
      <c r="G8914" s="57">
        <v>36284.602375680006</v>
      </c>
      <c r="I8914" s="57">
        <v>23465</v>
      </c>
      <c r="J8914" s="54">
        <v>8913</v>
      </c>
      <c r="K8914" s="57">
        <v>21549.8</v>
      </c>
      <c r="M8914" s="107">
        <v>0.2</v>
      </c>
    </row>
    <row r="8915" spans="1:13">
      <c r="A8915" s="57">
        <f>'Infographic data 1'!$C$9</f>
        <v>31158.643427715517</v>
      </c>
      <c r="B8915" s="54">
        <v>8914</v>
      </c>
      <c r="C8915" s="57">
        <v>17920.143427715517</v>
      </c>
      <c r="E8915" s="57">
        <v>37196.602375680006</v>
      </c>
      <c r="F8915" s="54">
        <v>8914</v>
      </c>
      <c r="G8915" s="57">
        <v>36283.602375680006</v>
      </c>
      <c r="I8915" s="57">
        <v>23465</v>
      </c>
      <c r="J8915" s="54">
        <v>8914</v>
      </c>
      <c r="K8915" s="57">
        <v>21547.7</v>
      </c>
      <c r="M8915" s="107">
        <v>0.2</v>
      </c>
    </row>
    <row r="8916" spans="1:13">
      <c r="A8916" s="57">
        <f>'Infographic data 1'!$C$9</f>
        <v>31158.643427715517</v>
      </c>
      <c r="B8916" s="54">
        <v>8915</v>
      </c>
      <c r="C8916" s="57">
        <v>17905.643427715517</v>
      </c>
      <c r="E8916" s="57">
        <v>37196.602375680006</v>
      </c>
      <c r="F8916" s="54">
        <v>8915</v>
      </c>
      <c r="G8916" s="57">
        <v>36282.602375680006</v>
      </c>
      <c r="I8916" s="57">
        <v>23465</v>
      </c>
      <c r="J8916" s="54">
        <v>8915</v>
      </c>
      <c r="K8916" s="57">
        <v>21545.599999999999</v>
      </c>
      <c r="M8916" s="107">
        <v>0.2</v>
      </c>
    </row>
    <row r="8917" spans="1:13">
      <c r="A8917" s="57">
        <f>'Infographic data 1'!$C$9</f>
        <v>31158.643427715517</v>
      </c>
      <c r="B8917" s="54">
        <v>8916</v>
      </c>
      <c r="C8917" s="57">
        <v>17891.143427715517</v>
      </c>
      <c r="E8917" s="57">
        <v>37196.602375680006</v>
      </c>
      <c r="F8917" s="54">
        <v>8916</v>
      </c>
      <c r="G8917" s="57">
        <v>36281.602375680006</v>
      </c>
      <c r="I8917" s="57">
        <v>23465</v>
      </c>
      <c r="J8917" s="54">
        <v>8916</v>
      </c>
      <c r="K8917" s="57">
        <v>21543.5</v>
      </c>
      <c r="M8917" s="107">
        <v>0.2</v>
      </c>
    </row>
    <row r="8918" spans="1:13">
      <c r="A8918" s="57">
        <f>'Infographic data 1'!$C$9</f>
        <v>31158.643427715517</v>
      </c>
      <c r="B8918" s="54">
        <v>8917</v>
      </c>
      <c r="C8918" s="57">
        <v>17876.643427715517</v>
      </c>
      <c r="E8918" s="57">
        <v>37196.602375680006</v>
      </c>
      <c r="F8918" s="54">
        <v>8917</v>
      </c>
      <c r="G8918" s="57">
        <v>36280.602375680006</v>
      </c>
      <c r="I8918" s="57">
        <v>23465</v>
      </c>
      <c r="J8918" s="54">
        <v>8917</v>
      </c>
      <c r="K8918" s="57">
        <v>21541.4</v>
      </c>
      <c r="M8918" s="107">
        <v>0.2</v>
      </c>
    </row>
    <row r="8919" spans="1:13">
      <c r="A8919" s="57">
        <f>'Infographic data 1'!$C$9</f>
        <v>31158.643427715517</v>
      </c>
      <c r="B8919" s="54">
        <v>8918</v>
      </c>
      <c r="C8919" s="57">
        <v>17862.143427715517</v>
      </c>
      <c r="E8919" s="57">
        <v>37196.602375680006</v>
      </c>
      <c r="F8919" s="54">
        <v>8918</v>
      </c>
      <c r="G8919" s="57">
        <v>36279.602375680006</v>
      </c>
      <c r="I8919" s="57">
        <v>23465</v>
      </c>
      <c r="J8919" s="54">
        <v>8918</v>
      </c>
      <c r="K8919" s="57">
        <v>21539.3</v>
      </c>
      <c r="M8919" s="107">
        <v>0.2</v>
      </c>
    </row>
    <row r="8920" spans="1:13">
      <c r="A8920" s="57">
        <f>'Infographic data 1'!$C$9</f>
        <v>31158.643427715517</v>
      </c>
      <c r="B8920" s="54">
        <v>8919</v>
      </c>
      <c r="C8920" s="57">
        <v>17847.643427715517</v>
      </c>
      <c r="E8920" s="57">
        <v>37196.602375680006</v>
      </c>
      <c r="F8920" s="54">
        <v>8919</v>
      </c>
      <c r="G8920" s="57">
        <v>36278.602375680006</v>
      </c>
      <c r="I8920" s="57">
        <v>23465</v>
      </c>
      <c r="J8920" s="54">
        <v>8919</v>
      </c>
      <c r="K8920" s="57">
        <v>21537.200000000001</v>
      </c>
      <c r="M8920" s="107">
        <v>0.2</v>
      </c>
    </row>
    <row r="8921" spans="1:13">
      <c r="A8921" s="57">
        <f>'Infographic data 1'!$C$9</f>
        <v>31158.643427715517</v>
      </c>
      <c r="B8921" s="54">
        <v>8920</v>
      </c>
      <c r="C8921" s="57">
        <v>17833.143427715517</v>
      </c>
      <c r="E8921" s="57">
        <v>37196.602375680006</v>
      </c>
      <c r="F8921" s="54">
        <v>8920</v>
      </c>
      <c r="G8921" s="57">
        <v>36277.602375680006</v>
      </c>
      <c r="I8921" s="57">
        <v>23465</v>
      </c>
      <c r="J8921" s="54">
        <v>8920</v>
      </c>
      <c r="K8921" s="57">
        <v>21535.1</v>
      </c>
      <c r="M8921" s="107">
        <v>0.2</v>
      </c>
    </row>
    <row r="8922" spans="1:13">
      <c r="A8922" s="57">
        <f>'Infographic data 1'!$C$9</f>
        <v>31158.643427715517</v>
      </c>
      <c r="B8922" s="54">
        <v>8921</v>
      </c>
      <c r="C8922" s="57">
        <v>17818.643427715517</v>
      </c>
      <c r="E8922" s="57">
        <v>37196.602375680006</v>
      </c>
      <c r="F8922" s="54">
        <v>8921</v>
      </c>
      <c r="G8922" s="57">
        <v>36276.602375680006</v>
      </c>
      <c r="I8922" s="57">
        <v>23465</v>
      </c>
      <c r="J8922" s="54">
        <v>8921</v>
      </c>
      <c r="K8922" s="57">
        <v>21533</v>
      </c>
      <c r="M8922" s="107">
        <v>0.2</v>
      </c>
    </row>
    <row r="8923" spans="1:13">
      <c r="A8923" s="57">
        <f>'Infographic data 1'!$C$9</f>
        <v>31158.643427715517</v>
      </c>
      <c r="B8923" s="54">
        <v>8922</v>
      </c>
      <c r="C8923" s="57">
        <v>17804.143427715517</v>
      </c>
      <c r="E8923" s="57">
        <v>37196.602375680006</v>
      </c>
      <c r="F8923" s="54">
        <v>8922</v>
      </c>
      <c r="G8923" s="57">
        <v>36275.602375680006</v>
      </c>
      <c r="I8923" s="57">
        <v>23465</v>
      </c>
      <c r="J8923" s="54">
        <v>8922</v>
      </c>
      <c r="K8923" s="57">
        <v>21530.9</v>
      </c>
      <c r="M8923" s="107">
        <v>0.2</v>
      </c>
    </row>
    <row r="8924" spans="1:13">
      <c r="A8924" s="57">
        <f>'Infographic data 1'!$C$9</f>
        <v>31158.643427715517</v>
      </c>
      <c r="B8924" s="54">
        <v>8923</v>
      </c>
      <c r="C8924" s="57">
        <v>17789.643427715517</v>
      </c>
      <c r="E8924" s="57">
        <v>37196.602375680006</v>
      </c>
      <c r="F8924" s="54">
        <v>8923</v>
      </c>
      <c r="G8924" s="57">
        <v>36274.602375680006</v>
      </c>
      <c r="I8924" s="57">
        <v>23465</v>
      </c>
      <c r="J8924" s="54">
        <v>8923</v>
      </c>
      <c r="K8924" s="57">
        <v>21528.799999999999</v>
      </c>
      <c r="M8924" s="107">
        <v>0.2</v>
      </c>
    </row>
    <row r="8925" spans="1:13">
      <c r="A8925" s="57">
        <f>'Infographic data 1'!$C$9</f>
        <v>31158.643427715517</v>
      </c>
      <c r="B8925" s="54">
        <v>8924</v>
      </c>
      <c r="C8925" s="57">
        <v>17775.143427715517</v>
      </c>
      <c r="E8925" s="57">
        <v>37196.602375680006</v>
      </c>
      <c r="F8925" s="54">
        <v>8924</v>
      </c>
      <c r="G8925" s="57">
        <v>36273.602375680006</v>
      </c>
      <c r="I8925" s="57">
        <v>23465</v>
      </c>
      <c r="J8925" s="54">
        <v>8924</v>
      </c>
      <c r="K8925" s="57">
        <v>21526.7</v>
      </c>
      <c r="M8925" s="107">
        <v>0.2</v>
      </c>
    </row>
    <row r="8926" spans="1:13">
      <c r="A8926" s="57">
        <f>'Infographic data 1'!$C$9</f>
        <v>31158.643427715517</v>
      </c>
      <c r="B8926" s="54">
        <v>8925</v>
      </c>
      <c r="C8926" s="57">
        <v>17760.643427715517</v>
      </c>
      <c r="E8926" s="57">
        <v>37196.602375680006</v>
      </c>
      <c r="F8926" s="54">
        <v>8925</v>
      </c>
      <c r="G8926" s="57">
        <v>36272.602375680006</v>
      </c>
      <c r="I8926" s="57">
        <v>23465</v>
      </c>
      <c r="J8926" s="54">
        <v>8925</v>
      </c>
      <c r="K8926" s="57">
        <v>21524.6</v>
      </c>
      <c r="M8926" s="107">
        <v>0.2</v>
      </c>
    </row>
    <row r="8927" spans="1:13">
      <c r="A8927" s="57">
        <f>'Infographic data 1'!$C$9</f>
        <v>31158.643427715517</v>
      </c>
      <c r="B8927" s="54">
        <v>8926</v>
      </c>
      <c r="C8927" s="57">
        <v>17746.143427715517</v>
      </c>
      <c r="E8927" s="57">
        <v>37196.602375680006</v>
      </c>
      <c r="F8927" s="54">
        <v>8926</v>
      </c>
      <c r="G8927" s="57">
        <v>36271.602375680006</v>
      </c>
      <c r="I8927" s="57">
        <v>23465</v>
      </c>
      <c r="J8927" s="54">
        <v>8926</v>
      </c>
      <c r="K8927" s="57">
        <v>21522.5</v>
      </c>
      <c r="M8927" s="107">
        <v>0.2</v>
      </c>
    </row>
    <row r="8928" spans="1:13">
      <c r="A8928" s="57">
        <f>'Infographic data 1'!$C$9</f>
        <v>31158.643427715517</v>
      </c>
      <c r="B8928" s="54">
        <v>8927</v>
      </c>
      <c r="C8928" s="57">
        <v>17731.643427715517</v>
      </c>
      <c r="E8928" s="57">
        <v>37196.602375680006</v>
      </c>
      <c r="F8928" s="54">
        <v>8927</v>
      </c>
      <c r="G8928" s="57">
        <v>36270.602375680006</v>
      </c>
      <c r="I8928" s="57">
        <v>23465</v>
      </c>
      <c r="J8928" s="54">
        <v>8927</v>
      </c>
      <c r="K8928" s="57">
        <v>21520.400000000001</v>
      </c>
      <c r="M8928" s="107">
        <v>0.2</v>
      </c>
    </row>
    <row r="8929" spans="1:13">
      <c r="A8929" s="57">
        <f>'Infographic data 1'!$C$9</f>
        <v>31158.643427715517</v>
      </c>
      <c r="B8929" s="54">
        <v>8928</v>
      </c>
      <c r="C8929" s="57">
        <v>17717.143427715517</v>
      </c>
      <c r="E8929" s="57">
        <v>37196.602375680006</v>
      </c>
      <c r="F8929" s="54">
        <v>8928</v>
      </c>
      <c r="G8929" s="57">
        <v>36269.602375680006</v>
      </c>
      <c r="I8929" s="57">
        <v>23465</v>
      </c>
      <c r="J8929" s="54">
        <v>8928</v>
      </c>
      <c r="K8929" s="57">
        <v>21518.3</v>
      </c>
      <c r="M8929" s="107">
        <v>0.2</v>
      </c>
    </row>
    <row r="8930" spans="1:13">
      <c r="A8930" s="57">
        <f>'Infographic data 1'!$C$9</f>
        <v>31158.643427715517</v>
      </c>
      <c r="B8930" s="54">
        <v>8929</v>
      </c>
      <c r="C8930" s="57">
        <v>17702.643427715517</v>
      </c>
      <c r="E8930" s="57">
        <v>37196.602375680006</v>
      </c>
      <c r="F8930" s="54">
        <v>8929</v>
      </c>
      <c r="G8930" s="57">
        <v>36268.602375680006</v>
      </c>
      <c r="I8930" s="57">
        <v>23465</v>
      </c>
      <c r="J8930" s="54">
        <v>8929</v>
      </c>
      <c r="K8930" s="57">
        <v>21516.2</v>
      </c>
      <c r="M8930" s="107">
        <v>0.2</v>
      </c>
    </row>
    <row r="8931" spans="1:13">
      <c r="A8931" s="57">
        <f>'Infographic data 1'!$C$9</f>
        <v>31158.643427715517</v>
      </c>
      <c r="B8931" s="54">
        <v>8930</v>
      </c>
      <c r="C8931" s="57">
        <v>17688.143427715517</v>
      </c>
      <c r="E8931" s="57">
        <v>37196.602375680006</v>
      </c>
      <c r="F8931" s="54">
        <v>8930</v>
      </c>
      <c r="G8931" s="57">
        <v>36267.602375680006</v>
      </c>
      <c r="I8931" s="57">
        <v>23465</v>
      </c>
      <c r="J8931" s="54">
        <v>8930</v>
      </c>
      <c r="K8931" s="57">
        <v>21514.1</v>
      </c>
      <c r="M8931" s="107">
        <v>0.2</v>
      </c>
    </row>
    <row r="8932" spans="1:13">
      <c r="A8932" s="57">
        <f>'Infographic data 1'!$C$9</f>
        <v>31158.643427715517</v>
      </c>
      <c r="B8932" s="54">
        <v>8931</v>
      </c>
      <c r="C8932" s="57">
        <v>17673.643427715517</v>
      </c>
      <c r="E8932" s="57">
        <v>37196.602375680006</v>
      </c>
      <c r="F8932" s="54">
        <v>8931</v>
      </c>
      <c r="G8932" s="57">
        <v>36266.602375680006</v>
      </c>
      <c r="I8932" s="57">
        <v>23465</v>
      </c>
      <c r="J8932" s="54">
        <v>8931</v>
      </c>
      <c r="K8932" s="57">
        <v>21512</v>
      </c>
      <c r="M8932" s="107">
        <v>0.2</v>
      </c>
    </row>
    <row r="8933" spans="1:13">
      <c r="A8933" s="57">
        <f>'Infographic data 1'!$C$9</f>
        <v>31158.643427715517</v>
      </c>
      <c r="B8933" s="54">
        <v>8932</v>
      </c>
      <c r="C8933" s="57">
        <v>17659.143427715517</v>
      </c>
      <c r="E8933" s="57">
        <v>37196.602375680006</v>
      </c>
      <c r="F8933" s="54">
        <v>8932</v>
      </c>
      <c r="G8933" s="57">
        <v>36265.602375680006</v>
      </c>
      <c r="I8933" s="57">
        <v>23465</v>
      </c>
      <c r="J8933" s="54">
        <v>8932</v>
      </c>
      <c r="K8933" s="57">
        <v>21509.9</v>
      </c>
      <c r="M8933" s="107">
        <v>0.2</v>
      </c>
    </row>
    <row r="8934" spans="1:13">
      <c r="A8934" s="57">
        <f>'Infographic data 1'!$C$9</f>
        <v>31158.643427715517</v>
      </c>
      <c r="B8934" s="54">
        <v>8933</v>
      </c>
      <c r="C8934" s="57">
        <v>17644.643427715517</v>
      </c>
      <c r="E8934" s="57">
        <v>37196.602375680006</v>
      </c>
      <c r="F8934" s="54">
        <v>8933</v>
      </c>
      <c r="G8934" s="57">
        <v>36264.602375680006</v>
      </c>
      <c r="I8934" s="57">
        <v>23465</v>
      </c>
      <c r="J8934" s="54">
        <v>8933</v>
      </c>
      <c r="K8934" s="57">
        <v>21507.8</v>
      </c>
      <c r="M8934" s="107">
        <v>0.2</v>
      </c>
    </row>
    <row r="8935" spans="1:13">
      <c r="A8935" s="57">
        <f>'Infographic data 1'!$C$9</f>
        <v>31158.643427715517</v>
      </c>
      <c r="B8935" s="54">
        <v>8934</v>
      </c>
      <c r="C8935" s="57">
        <v>17630.143427715517</v>
      </c>
      <c r="E8935" s="57">
        <v>37196.602375680006</v>
      </c>
      <c r="F8935" s="54">
        <v>8934</v>
      </c>
      <c r="G8935" s="57">
        <v>36263.602375680006</v>
      </c>
      <c r="I8935" s="57">
        <v>23465</v>
      </c>
      <c r="J8935" s="54">
        <v>8934</v>
      </c>
      <c r="K8935" s="57">
        <v>21505.7</v>
      </c>
      <c r="M8935" s="107">
        <v>0.2</v>
      </c>
    </row>
    <row r="8936" spans="1:13">
      <c r="A8936" s="57">
        <f>'Infographic data 1'!$C$9</f>
        <v>31158.643427715517</v>
      </c>
      <c r="B8936" s="54">
        <v>8935</v>
      </c>
      <c r="C8936" s="57">
        <v>17615.643427715517</v>
      </c>
      <c r="E8936" s="57">
        <v>37196.602375680006</v>
      </c>
      <c r="F8936" s="54">
        <v>8935</v>
      </c>
      <c r="G8936" s="57">
        <v>36262.602375680006</v>
      </c>
      <c r="I8936" s="57">
        <v>23465</v>
      </c>
      <c r="J8936" s="54">
        <v>8935</v>
      </c>
      <c r="K8936" s="57">
        <v>21503.599999999999</v>
      </c>
      <c r="M8936" s="107">
        <v>0.2</v>
      </c>
    </row>
    <row r="8937" spans="1:13">
      <c r="A8937" s="57">
        <f>'Infographic data 1'!$C$9</f>
        <v>31158.643427715517</v>
      </c>
      <c r="B8937" s="54">
        <v>8936</v>
      </c>
      <c r="C8937" s="57">
        <v>17601.143427715517</v>
      </c>
      <c r="E8937" s="57">
        <v>37196.602375680006</v>
      </c>
      <c r="F8937" s="54">
        <v>8936</v>
      </c>
      <c r="G8937" s="57">
        <v>36261.602375680006</v>
      </c>
      <c r="I8937" s="57">
        <v>23465</v>
      </c>
      <c r="J8937" s="54">
        <v>8936</v>
      </c>
      <c r="K8937" s="57">
        <v>21501.5</v>
      </c>
      <c r="M8937" s="107">
        <v>0.2</v>
      </c>
    </row>
    <row r="8938" spans="1:13">
      <c r="A8938" s="57">
        <f>'Infographic data 1'!$C$9</f>
        <v>31158.643427715517</v>
      </c>
      <c r="B8938" s="54">
        <v>8937</v>
      </c>
      <c r="C8938" s="57">
        <v>17586.643427715517</v>
      </c>
      <c r="E8938" s="57">
        <v>37196.602375680006</v>
      </c>
      <c r="F8938" s="54">
        <v>8937</v>
      </c>
      <c r="G8938" s="57">
        <v>36260.602375680006</v>
      </c>
      <c r="I8938" s="57">
        <v>23465</v>
      </c>
      <c r="J8938" s="54">
        <v>8937</v>
      </c>
      <c r="K8938" s="57">
        <v>21499.4</v>
      </c>
      <c r="M8938" s="107">
        <v>0.2</v>
      </c>
    </row>
    <row r="8939" spans="1:13">
      <c r="A8939" s="57">
        <f>'Infographic data 1'!$C$9</f>
        <v>31158.643427715517</v>
      </c>
      <c r="B8939" s="54">
        <v>8938</v>
      </c>
      <c r="C8939" s="57">
        <v>17572.143427715517</v>
      </c>
      <c r="E8939" s="57">
        <v>37196.602375680006</v>
      </c>
      <c r="F8939" s="54">
        <v>8938</v>
      </c>
      <c r="G8939" s="57">
        <v>36259.602375680006</v>
      </c>
      <c r="I8939" s="57">
        <v>23465</v>
      </c>
      <c r="J8939" s="54">
        <v>8938</v>
      </c>
      <c r="K8939" s="57">
        <v>21497.3</v>
      </c>
      <c r="M8939" s="107">
        <v>0.2</v>
      </c>
    </row>
    <row r="8940" spans="1:13">
      <c r="A8940" s="57">
        <f>'Infographic data 1'!$C$9</f>
        <v>31158.643427715517</v>
      </c>
      <c r="B8940" s="54">
        <v>8939</v>
      </c>
      <c r="C8940" s="57">
        <v>17557.643427715517</v>
      </c>
      <c r="E8940" s="57">
        <v>37196.602375680006</v>
      </c>
      <c r="F8940" s="54">
        <v>8939</v>
      </c>
      <c r="G8940" s="57">
        <v>36258.602375680006</v>
      </c>
      <c r="I8940" s="57">
        <v>23465</v>
      </c>
      <c r="J8940" s="54">
        <v>8939</v>
      </c>
      <c r="K8940" s="57">
        <v>21495.200000000001</v>
      </c>
      <c r="M8940" s="107">
        <v>0.2</v>
      </c>
    </row>
    <row r="8941" spans="1:13">
      <c r="A8941" s="57">
        <f>'Infographic data 1'!$C$9</f>
        <v>31158.643427715517</v>
      </c>
      <c r="B8941" s="54">
        <v>8940</v>
      </c>
      <c r="C8941" s="57">
        <v>17543.143427715517</v>
      </c>
      <c r="E8941" s="57">
        <v>37196.602375680006</v>
      </c>
      <c r="F8941" s="54">
        <v>8940</v>
      </c>
      <c r="G8941" s="57">
        <v>36257.602375680006</v>
      </c>
      <c r="I8941" s="57">
        <v>23465</v>
      </c>
      <c r="J8941" s="54">
        <v>8940</v>
      </c>
      <c r="K8941" s="57">
        <v>21493.1</v>
      </c>
      <c r="M8941" s="107">
        <v>0.2</v>
      </c>
    </row>
    <row r="8942" spans="1:13">
      <c r="A8942" s="57">
        <f>'Infographic data 1'!$C$9</f>
        <v>31158.643427715517</v>
      </c>
      <c r="B8942" s="54">
        <v>8941</v>
      </c>
      <c r="C8942" s="57">
        <v>17528.643427715517</v>
      </c>
      <c r="E8942" s="57">
        <v>37196.602375680006</v>
      </c>
      <c r="F8942" s="54">
        <v>8941</v>
      </c>
      <c r="G8942" s="57">
        <v>36256.602375680006</v>
      </c>
      <c r="I8942" s="57">
        <v>23465</v>
      </c>
      <c r="J8942" s="54">
        <v>8941</v>
      </c>
      <c r="K8942" s="57">
        <v>21491</v>
      </c>
      <c r="M8942" s="107">
        <v>0.2</v>
      </c>
    </row>
    <row r="8943" spans="1:13">
      <c r="A8943" s="57">
        <f>'Infographic data 1'!$C$9</f>
        <v>31158.643427715517</v>
      </c>
      <c r="B8943" s="54">
        <v>8942</v>
      </c>
      <c r="C8943" s="57">
        <v>17514.143427715517</v>
      </c>
      <c r="E8943" s="57">
        <v>37196.602375680006</v>
      </c>
      <c r="F8943" s="54">
        <v>8942</v>
      </c>
      <c r="G8943" s="57">
        <v>36255.602375680006</v>
      </c>
      <c r="I8943" s="57">
        <v>23465</v>
      </c>
      <c r="J8943" s="54">
        <v>8942</v>
      </c>
      <c r="K8943" s="57">
        <v>21488.9</v>
      </c>
      <c r="M8943" s="107">
        <v>0.2</v>
      </c>
    </row>
    <row r="8944" spans="1:13">
      <c r="A8944" s="57">
        <f>'Infographic data 1'!$C$9</f>
        <v>31158.643427715517</v>
      </c>
      <c r="B8944" s="54">
        <v>8943</v>
      </c>
      <c r="C8944" s="57">
        <v>17499.643427715517</v>
      </c>
      <c r="E8944" s="57">
        <v>37196.602375680006</v>
      </c>
      <c r="F8944" s="54">
        <v>8943</v>
      </c>
      <c r="G8944" s="57">
        <v>36254.602375680006</v>
      </c>
      <c r="I8944" s="57">
        <v>23465</v>
      </c>
      <c r="J8944" s="54">
        <v>8943</v>
      </c>
      <c r="K8944" s="57">
        <v>21486.799999999999</v>
      </c>
      <c r="M8944" s="107">
        <v>0.2</v>
      </c>
    </row>
    <row r="8945" spans="1:13">
      <c r="A8945" s="57">
        <f>'Infographic data 1'!$C$9</f>
        <v>31158.643427715517</v>
      </c>
      <c r="B8945" s="54">
        <v>8944</v>
      </c>
      <c r="C8945" s="57">
        <v>17485.143427715517</v>
      </c>
      <c r="E8945" s="57">
        <v>37196.602375680006</v>
      </c>
      <c r="F8945" s="54">
        <v>8944</v>
      </c>
      <c r="G8945" s="57">
        <v>36253.602375680006</v>
      </c>
      <c r="I8945" s="57">
        <v>23465</v>
      </c>
      <c r="J8945" s="54">
        <v>8944</v>
      </c>
      <c r="K8945" s="57">
        <v>21484.7</v>
      </c>
      <c r="M8945" s="107">
        <v>0.2</v>
      </c>
    </row>
    <row r="8946" spans="1:13">
      <c r="A8946" s="57">
        <f>'Infographic data 1'!$C$9</f>
        <v>31158.643427715517</v>
      </c>
      <c r="B8946" s="54">
        <v>8945</v>
      </c>
      <c r="C8946" s="57">
        <v>17470.643427715517</v>
      </c>
      <c r="E8946" s="57">
        <v>37196.602375680006</v>
      </c>
      <c r="F8946" s="54">
        <v>8945</v>
      </c>
      <c r="G8946" s="57">
        <v>36252.602375680006</v>
      </c>
      <c r="I8946" s="57">
        <v>23465</v>
      </c>
      <c r="J8946" s="54">
        <v>8945</v>
      </c>
      <c r="K8946" s="57">
        <v>21482.6</v>
      </c>
      <c r="M8946" s="107">
        <v>0.2</v>
      </c>
    </row>
    <row r="8947" spans="1:13">
      <c r="A8947" s="57">
        <f>'Infographic data 1'!$C$9</f>
        <v>31158.643427715517</v>
      </c>
      <c r="B8947" s="54">
        <v>8946</v>
      </c>
      <c r="C8947" s="57">
        <v>17456.143427715517</v>
      </c>
      <c r="E8947" s="57">
        <v>37196.602375680006</v>
      </c>
      <c r="F8947" s="54">
        <v>8946</v>
      </c>
      <c r="G8947" s="57">
        <v>36251.602375680006</v>
      </c>
      <c r="I8947" s="57">
        <v>23465</v>
      </c>
      <c r="J8947" s="54">
        <v>8946</v>
      </c>
      <c r="K8947" s="57">
        <v>21480.5</v>
      </c>
      <c r="M8947" s="107">
        <v>0.2</v>
      </c>
    </row>
    <row r="8948" spans="1:13">
      <c r="A8948" s="57">
        <f>'Infographic data 1'!$C$9</f>
        <v>31158.643427715517</v>
      </c>
      <c r="B8948" s="54">
        <v>8947</v>
      </c>
      <c r="C8948" s="57">
        <v>17441.643427715517</v>
      </c>
      <c r="E8948" s="57">
        <v>37196.602375680006</v>
      </c>
      <c r="F8948" s="54">
        <v>8947</v>
      </c>
      <c r="G8948" s="57">
        <v>36250.602375680006</v>
      </c>
      <c r="I8948" s="57">
        <v>23465</v>
      </c>
      <c r="J8948" s="54">
        <v>8947</v>
      </c>
      <c r="K8948" s="57">
        <v>21478.400000000001</v>
      </c>
      <c r="M8948" s="107">
        <v>0.2</v>
      </c>
    </row>
    <row r="8949" spans="1:13">
      <c r="A8949" s="57">
        <f>'Infographic data 1'!$C$9</f>
        <v>31158.643427715517</v>
      </c>
      <c r="B8949" s="54">
        <v>8948</v>
      </c>
      <c r="C8949" s="57">
        <v>17427.143427715517</v>
      </c>
      <c r="E8949" s="57">
        <v>37196.602375680006</v>
      </c>
      <c r="F8949" s="54">
        <v>8948</v>
      </c>
      <c r="G8949" s="57">
        <v>36249.602375680006</v>
      </c>
      <c r="I8949" s="57">
        <v>23465</v>
      </c>
      <c r="J8949" s="54">
        <v>8948</v>
      </c>
      <c r="K8949" s="57">
        <v>21476.3</v>
      </c>
      <c r="M8949" s="107">
        <v>0.2</v>
      </c>
    </row>
    <row r="8950" spans="1:13">
      <c r="A8950" s="57">
        <f>'Infographic data 1'!$C$9</f>
        <v>31158.643427715517</v>
      </c>
      <c r="B8950" s="54">
        <v>8949</v>
      </c>
      <c r="C8950" s="57">
        <v>17412.643427715517</v>
      </c>
      <c r="E8950" s="57">
        <v>37196.602375680006</v>
      </c>
      <c r="F8950" s="54">
        <v>8949</v>
      </c>
      <c r="G8950" s="57">
        <v>36248.602375680006</v>
      </c>
      <c r="I8950" s="57">
        <v>23465</v>
      </c>
      <c r="J8950" s="54">
        <v>8949</v>
      </c>
      <c r="K8950" s="57">
        <v>21474.2</v>
      </c>
      <c r="M8950" s="107">
        <v>0.2</v>
      </c>
    </row>
    <row r="8951" spans="1:13">
      <c r="A8951" s="57">
        <f>'Infographic data 1'!$C$9</f>
        <v>31158.643427715517</v>
      </c>
      <c r="B8951" s="54">
        <v>8950</v>
      </c>
      <c r="C8951" s="57">
        <v>17398.143427715517</v>
      </c>
      <c r="E8951" s="57">
        <v>37196.602375680006</v>
      </c>
      <c r="F8951" s="54">
        <v>8950</v>
      </c>
      <c r="G8951" s="57">
        <v>36247.602375680006</v>
      </c>
      <c r="I8951" s="57">
        <v>23465</v>
      </c>
      <c r="J8951" s="54">
        <v>8950</v>
      </c>
      <c r="K8951" s="57">
        <v>21472.1</v>
      </c>
      <c r="M8951" s="107">
        <v>0.2</v>
      </c>
    </row>
    <row r="8952" spans="1:13">
      <c r="A8952" s="57">
        <f>'Infographic data 1'!$C$9</f>
        <v>31158.643427715517</v>
      </c>
      <c r="B8952" s="54">
        <v>8951</v>
      </c>
      <c r="C8952" s="57">
        <v>17383.643427715517</v>
      </c>
      <c r="E8952" s="57">
        <v>37196.602375680006</v>
      </c>
      <c r="F8952" s="54">
        <v>8951</v>
      </c>
      <c r="G8952" s="57">
        <v>36246.602375680006</v>
      </c>
      <c r="I8952" s="57">
        <v>23465</v>
      </c>
      <c r="J8952" s="54">
        <v>8951</v>
      </c>
      <c r="K8952" s="57">
        <v>21470</v>
      </c>
      <c r="M8952" s="107">
        <v>0.2</v>
      </c>
    </row>
    <row r="8953" spans="1:13">
      <c r="A8953" s="57">
        <f>'Infographic data 1'!$C$9</f>
        <v>31158.643427715517</v>
      </c>
      <c r="B8953" s="54">
        <v>8952</v>
      </c>
      <c r="C8953" s="57">
        <v>17369.143427715517</v>
      </c>
      <c r="E8953" s="57">
        <v>37196.602375680006</v>
      </c>
      <c r="F8953" s="54">
        <v>8952</v>
      </c>
      <c r="G8953" s="57">
        <v>36245.602375680006</v>
      </c>
      <c r="I8953" s="57">
        <v>23465</v>
      </c>
      <c r="J8953" s="54">
        <v>8952</v>
      </c>
      <c r="K8953" s="57">
        <v>21467.9</v>
      </c>
      <c r="M8953" s="107">
        <v>0.2</v>
      </c>
    </row>
    <row r="8954" spans="1:13">
      <c r="A8954" s="57">
        <f>'Infographic data 1'!$C$9</f>
        <v>31158.643427715517</v>
      </c>
      <c r="B8954" s="54">
        <v>8953</v>
      </c>
      <c r="C8954" s="57">
        <v>17354.643427715517</v>
      </c>
      <c r="E8954" s="57">
        <v>37196.602375680006</v>
      </c>
      <c r="F8954" s="54">
        <v>8953</v>
      </c>
      <c r="G8954" s="57">
        <v>36244.602375680006</v>
      </c>
      <c r="I8954" s="57">
        <v>23465</v>
      </c>
      <c r="J8954" s="54">
        <v>8953</v>
      </c>
      <c r="K8954" s="57">
        <v>21465.8</v>
      </c>
      <c r="M8954" s="107">
        <v>0.2</v>
      </c>
    </row>
    <row r="8955" spans="1:13">
      <c r="A8955" s="57">
        <f>'Infographic data 1'!$C$9</f>
        <v>31158.643427715517</v>
      </c>
      <c r="B8955" s="54">
        <v>8954</v>
      </c>
      <c r="C8955" s="57">
        <v>17340.143427715517</v>
      </c>
      <c r="E8955" s="57">
        <v>37196.602375680006</v>
      </c>
      <c r="F8955" s="54">
        <v>8954</v>
      </c>
      <c r="G8955" s="57">
        <v>36243.602375680006</v>
      </c>
      <c r="I8955" s="57">
        <v>23465</v>
      </c>
      <c r="J8955" s="54">
        <v>8954</v>
      </c>
      <c r="K8955" s="57">
        <v>21463.7</v>
      </c>
      <c r="M8955" s="107">
        <v>0.2</v>
      </c>
    </row>
    <row r="8956" spans="1:13">
      <c r="A8956" s="57">
        <f>'Infographic data 1'!$C$9</f>
        <v>31158.643427715517</v>
      </c>
      <c r="B8956" s="54">
        <v>8955</v>
      </c>
      <c r="C8956" s="57">
        <v>17325.643427715517</v>
      </c>
      <c r="E8956" s="57">
        <v>37196.602375680006</v>
      </c>
      <c r="F8956" s="54">
        <v>8955</v>
      </c>
      <c r="G8956" s="57">
        <v>36242.602375680006</v>
      </c>
      <c r="I8956" s="57">
        <v>23465</v>
      </c>
      <c r="J8956" s="54">
        <v>8955</v>
      </c>
      <c r="K8956" s="57">
        <v>21461.599999999999</v>
      </c>
      <c r="M8956" s="107">
        <v>0.2</v>
      </c>
    </row>
    <row r="8957" spans="1:13">
      <c r="A8957" s="57">
        <f>'Infographic data 1'!$C$9</f>
        <v>31158.643427715517</v>
      </c>
      <c r="B8957" s="54">
        <v>8956</v>
      </c>
      <c r="C8957" s="57">
        <v>17311.143427715517</v>
      </c>
      <c r="E8957" s="57">
        <v>37196.602375680006</v>
      </c>
      <c r="F8957" s="54">
        <v>8956</v>
      </c>
      <c r="G8957" s="57">
        <v>36241.602375680006</v>
      </c>
      <c r="I8957" s="57">
        <v>23465</v>
      </c>
      <c r="J8957" s="54">
        <v>8956</v>
      </c>
      <c r="K8957" s="57">
        <v>21459.5</v>
      </c>
      <c r="M8957" s="107">
        <v>0.2</v>
      </c>
    </row>
    <row r="8958" spans="1:13">
      <c r="A8958" s="57">
        <f>'Infographic data 1'!$C$9</f>
        <v>31158.643427715517</v>
      </c>
      <c r="B8958" s="54">
        <v>8957</v>
      </c>
      <c r="C8958" s="57">
        <v>17296.643427715517</v>
      </c>
      <c r="E8958" s="57">
        <v>37196.602375680006</v>
      </c>
      <c r="F8958" s="54">
        <v>8957</v>
      </c>
      <c r="G8958" s="57">
        <v>36240.602375680006</v>
      </c>
      <c r="I8958" s="57">
        <v>23465</v>
      </c>
      <c r="J8958" s="54">
        <v>8957</v>
      </c>
      <c r="K8958" s="57">
        <v>21457.4</v>
      </c>
      <c r="M8958" s="107">
        <v>0.2</v>
      </c>
    </row>
    <row r="8959" spans="1:13">
      <c r="A8959" s="57">
        <f>'Infographic data 1'!$C$9</f>
        <v>31158.643427715517</v>
      </c>
      <c r="B8959" s="54">
        <v>8958</v>
      </c>
      <c r="C8959" s="57">
        <v>17282.143427715517</v>
      </c>
      <c r="E8959" s="57">
        <v>37196.602375680006</v>
      </c>
      <c r="F8959" s="54">
        <v>8958</v>
      </c>
      <c r="G8959" s="57">
        <v>36239.602375680006</v>
      </c>
      <c r="I8959" s="57">
        <v>23465</v>
      </c>
      <c r="J8959" s="54">
        <v>8958</v>
      </c>
      <c r="K8959" s="57">
        <v>21455.3</v>
      </c>
      <c r="M8959" s="107">
        <v>0.2</v>
      </c>
    </row>
    <row r="8960" spans="1:13">
      <c r="A8960" s="57">
        <f>'Infographic data 1'!$C$9</f>
        <v>31158.643427715517</v>
      </c>
      <c r="B8960" s="54">
        <v>8959</v>
      </c>
      <c r="C8960" s="57">
        <v>17267.643427715517</v>
      </c>
      <c r="E8960" s="57">
        <v>37196.602375680006</v>
      </c>
      <c r="F8960" s="54">
        <v>8959</v>
      </c>
      <c r="G8960" s="57">
        <v>36238.602375680006</v>
      </c>
      <c r="I8960" s="57">
        <v>23465</v>
      </c>
      <c r="J8960" s="54">
        <v>8959</v>
      </c>
      <c r="K8960" s="57">
        <v>21453.200000000001</v>
      </c>
      <c r="M8960" s="107">
        <v>0.2</v>
      </c>
    </row>
    <row r="8961" spans="1:13">
      <c r="A8961" s="57">
        <f>'Infographic data 1'!$C$9</f>
        <v>31158.643427715517</v>
      </c>
      <c r="B8961" s="54">
        <v>8960</v>
      </c>
      <c r="C8961" s="57">
        <v>17253.143427715517</v>
      </c>
      <c r="E8961" s="57">
        <v>37196.602375680006</v>
      </c>
      <c r="F8961" s="54">
        <v>8960</v>
      </c>
      <c r="G8961" s="57">
        <v>36237.602375680006</v>
      </c>
      <c r="I8961" s="57">
        <v>23465</v>
      </c>
      <c r="J8961" s="54">
        <v>8960</v>
      </c>
      <c r="K8961" s="57">
        <v>21451.1</v>
      </c>
      <c r="M8961" s="107">
        <v>0.2</v>
      </c>
    </row>
    <row r="8962" spans="1:13">
      <c r="A8962" s="57">
        <f>'Infographic data 1'!$C$9</f>
        <v>31158.643427715517</v>
      </c>
      <c r="B8962" s="54">
        <v>8961</v>
      </c>
      <c r="C8962" s="57">
        <v>17238.643427715517</v>
      </c>
      <c r="E8962" s="57">
        <v>37196.602375680006</v>
      </c>
      <c r="F8962" s="54">
        <v>8961</v>
      </c>
      <c r="G8962" s="57">
        <v>36236.602375680006</v>
      </c>
      <c r="I8962" s="57">
        <v>23465</v>
      </c>
      <c r="J8962" s="54">
        <v>8961</v>
      </c>
      <c r="K8962" s="57">
        <v>21449</v>
      </c>
      <c r="M8962" s="107">
        <v>0.2</v>
      </c>
    </row>
    <row r="8963" spans="1:13">
      <c r="A8963" s="57">
        <f>'Infographic data 1'!$C$9</f>
        <v>31158.643427715517</v>
      </c>
      <c r="B8963" s="54">
        <v>8962</v>
      </c>
      <c r="C8963" s="57">
        <v>17224.143427715517</v>
      </c>
      <c r="E8963" s="57">
        <v>37196.602375680006</v>
      </c>
      <c r="F8963" s="54">
        <v>8962</v>
      </c>
      <c r="G8963" s="57">
        <v>36235.602375680006</v>
      </c>
      <c r="I8963" s="57">
        <v>23465</v>
      </c>
      <c r="J8963" s="54">
        <v>8962</v>
      </c>
      <c r="K8963" s="57">
        <v>21446.9</v>
      </c>
      <c r="M8963" s="107">
        <v>0.2</v>
      </c>
    </row>
    <row r="8964" spans="1:13">
      <c r="A8964" s="57">
        <f>'Infographic data 1'!$C$9</f>
        <v>31158.643427715517</v>
      </c>
      <c r="B8964" s="54">
        <v>8963</v>
      </c>
      <c r="C8964" s="57">
        <v>17209.643427715517</v>
      </c>
      <c r="E8964" s="57">
        <v>37196.602375680006</v>
      </c>
      <c r="F8964" s="54">
        <v>8963</v>
      </c>
      <c r="G8964" s="57">
        <v>36234.602375680006</v>
      </c>
      <c r="I8964" s="57">
        <v>23465</v>
      </c>
      <c r="J8964" s="54">
        <v>8963</v>
      </c>
      <c r="K8964" s="57">
        <v>21444.799999999999</v>
      </c>
      <c r="M8964" s="107">
        <v>0.2</v>
      </c>
    </row>
    <row r="8965" spans="1:13">
      <c r="A8965" s="57">
        <f>'Infographic data 1'!$C$9</f>
        <v>31158.643427715517</v>
      </c>
      <c r="B8965" s="54">
        <v>8964</v>
      </c>
      <c r="C8965" s="57">
        <v>17195.143427715517</v>
      </c>
      <c r="E8965" s="57">
        <v>37196.602375680006</v>
      </c>
      <c r="F8965" s="54">
        <v>8964</v>
      </c>
      <c r="G8965" s="57">
        <v>36233.602375680006</v>
      </c>
      <c r="I8965" s="57">
        <v>23465</v>
      </c>
      <c r="J8965" s="54">
        <v>8964</v>
      </c>
      <c r="K8965" s="57">
        <v>21442.7</v>
      </c>
      <c r="M8965" s="107">
        <v>0.2</v>
      </c>
    </row>
    <row r="8966" spans="1:13">
      <c r="A8966" s="57">
        <f>'Infographic data 1'!$C$9</f>
        <v>31158.643427715517</v>
      </c>
      <c r="B8966" s="54">
        <v>8965</v>
      </c>
      <c r="C8966" s="57">
        <v>17180.643427715517</v>
      </c>
      <c r="E8966" s="57">
        <v>37196.602375680006</v>
      </c>
      <c r="F8966" s="54">
        <v>8965</v>
      </c>
      <c r="G8966" s="57">
        <v>36232.602375680006</v>
      </c>
      <c r="I8966" s="57">
        <v>23465</v>
      </c>
      <c r="J8966" s="54">
        <v>8965</v>
      </c>
      <c r="K8966" s="57">
        <v>21440.6</v>
      </c>
      <c r="M8966" s="107">
        <v>0.2</v>
      </c>
    </row>
    <row r="8967" spans="1:13">
      <c r="A8967" s="57">
        <f>'Infographic data 1'!$C$9</f>
        <v>31158.643427715517</v>
      </c>
      <c r="B8967" s="54">
        <v>8966</v>
      </c>
      <c r="C8967" s="57">
        <v>17166.143427715517</v>
      </c>
      <c r="E8967" s="57">
        <v>37196.602375680006</v>
      </c>
      <c r="F8967" s="54">
        <v>8966</v>
      </c>
      <c r="G8967" s="57">
        <v>36231.602375680006</v>
      </c>
      <c r="I8967" s="57">
        <v>23465</v>
      </c>
      <c r="J8967" s="54">
        <v>8966</v>
      </c>
      <c r="K8967" s="57">
        <v>21438.5</v>
      </c>
      <c r="M8967" s="107">
        <v>0.2</v>
      </c>
    </row>
    <row r="8968" spans="1:13">
      <c r="A8968" s="57">
        <f>'Infographic data 1'!$C$9</f>
        <v>31158.643427715517</v>
      </c>
      <c r="B8968" s="54">
        <v>8967</v>
      </c>
      <c r="C8968" s="57">
        <v>17151.643427715517</v>
      </c>
      <c r="E8968" s="57">
        <v>37196.602375680006</v>
      </c>
      <c r="F8968" s="54">
        <v>8967</v>
      </c>
      <c r="G8968" s="57">
        <v>36230.602375680006</v>
      </c>
      <c r="I8968" s="57">
        <v>23465</v>
      </c>
      <c r="J8968" s="54">
        <v>8967</v>
      </c>
      <c r="K8968" s="57">
        <v>21436.400000000001</v>
      </c>
      <c r="M8968" s="107">
        <v>0.2</v>
      </c>
    </row>
    <row r="8969" spans="1:13">
      <c r="A8969" s="57">
        <f>'Infographic data 1'!$C$9</f>
        <v>31158.643427715517</v>
      </c>
      <c r="B8969" s="54">
        <v>8968</v>
      </c>
      <c r="C8969" s="57">
        <v>17137.143427715517</v>
      </c>
      <c r="E8969" s="57">
        <v>37196.602375680006</v>
      </c>
      <c r="F8969" s="54">
        <v>8968</v>
      </c>
      <c r="G8969" s="57">
        <v>36229.602375680006</v>
      </c>
      <c r="I8969" s="57">
        <v>23465</v>
      </c>
      <c r="J8969" s="54">
        <v>8968</v>
      </c>
      <c r="K8969" s="57">
        <v>21434.3</v>
      </c>
      <c r="M8969" s="107">
        <v>0.2</v>
      </c>
    </row>
    <row r="8970" spans="1:13">
      <c r="A8970" s="57">
        <f>'Infographic data 1'!$C$9</f>
        <v>31158.643427715517</v>
      </c>
      <c r="B8970" s="54">
        <v>8969</v>
      </c>
      <c r="C8970" s="57">
        <v>17122.643427715517</v>
      </c>
      <c r="E8970" s="57">
        <v>37196.602375680006</v>
      </c>
      <c r="F8970" s="54">
        <v>8969</v>
      </c>
      <c r="G8970" s="57">
        <v>36228.602375680006</v>
      </c>
      <c r="I8970" s="57">
        <v>23465</v>
      </c>
      <c r="J8970" s="54">
        <v>8969</v>
      </c>
      <c r="K8970" s="57">
        <v>21432.2</v>
      </c>
      <c r="M8970" s="107">
        <v>0.2</v>
      </c>
    </row>
    <row r="8971" spans="1:13">
      <c r="A8971" s="57">
        <f>'Infographic data 1'!$C$9</f>
        <v>31158.643427715517</v>
      </c>
      <c r="B8971" s="54">
        <v>8970</v>
      </c>
      <c r="C8971" s="57">
        <v>17108.143427715517</v>
      </c>
      <c r="E8971" s="57">
        <v>37196.602375680006</v>
      </c>
      <c r="F8971" s="54">
        <v>8970</v>
      </c>
      <c r="G8971" s="57">
        <v>36227.602375680006</v>
      </c>
      <c r="I8971" s="57">
        <v>23465</v>
      </c>
      <c r="J8971" s="54">
        <v>8970</v>
      </c>
      <c r="K8971" s="57">
        <v>21430.1</v>
      </c>
      <c r="M8971" s="107">
        <v>0.2</v>
      </c>
    </row>
    <row r="8972" spans="1:13">
      <c r="A8972" s="57">
        <f>'Infographic data 1'!$C$9</f>
        <v>31158.643427715517</v>
      </c>
      <c r="B8972" s="54">
        <v>8971</v>
      </c>
      <c r="C8972" s="57">
        <v>17093.643427715517</v>
      </c>
      <c r="E8972" s="57">
        <v>37196.602375680006</v>
      </c>
      <c r="F8972" s="54">
        <v>8971</v>
      </c>
      <c r="G8972" s="57">
        <v>36226.602375680006</v>
      </c>
      <c r="I8972" s="57">
        <v>23465</v>
      </c>
      <c r="J8972" s="54">
        <v>8971</v>
      </c>
      <c r="K8972" s="57">
        <v>21428</v>
      </c>
      <c r="M8972" s="107">
        <v>0.2</v>
      </c>
    </row>
    <row r="8973" spans="1:13">
      <c r="A8973" s="57">
        <f>'Infographic data 1'!$C$9</f>
        <v>31158.643427715517</v>
      </c>
      <c r="B8973" s="54">
        <v>8972</v>
      </c>
      <c r="C8973" s="57">
        <v>17079.143427715517</v>
      </c>
      <c r="E8973" s="57">
        <v>37196.602375680006</v>
      </c>
      <c r="F8973" s="54">
        <v>8972</v>
      </c>
      <c r="G8973" s="57">
        <v>36225.602375680006</v>
      </c>
      <c r="I8973" s="57">
        <v>23465</v>
      </c>
      <c r="J8973" s="54">
        <v>8972</v>
      </c>
      <c r="K8973" s="57">
        <v>21425.9</v>
      </c>
      <c r="M8973" s="107">
        <v>0.2</v>
      </c>
    </row>
    <row r="8974" spans="1:13">
      <c r="A8974" s="57">
        <f>'Infographic data 1'!$C$9</f>
        <v>31158.643427715517</v>
      </c>
      <c r="B8974" s="54">
        <v>8973</v>
      </c>
      <c r="C8974" s="57">
        <v>17064.643427715517</v>
      </c>
      <c r="E8974" s="57">
        <v>37196.602375680006</v>
      </c>
      <c r="F8974" s="54">
        <v>8973</v>
      </c>
      <c r="G8974" s="57">
        <v>36224.602375680006</v>
      </c>
      <c r="I8974" s="57">
        <v>23465</v>
      </c>
      <c r="J8974" s="54">
        <v>8973</v>
      </c>
      <c r="K8974" s="57">
        <v>21423.8</v>
      </c>
      <c r="M8974" s="107">
        <v>0.2</v>
      </c>
    </row>
    <row r="8975" spans="1:13">
      <c r="A8975" s="57">
        <f>'Infographic data 1'!$C$9</f>
        <v>31158.643427715517</v>
      </c>
      <c r="B8975" s="54">
        <v>8974</v>
      </c>
      <c r="C8975" s="57">
        <v>17050.143427715517</v>
      </c>
      <c r="E8975" s="57">
        <v>37196.602375680006</v>
      </c>
      <c r="F8975" s="54">
        <v>8974</v>
      </c>
      <c r="G8975" s="57">
        <v>36223.602375680006</v>
      </c>
      <c r="I8975" s="57">
        <v>23465</v>
      </c>
      <c r="J8975" s="54">
        <v>8974</v>
      </c>
      <c r="K8975" s="57">
        <v>21421.7</v>
      </c>
      <c r="M8975" s="107">
        <v>0.2</v>
      </c>
    </row>
    <row r="8976" spans="1:13">
      <c r="A8976" s="57">
        <f>'Infographic data 1'!$C$9</f>
        <v>31158.643427715517</v>
      </c>
      <c r="B8976" s="54">
        <v>8975</v>
      </c>
      <c r="C8976" s="57">
        <v>17035.643427715517</v>
      </c>
      <c r="E8976" s="57">
        <v>37196.602375680006</v>
      </c>
      <c r="F8976" s="54">
        <v>8975</v>
      </c>
      <c r="G8976" s="57">
        <v>36222.602375680006</v>
      </c>
      <c r="I8976" s="57">
        <v>23465</v>
      </c>
      <c r="J8976" s="54">
        <v>8975</v>
      </c>
      <c r="K8976" s="57">
        <v>21419.599999999999</v>
      </c>
      <c r="M8976" s="107">
        <v>0.2</v>
      </c>
    </row>
    <row r="8977" spans="1:13">
      <c r="A8977" s="57">
        <f>'Infographic data 1'!$C$9</f>
        <v>31158.643427715517</v>
      </c>
      <c r="B8977" s="54">
        <v>8976</v>
      </c>
      <c r="C8977" s="57">
        <v>17021.143427715517</v>
      </c>
      <c r="E8977" s="57">
        <v>37196.602375680006</v>
      </c>
      <c r="F8977" s="54">
        <v>8976</v>
      </c>
      <c r="G8977" s="57">
        <v>36221.602375680006</v>
      </c>
      <c r="I8977" s="57">
        <v>23465</v>
      </c>
      <c r="J8977" s="54">
        <v>8976</v>
      </c>
      <c r="K8977" s="57">
        <v>21417.5</v>
      </c>
      <c r="M8977" s="107">
        <v>0.2</v>
      </c>
    </row>
    <row r="8978" spans="1:13">
      <c r="A8978" s="57">
        <f>'Infographic data 1'!$C$9</f>
        <v>31158.643427715517</v>
      </c>
      <c r="B8978" s="54">
        <v>8977</v>
      </c>
      <c r="C8978" s="57">
        <v>17006.643427715517</v>
      </c>
      <c r="E8978" s="57">
        <v>37196.602375680006</v>
      </c>
      <c r="F8978" s="54">
        <v>8977</v>
      </c>
      <c r="G8978" s="57">
        <v>36220.602375680006</v>
      </c>
      <c r="I8978" s="57">
        <v>23465</v>
      </c>
      <c r="J8978" s="54">
        <v>8977</v>
      </c>
      <c r="K8978" s="57">
        <v>21415.4</v>
      </c>
      <c r="M8978" s="107">
        <v>0.2</v>
      </c>
    </row>
    <row r="8979" spans="1:13">
      <c r="A8979" s="57">
        <f>'Infographic data 1'!$C$9</f>
        <v>31158.643427715517</v>
      </c>
      <c r="B8979" s="54">
        <v>8978</v>
      </c>
      <c r="C8979" s="57">
        <v>16992.143427715517</v>
      </c>
      <c r="E8979" s="57">
        <v>37196.602375680006</v>
      </c>
      <c r="F8979" s="54">
        <v>8978</v>
      </c>
      <c r="G8979" s="57">
        <v>36219.602375680006</v>
      </c>
      <c r="I8979" s="57">
        <v>23465</v>
      </c>
      <c r="J8979" s="54">
        <v>8978</v>
      </c>
      <c r="K8979" s="57">
        <v>21413.3</v>
      </c>
      <c r="M8979" s="107">
        <v>0.2</v>
      </c>
    </row>
    <row r="8980" spans="1:13">
      <c r="A8980" s="57">
        <f>'Infographic data 1'!$C$9</f>
        <v>31158.643427715517</v>
      </c>
      <c r="B8980" s="54">
        <v>8979</v>
      </c>
      <c r="C8980" s="57">
        <v>16977.643427715517</v>
      </c>
      <c r="E8980" s="57">
        <v>37196.602375680006</v>
      </c>
      <c r="F8980" s="54">
        <v>8979</v>
      </c>
      <c r="G8980" s="57">
        <v>36218.602375680006</v>
      </c>
      <c r="I8980" s="57">
        <v>23465</v>
      </c>
      <c r="J8980" s="54">
        <v>8979</v>
      </c>
      <c r="K8980" s="57">
        <v>21411.200000000001</v>
      </c>
      <c r="M8980" s="107">
        <v>0.2</v>
      </c>
    </row>
    <row r="8981" spans="1:13">
      <c r="A8981" s="57">
        <f>'Infographic data 1'!$C$9</f>
        <v>31158.643427715517</v>
      </c>
      <c r="B8981" s="54">
        <v>8980</v>
      </c>
      <c r="C8981" s="57">
        <v>16963.143427715517</v>
      </c>
      <c r="E8981" s="57">
        <v>37196.602375680006</v>
      </c>
      <c r="F8981" s="54">
        <v>8980</v>
      </c>
      <c r="G8981" s="57">
        <v>36217.602375680006</v>
      </c>
      <c r="I8981" s="57">
        <v>23465</v>
      </c>
      <c r="J8981" s="54">
        <v>8980</v>
      </c>
      <c r="K8981" s="57">
        <v>21409.1</v>
      </c>
      <c r="M8981" s="107">
        <v>0.2</v>
      </c>
    </row>
    <row r="8982" spans="1:13">
      <c r="A8982" s="57">
        <f>'Infographic data 1'!$C$9</f>
        <v>31158.643427715517</v>
      </c>
      <c r="B8982" s="54">
        <v>8981</v>
      </c>
      <c r="C8982" s="57">
        <v>16948.643427715517</v>
      </c>
      <c r="E8982" s="57">
        <v>37196.602375680006</v>
      </c>
      <c r="F8982" s="54">
        <v>8981</v>
      </c>
      <c r="G8982" s="57">
        <v>36216.602375680006</v>
      </c>
      <c r="I8982" s="57">
        <v>23465</v>
      </c>
      <c r="J8982" s="54">
        <v>8981</v>
      </c>
      <c r="K8982" s="57">
        <v>21407</v>
      </c>
      <c r="M8982" s="107">
        <v>0.2</v>
      </c>
    </row>
    <row r="8983" spans="1:13">
      <c r="A8983" s="57">
        <f>'Infographic data 1'!$C$9</f>
        <v>31158.643427715517</v>
      </c>
      <c r="B8983" s="54">
        <v>8982</v>
      </c>
      <c r="C8983" s="57">
        <v>16934.143427715517</v>
      </c>
      <c r="E8983" s="57">
        <v>37196.602375680006</v>
      </c>
      <c r="F8983" s="54">
        <v>8982</v>
      </c>
      <c r="G8983" s="57">
        <v>36215.602375680006</v>
      </c>
      <c r="I8983" s="57">
        <v>23465</v>
      </c>
      <c r="J8983" s="54">
        <v>8982</v>
      </c>
      <c r="K8983" s="57">
        <v>21404.9</v>
      </c>
      <c r="M8983" s="107">
        <v>0.2</v>
      </c>
    </row>
    <row r="8984" spans="1:13">
      <c r="A8984" s="57">
        <f>'Infographic data 1'!$C$9</f>
        <v>31158.643427715517</v>
      </c>
      <c r="B8984" s="54">
        <v>8983</v>
      </c>
      <c r="C8984" s="57">
        <v>16919.643427715517</v>
      </c>
      <c r="E8984" s="57">
        <v>37196.602375680006</v>
      </c>
      <c r="F8984" s="54">
        <v>8983</v>
      </c>
      <c r="G8984" s="57">
        <v>36214.602375680006</v>
      </c>
      <c r="I8984" s="57">
        <v>23465</v>
      </c>
      <c r="J8984" s="54">
        <v>8983</v>
      </c>
      <c r="K8984" s="57">
        <v>21402.799999999999</v>
      </c>
      <c r="M8984" s="107">
        <v>0.2</v>
      </c>
    </row>
    <row r="8985" spans="1:13">
      <c r="A8985" s="57">
        <f>'Infographic data 1'!$C$9</f>
        <v>31158.643427715517</v>
      </c>
      <c r="B8985" s="54">
        <v>8984</v>
      </c>
      <c r="C8985" s="57">
        <v>16905.143427715517</v>
      </c>
      <c r="E8985" s="57">
        <v>37196.602375680006</v>
      </c>
      <c r="F8985" s="54">
        <v>8984</v>
      </c>
      <c r="G8985" s="57">
        <v>36213.602375680006</v>
      </c>
      <c r="I8985" s="57">
        <v>23465</v>
      </c>
      <c r="J8985" s="54">
        <v>8984</v>
      </c>
      <c r="K8985" s="57">
        <v>21400.7</v>
      </c>
      <c r="M8985" s="107">
        <v>0.2</v>
      </c>
    </row>
    <row r="8986" spans="1:13">
      <c r="A8986" s="57">
        <f>'Infographic data 1'!$C$9</f>
        <v>31158.643427715517</v>
      </c>
      <c r="B8986" s="54">
        <v>8985</v>
      </c>
      <c r="C8986" s="57">
        <v>16890.643427715517</v>
      </c>
      <c r="E8986" s="57">
        <v>37196.602375680006</v>
      </c>
      <c r="F8986" s="54">
        <v>8985</v>
      </c>
      <c r="G8986" s="57">
        <v>36212.602375680006</v>
      </c>
      <c r="I8986" s="57">
        <v>23465</v>
      </c>
      <c r="J8986" s="54">
        <v>8985</v>
      </c>
      <c r="K8986" s="57">
        <v>21398.6</v>
      </c>
      <c r="M8986" s="107">
        <v>0.2</v>
      </c>
    </row>
    <row r="8987" spans="1:13">
      <c r="A8987" s="57">
        <f>'Infographic data 1'!$C$9</f>
        <v>31158.643427715517</v>
      </c>
      <c r="B8987" s="54">
        <v>8986</v>
      </c>
      <c r="C8987" s="57">
        <v>16876.143427715517</v>
      </c>
      <c r="E8987" s="57">
        <v>37196.602375680006</v>
      </c>
      <c r="F8987" s="54">
        <v>8986</v>
      </c>
      <c r="G8987" s="57">
        <v>36211.602375680006</v>
      </c>
      <c r="I8987" s="57">
        <v>23465</v>
      </c>
      <c r="J8987" s="54">
        <v>8986</v>
      </c>
      <c r="K8987" s="57">
        <v>21396.5</v>
      </c>
      <c r="M8987" s="107">
        <v>0.2</v>
      </c>
    </row>
    <row r="8988" spans="1:13">
      <c r="A8988" s="57">
        <f>'Infographic data 1'!$C$9</f>
        <v>31158.643427715517</v>
      </c>
      <c r="B8988" s="54">
        <v>8987</v>
      </c>
      <c r="C8988" s="57">
        <v>16861.643427715517</v>
      </c>
      <c r="E8988" s="57">
        <v>37196.602375680006</v>
      </c>
      <c r="F8988" s="54">
        <v>8987</v>
      </c>
      <c r="G8988" s="57">
        <v>36210.602375680006</v>
      </c>
      <c r="I8988" s="57">
        <v>23465</v>
      </c>
      <c r="J8988" s="54">
        <v>8987</v>
      </c>
      <c r="K8988" s="57">
        <v>21394.400000000001</v>
      </c>
      <c r="M8988" s="107">
        <v>0.2</v>
      </c>
    </row>
    <row r="8989" spans="1:13">
      <c r="A8989" s="57">
        <f>'Infographic data 1'!$C$9</f>
        <v>31158.643427715517</v>
      </c>
      <c r="B8989" s="54">
        <v>8988</v>
      </c>
      <c r="C8989" s="57">
        <v>16847.143427715517</v>
      </c>
      <c r="E8989" s="57">
        <v>37196.602375680006</v>
      </c>
      <c r="F8989" s="54">
        <v>8988</v>
      </c>
      <c r="G8989" s="57">
        <v>36209.602375680006</v>
      </c>
      <c r="I8989" s="57">
        <v>23465</v>
      </c>
      <c r="J8989" s="54">
        <v>8988</v>
      </c>
      <c r="K8989" s="57">
        <v>21392.3</v>
      </c>
      <c r="M8989" s="107">
        <v>0.2</v>
      </c>
    </row>
    <row r="8990" spans="1:13">
      <c r="A8990" s="57">
        <f>'Infographic data 1'!$C$9</f>
        <v>31158.643427715517</v>
      </c>
      <c r="B8990" s="54">
        <v>8989</v>
      </c>
      <c r="C8990" s="57">
        <v>16832.643427715517</v>
      </c>
      <c r="E8990" s="57">
        <v>37196.602375680006</v>
      </c>
      <c r="F8990" s="54">
        <v>8989</v>
      </c>
      <c r="G8990" s="57">
        <v>36208.602375680006</v>
      </c>
      <c r="I8990" s="57">
        <v>23465</v>
      </c>
      <c r="J8990" s="54">
        <v>8989</v>
      </c>
      <c r="K8990" s="57">
        <v>21390.2</v>
      </c>
      <c r="M8990" s="107">
        <v>0.2</v>
      </c>
    </row>
    <row r="8991" spans="1:13">
      <c r="A8991" s="57">
        <f>'Infographic data 1'!$C$9</f>
        <v>31158.643427715517</v>
      </c>
      <c r="B8991" s="54">
        <v>8990</v>
      </c>
      <c r="C8991" s="57">
        <v>16818.143427715517</v>
      </c>
      <c r="E8991" s="57">
        <v>37196.602375680006</v>
      </c>
      <c r="F8991" s="54">
        <v>8990</v>
      </c>
      <c r="G8991" s="57">
        <v>36207.602375680006</v>
      </c>
      <c r="I8991" s="57">
        <v>23465</v>
      </c>
      <c r="J8991" s="54">
        <v>8990</v>
      </c>
      <c r="K8991" s="57">
        <v>21388.1</v>
      </c>
      <c r="M8991" s="107">
        <v>0.2</v>
      </c>
    </row>
    <row r="8992" spans="1:13">
      <c r="A8992" s="57">
        <f>'Infographic data 1'!$C$9</f>
        <v>31158.643427715517</v>
      </c>
      <c r="B8992" s="54">
        <v>8991</v>
      </c>
      <c r="C8992" s="57">
        <v>16803.643427715517</v>
      </c>
      <c r="E8992" s="57">
        <v>37196.602375680006</v>
      </c>
      <c r="F8992" s="54">
        <v>8991</v>
      </c>
      <c r="G8992" s="57">
        <v>36206.602375680006</v>
      </c>
      <c r="I8992" s="57">
        <v>23465</v>
      </c>
      <c r="J8992" s="54">
        <v>8991</v>
      </c>
      <c r="K8992" s="57">
        <v>21386</v>
      </c>
      <c r="M8992" s="107">
        <v>0.2</v>
      </c>
    </row>
    <row r="8993" spans="1:13">
      <c r="A8993" s="57">
        <f>'Infographic data 1'!$C$9</f>
        <v>31158.643427715517</v>
      </c>
      <c r="B8993" s="54">
        <v>8992</v>
      </c>
      <c r="C8993" s="57">
        <v>16789.143427715517</v>
      </c>
      <c r="E8993" s="57">
        <v>37196.602375680006</v>
      </c>
      <c r="F8993" s="54">
        <v>8992</v>
      </c>
      <c r="G8993" s="57">
        <v>36205.602375680006</v>
      </c>
      <c r="I8993" s="57">
        <v>23465</v>
      </c>
      <c r="J8993" s="54">
        <v>8992</v>
      </c>
      <c r="K8993" s="57">
        <v>21383.9</v>
      </c>
      <c r="M8993" s="107">
        <v>0.2</v>
      </c>
    </row>
    <row r="8994" spans="1:13">
      <c r="A8994" s="57">
        <f>'Infographic data 1'!$C$9</f>
        <v>31158.643427715517</v>
      </c>
      <c r="B8994" s="54">
        <v>8993</v>
      </c>
      <c r="C8994" s="57">
        <v>16774.643427715517</v>
      </c>
      <c r="E8994" s="57">
        <v>37196.602375680006</v>
      </c>
      <c r="F8994" s="54">
        <v>8993</v>
      </c>
      <c r="G8994" s="57">
        <v>36204.602375680006</v>
      </c>
      <c r="I8994" s="57">
        <v>23465</v>
      </c>
      <c r="J8994" s="54">
        <v>8993</v>
      </c>
      <c r="K8994" s="57">
        <v>21381.8</v>
      </c>
      <c r="M8994" s="107">
        <v>0.2</v>
      </c>
    </row>
    <row r="8995" spans="1:13">
      <c r="A8995" s="57">
        <f>'Infographic data 1'!$C$9</f>
        <v>31158.643427715517</v>
      </c>
      <c r="B8995" s="54">
        <v>8994</v>
      </c>
      <c r="C8995" s="57">
        <v>16760.143427715517</v>
      </c>
      <c r="E8995" s="57">
        <v>37196.602375680006</v>
      </c>
      <c r="F8995" s="54">
        <v>8994</v>
      </c>
      <c r="G8995" s="57">
        <v>36203.602375680006</v>
      </c>
      <c r="I8995" s="57">
        <v>23465</v>
      </c>
      <c r="J8995" s="54">
        <v>8994</v>
      </c>
      <c r="K8995" s="57">
        <v>21379.7</v>
      </c>
      <c r="M8995" s="107">
        <v>0.2</v>
      </c>
    </row>
    <row r="8996" spans="1:13">
      <c r="A8996" s="57">
        <f>'Infographic data 1'!$C$9</f>
        <v>31158.643427715517</v>
      </c>
      <c r="B8996" s="54">
        <v>8995</v>
      </c>
      <c r="C8996" s="57">
        <v>16745.643427715517</v>
      </c>
      <c r="E8996" s="57">
        <v>37196.602375680006</v>
      </c>
      <c r="F8996" s="54">
        <v>8995</v>
      </c>
      <c r="G8996" s="57">
        <v>36202.602375680006</v>
      </c>
      <c r="I8996" s="57">
        <v>23465</v>
      </c>
      <c r="J8996" s="54">
        <v>8995</v>
      </c>
      <c r="K8996" s="57">
        <v>21377.599999999999</v>
      </c>
      <c r="M8996" s="107">
        <v>0.2</v>
      </c>
    </row>
    <row r="8997" spans="1:13">
      <c r="A8997" s="57">
        <f>'Infographic data 1'!$C$9</f>
        <v>31158.643427715517</v>
      </c>
      <c r="B8997" s="54">
        <v>8996</v>
      </c>
      <c r="C8997" s="57">
        <v>16731.143427715517</v>
      </c>
      <c r="E8997" s="57">
        <v>37196.602375680006</v>
      </c>
      <c r="F8997" s="54">
        <v>8996</v>
      </c>
      <c r="G8997" s="57">
        <v>36201.602375680006</v>
      </c>
      <c r="I8997" s="57">
        <v>23465</v>
      </c>
      <c r="J8997" s="54">
        <v>8996</v>
      </c>
      <c r="K8997" s="57">
        <v>21375.5</v>
      </c>
      <c r="M8997" s="107">
        <v>0.2</v>
      </c>
    </row>
    <row r="8998" spans="1:13">
      <c r="A8998" s="57">
        <f>'Infographic data 1'!$C$9</f>
        <v>31158.643427715517</v>
      </c>
      <c r="B8998" s="54">
        <v>8997</v>
      </c>
      <c r="C8998" s="57">
        <v>16716.643427715517</v>
      </c>
      <c r="E8998" s="57">
        <v>37196.602375680006</v>
      </c>
      <c r="F8998" s="54">
        <v>8997</v>
      </c>
      <c r="G8998" s="57">
        <v>36200.602375680006</v>
      </c>
      <c r="I8998" s="57">
        <v>23465</v>
      </c>
      <c r="J8998" s="54">
        <v>8997</v>
      </c>
      <c r="K8998" s="57">
        <v>21373.4</v>
      </c>
      <c r="M8998" s="107">
        <v>0.2</v>
      </c>
    </row>
    <row r="8999" spans="1:13">
      <c r="A8999" s="57">
        <f>'Infographic data 1'!$C$9</f>
        <v>31158.643427715517</v>
      </c>
      <c r="B8999" s="54">
        <v>8998</v>
      </c>
      <c r="C8999" s="57">
        <v>16702.143427715517</v>
      </c>
      <c r="E8999" s="57">
        <v>37196.602375680006</v>
      </c>
      <c r="F8999" s="54">
        <v>8998</v>
      </c>
      <c r="G8999" s="57">
        <v>36199.602375680006</v>
      </c>
      <c r="I8999" s="57">
        <v>23465</v>
      </c>
      <c r="J8999" s="54">
        <v>8998</v>
      </c>
      <c r="K8999" s="57">
        <v>21371.3</v>
      </c>
      <c r="M8999" s="107">
        <v>0.2</v>
      </c>
    </row>
    <row r="9000" spans="1:13">
      <c r="A9000" s="57">
        <f>'Infographic data 1'!$C$9</f>
        <v>31158.643427715517</v>
      </c>
      <c r="B9000" s="54">
        <v>8999</v>
      </c>
      <c r="C9000" s="57">
        <v>16687.643427715517</v>
      </c>
      <c r="E9000" s="57">
        <v>37196.602375680006</v>
      </c>
      <c r="F9000" s="54">
        <v>8999</v>
      </c>
      <c r="G9000" s="57">
        <v>36198.602375680006</v>
      </c>
      <c r="I9000" s="57">
        <v>23465</v>
      </c>
      <c r="J9000" s="54">
        <v>8999</v>
      </c>
      <c r="K9000" s="57">
        <v>21369.200000000001</v>
      </c>
      <c r="M9000" s="107">
        <v>0.2</v>
      </c>
    </row>
    <row r="9001" spans="1:13">
      <c r="A9001" s="57">
        <f>'Infographic data 1'!$C$9</f>
        <v>31158.643427715517</v>
      </c>
      <c r="B9001" s="54">
        <v>9000</v>
      </c>
      <c r="C9001" s="57">
        <v>16673.143427715517</v>
      </c>
      <c r="E9001" s="57">
        <v>37196.602375680006</v>
      </c>
      <c r="F9001" s="54">
        <v>9000</v>
      </c>
      <c r="G9001" s="57">
        <v>36197.602375680006</v>
      </c>
      <c r="I9001" s="57">
        <v>23465</v>
      </c>
      <c r="J9001" s="54">
        <v>9000</v>
      </c>
      <c r="K9001" s="57">
        <v>21367.1</v>
      </c>
      <c r="M9001" s="107">
        <v>0.2</v>
      </c>
    </row>
    <row r="9002" spans="1:13">
      <c r="A9002" s="57">
        <f>'Infographic data 1'!$B$9</f>
        <v>16186.308274137929</v>
      </c>
      <c r="B9002" s="54">
        <v>9001</v>
      </c>
      <c r="C9002" s="57">
        <f>A9002</f>
        <v>16186.308274137929</v>
      </c>
      <c r="D9002" s="57"/>
      <c r="E9002" s="57">
        <f>'EQUALITY Income Calculator'!L35</f>
        <v>30841.245716490954</v>
      </c>
      <c r="F9002" s="54">
        <v>9001</v>
      </c>
      <c r="G9002" s="57">
        <v>36163.3634208</v>
      </c>
      <c r="H9002" s="57"/>
      <c r="I9002" s="57">
        <f>'Smooth Curve Tax Distribution'!K10</f>
        <v>19173.722405434972</v>
      </c>
      <c r="J9002" s="54">
        <v>9001</v>
      </c>
      <c r="K9002" s="57">
        <v>21365</v>
      </c>
      <c r="L9002" s="57"/>
      <c r="M9002" s="107">
        <v>0.1</v>
      </c>
    </row>
    <row r="9003" spans="1:13">
      <c r="A9003" s="57">
        <f>'Infographic data 1'!$B$9</f>
        <v>16186.308274137929</v>
      </c>
      <c r="B9003" s="54">
        <v>9002</v>
      </c>
      <c r="C9003" s="57">
        <v>16170.308274137929</v>
      </c>
      <c r="E9003" s="57">
        <v>36163.3634208</v>
      </c>
      <c r="F9003" s="54">
        <v>9002</v>
      </c>
      <c r="G9003" s="57">
        <v>36146.3634208</v>
      </c>
      <c r="I9003" s="57">
        <v>19173.722405434972</v>
      </c>
      <c r="J9003" s="54">
        <v>9002</v>
      </c>
      <c r="K9003" s="57">
        <v>21362.9</v>
      </c>
      <c r="M9003" s="107">
        <v>0.1</v>
      </c>
    </row>
    <row r="9004" spans="1:13">
      <c r="A9004" s="57">
        <f>'Infographic data 1'!$B$9</f>
        <v>16186.308274137929</v>
      </c>
      <c r="B9004" s="54">
        <v>9003</v>
      </c>
      <c r="C9004" s="57">
        <v>16154.308274137929</v>
      </c>
      <c r="E9004" s="57">
        <v>36163.3634208</v>
      </c>
      <c r="F9004" s="54">
        <v>9003</v>
      </c>
      <c r="G9004" s="57">
        <v>36129.3634208</v>
      </c>
      <c r="I9004" s="57">
        <v>19173.722405434972</v>
      </c>
      <c r="J9004" s="54">
        <v>9003</v>
      </c>
      <c r="K9004" s="57">
        <v>21360.799999999999</v>
      </c>
      <c r="M9004" s="107">
        <v>0.1</v>
      </c>
    </row>
    <row r="9005" spans="1:13">
      <c r="A9005" s="57">
        <f>'Infographic data 1'!$B$9</f>
        <v>16186.308274137929</v>
      </c>
      <c r="B9005" s="54">
        <v>9004</v>
      </c>
      <c r="C9005" s="57">
        <v>16138.308274137929</v>
      </c>
      <c r="E9005" s="57">
        <v>36163.3634208</v>
      </c>
      <c r="F9005" s="54">
        <v>9004</v>
      </c>
      <c r="G9005" s="57">
        <v>36112.3634208</v>
      </c>
      <c r="I9005" s="57">
        <v>19173.722405434972</v>
      </c>
      <c r="J9005" s="54">
        <v>9004</v>
      </c>
      <c r="K9005" s="57">
        <v>21358.7</v>
      </c>
      <c r="M9005" s="107">
        <v>0.1</v>
      </c>
    </row>
    <row r="9006" spans="1:13">
      <c r="A9006" s="57">
        <f>'Infographic data 1'!$B$9</f>
        <v>16186.308274137929</v>
      </c>
      <c r="B9006" s="54">
        <v>9005</v>
      </c>
      <c r="C9006" s="57">
        <v>16122.308274137929</v>
      </c>
      <c r="E9006" s="57">
        <v>36163.3634208</v>
      </c>
      <c r="F9006" s="54">
        <v>9005</v>
      </c>
      <c r="G9006" s="57">
        <v>36095.3634208</v>
      </c>
      <c r="I9006" s="57">
        <v>19173.722405434972</v>
      </c>
      <c r="J9006" s="54">
        <v>9005</v>
      </c>
      <c r="K9006" s="57">
        <v>21356.6</v>
      </c>
      <c r="M9006" s="107">
        <v>0.1</v>
      </c>
    </row>
    <row r="9007" spans="1:13">
      <c r="A9007" s="57">
        <f>'Infographic data 1'!$B$9</f>
        <v>16186.308274137929</v>
      </c>
      <c r="B9007" s="54">
        <v>9006</v>
      </c>
      <c r="C9007" s="57">
        <v>16106.308274137929</v>
      </c>
      <c r="E9007" s="57">
        <v>36163.3634208</v>
      </c>
      <c r="F9007" s="54">
        <v>9006</v>
      </c>
      <c r="G9007" s="57">
        <v>36078.3634208</v>
      </c>
      <c r="I9007" s="57">
        <v>19173.722405434972</v>
      </c>
      <c r="J9007" s="54">
        <v>9006</v>
      </c>
      <c r="K9007" s="57">
        <v>21354.5</v>
      </c>
      <c r="M9007" s="107">
        <v>0.1</v>
      </c>
    </row>
    <row r="9008" spans="1:13">
      <c r="A9008" s="57">
        <f>'Infographic data 1'!$B$9</f>
        <v>16186.308274137929</v>
      </c>
      <c r="B9008" s="54">
        <v>9007</v>
      </c>
      <c r="C9008" s="57">
        <v>16090.308274137929</v>
      </c>
      <c r="E9008" s="57">
        <v>36163.3634208</v>
      </c>
      <c r="F9008" s="54">
        <v>9007</v>
      </c>
      <c r="G9008" s="57">
        <v>36061.3634208</v>
      </c>
      <c r="I9008" s="57">
        <v>19173.722405434972</v>
      </c>
      <c r="J9008" s="54">
        <v>9007</v>
      </c>
      <c r="K9008" s="57">
        <v>21352.400000000001</v>
      </c>
      <c r="M9008" s="107">
        <v>0.1</v>
      </c>
    </row>
    <row r="9009" spans="1:13">
      <c r="A9009" s="57">
        <f>'Infographic data 1'!$B$9</f>
        <v>16186.308274137929</v>
      </c>
      <c r="B9009" s="54">
        <v>9008</v>
      </c>
      <c r="C9009" s="57">
        <v>16074.308274137929</v>
      </c>
      <c r="E9009" s="57">
        <v>36163.3634208</v>
      </c>
      <c r="F9009" s="54">
        <v>9008</v>
      </c>
      <c r="G9009" s="57">
        <v>36044.3634208</v>
      </c>
      <c r="I9009" s="57">
        <v>19173.722405434972</v>
      </c>
      <c r="J9009" s="54">
        <v>9008</v>
      </c>
      <c r="K9009" s="57">
        <v>21350.3</v>
      </c>
      <c r="M9009" s="107">
        <v>0.1</v>
      </c>
    </row>
    <row r="9010" spans="1:13">
      <c r="A9010" s="57">
        <f>'Infographic data 1'!$B$9</f>
        <v>16186.308274137929</v>
      </c>
      <c r="B9010" s="54">
        <v>9009</v>
      </c>
      <c r="C9010" s="57">
        <v>16058.308274137929</v>
      </c>
      <c r="E9010" s="57">
        <v>36163.3634208</v>
      </c>
      <c r="F9010" s="54">
        <v>9009</v>
      </c>
      <c r="G9010" s="57">
        <v>36027.3634208</v>
      </c>
      <c r="I9010" s="57">
        <v>19173.722405434972</v>
      </c>
      <c r="J9010" s="54">
        <v>9009</v>
      </c>
      <c r="K9010" s="57">
        <v>21348.2</v>
      </c>
      <c r="M9010" s="107">
        <v>0.1</v>
      </c>
    </row>
    <row r="9011" spans="1:13">
      <c r="A9011" s="57">
        <f>'Infographic data 1'!$B$9</f>
        <v>16186.308274137929</v>
      </c>
      <c r="B9011" s="54">
        <v>9010</v>
      </c>
      <c r="C9011" s="57">
        <v>16042.308274137929</v>
      </c>
      <c r="E9011" s="57">
        <v>36163.3634208</v>
      </c>
      <c r="F9011" s="54">
        <v>9010</v>
      </c>
      <c r="G9011" s="57">
        <v>36010.3634208</v>
      </c>
      <c r="I9011" s="57">
        <v>19173.722405434972</v>
      </c>
      <c r="J9011" s="54">
        <v>9010</v>
      </c>
      <c r="K9011" s="57">
        <v>21346.1</v>
      </c>
      <c r="M9011" s="107">
        <v>0.1</v>
      </c>
    </row>
    <row r="9012" spans="1:13">
      <c r="A9012" s="57">
        <f>'Infographic data 1'!$B$9</f>
        <v>16186.308274137929</v>
      </c>
      <c r="B9012" s="54">
        <v>9011</v>
      </c>
      <c r="C9012" s="57">
        <v>16026.308274137929</v>
      </c>
      <c r="E9012" s="57">
        <v>36163.3634208</v>
      </c>
      <c r="F9012" s="54">
        <v>9011</v>
      </c>
      <c r="G9012" s="57">
        <v>35993.3634208</v>
      </c>
      <c r="I9012" s="57">
        <v>19173.722405434972</v>
      </c>
      <c r="J9012" s="54">
        <v>9011</v>
      </c>
      <c r="K9012" s="57">
        <v>21344</v>
      </c>
      <c r="M9012" s="107">
        <v>0.1</v>
      </c>
    </row>
    <row r="9013" spans="1:13">
      <c r="A9013" s="57">
        <f>'Infographic data 1'!$B$9</f>
        <v>16186.308274137929</v>
      </c>
      <c r="B9013" s="54">
        <v>9012</v>
      </c>
      <c r="C9013" s="57">
        <v>16010.308274137929</v>
      </c>
      <c r="E9013" s="57">
        <v>36163.3634208</v>
      </c>
      <c r="F9013" s="54">
        <v>9012</v>
      </c>
      <c r="G9013" s="57">
        <v>35976.3634208</v>
      </c>
      <c r="I9013" s="57">
        <v>19173.722405434972</v>
      </c>
      <c r="J9013" s="54">
        <v>9012</v>
      </c>
      <c r="K9013" s="57">
        <v>21341.9</v>
      </c>
      <c r="M9013" s="107">
        <v>0.1</v>
      </c>
    </row>
    <row r="9014" spans="1:13">
      <c r="A9014" s="57">
        <f>'Infographic data 1'!$B$9</f>
        <v>16186.308274137929</v>
      </c>
      <c r="B9014" s="54">
        <v>9013</v>
      </c>
      <c r="C9014" s="57">
        <v>15994.308274137929</v>
      </c>
      <c r="E9014" s="57">
        <v>36163.3634208</v>
      </c>
      <c r="F9014" s="54">
        <v>9013</v>
      </c>
      <c r="G9014" s="57">
        <v>35959.3634208</v>
      </c>
      <c r="I9014" s="57">
        <v>19173.722405434972</v>
      </c>
      <c r="J9014" s="54">
        <v>9013</v>
      </c>
      <c r="K9014" s="57">
        <v>21339.8</v>
      </c>
      <c r="M9014" s="107">
        <v>0.1</v>
      </c>
    </row>
    <row r="9015" spans="1:13">
      <c r="A9015" s="57">
        <f>'Infographic data 1'!$B$9</f>
        <v>16186.308274137929</v>
      </c>
      <c r="B9015" s="54">
        <v>9014</v>
      </c>
      <c r="C9015" s="57">
        <v>15978.308274137929</v>
      </c>
      <c r="E9015" s="57">
        <v>36163.3634208</v>
      </c>
      <c r="F9015" s="54">
        <v>9014</v>
      </c>
      <c r="G9015" s="57">
        <v>35942.3634208</v>
      </c>
      <c r="I9015" s="57">
        <v>19173.722405434972</v>
      </c>
      <c r="J9015" s="54">
        <v>9014</v>
      </c>
      <c r="K9015" s="57">
        <v>21337.7</v>
      </c>
      <c r="M9015" s="107">
        <v>0.1</v>
      </c>
    </row>
    <row r="9016" spans="1:13">
      <c r="A9016" s="57">
        <f>'Infographic data 1'!$B$9</f>
        <v>16186.308274137929</v>
      </c>
      <c r="B9016" s="54">
        <v>9015</v>
      </c>
      <c r="C9016" s="57">
        <v>15962.308274137929</v>
      </c>
      <c r="E9016" s="57">
        <v>36163.3634208</v>
      </c>
      <c r="F9016" s="54">
        <v>9015</v>
      </c>
      <c r="G9016" s="57">
        <v>35925.3634208</v>
      </c>
      <c r="I9016" s="57">
        <v>19173.722405434972</v>
      </c>
      <c r="J9016" s="54">
        <v>9015</v>
      </c>
      <c r="K9016" s="57">
        <v>21335.599999999999</v>
      </c>
      <c r="M9016" s="107">
        <v>0.1</v>
      </c>
    </row>
    <row r="9017" spans="1:13">
      <c r="A9017" s="57">
        <f>'Infographic data 1'!$B$9</f>
        <v>16186.308274137929</v>
      </c>
      <c r="B9017" s="54">
        <v>9016</v>
      </c>
      <c r="C9017" s="57">
        <v>15946.308274137929</v>
      </c>
      <c r="E9017" s="57">
        <v>36163.3634208</v>
      </c>
      <c r="F9017" s="54">
        <v>9016</v>
      </c>
      <c r="G9017" s="57">
        <v>35908.3634208</v>
      </c>
      <c r="I9017" s="57">
        <v>19173.722405434972</v>
      </c>
      <c r="J9017" s="54">
        <v>9016</v>
      </c>
      <c r="K9017" s="57">
        <v>21333.5</v>
      </c>
      <c r="M9017" s="107">
        <v>0.1</v>
      </c>
    </row>
    <row r="9018" spans="1:13">
      <c r="A9018" s="57">
        <f>'Infographic data 1'!$B$9</f>
        <v>16186.308274137929</v>
      </c>
      <c r="B9018" s="54">
        <v>9017</v>
      </c>
      <c r="C9018" s="57">
        <v>15930.308274137929</v>
      </c>
      <c r="E9018" s="57">
        <v>36163.3634208</v>
      </c>
      <c r="F9018" s="54">
        <v>9017</v>
      </c>
      <c r="G9018" s="57">
        <v>35891.3634208</v>
      </c>
      <c r="I9018" s="57">
        <v>19173.722405434972</v>
      </c>
      <c r="J9018" s="54">
        <v>9017</v>
      </c>
      <c r="K9018" s="57">
        <v>21331.4</v>
      </c>
      <c r="M9018" s="107">
        <v>0.1</v>
      </c>
    </row>
    <row r="9019" spans="1:13">
      <c r="A9019" s="57">
        <f>'Infographic data 1'!$B$9</f>
        <v>16186.308274137929</v>
      </c>
      <c r="B9019" s="54">
        <v>9018</v>
      </c>
      <c r="C9019" s="57">
        <v>15914.308274137929</v>
      </c>
      <c r="E9019" s="57">
        <v>36163.3634208</v>
      </c>
      <c r="F9019" s="54">
        <v>9018</v>
      </c>
      <c r="G9019" s="57">
        <v>35874.3634208</v>
      </c>
      <c r="I9019" s="57">
        <v>19173.722405434972</v>
      </c>
      <c r="J9019" s="54">
        <v>9018</v>
      </c>
      <c r="K9019" s="57">
        <v>21329.3</v>
      </c>
      <c r="M9019" s="107">
        <v>0.1</v>
      </c>
    </row>
    <row r="9020" spans="1:13">
      <c r="A9020" s="57">
        <f>'Infographic data 1'!$B$9</f>
        <v>16186.308274137929</v>
      </c>
      <c r="B9020" s="54">
        <v>9019</v>
      </c>
      <c r="C9020" s="57">
        <v>15898.308274137929</v>
      </c>
      <c r="E9020" s="57">
        <v>36163.3634208</v>
      </c>
      <c r="F9020" s="54">
        <v>9019</v>
      </c>
      <c r="G9020" s="57">
        <v>35857.3634208</v>
      </c>
      <c r="I9020" s="57">
        <v>19173.722405434972</v>
      </c>
      <c r="J9020" s="54">
        <v>9019</v>
      </c>
      <c r="K9020" s="57">
        <v>21327.200000000001</v>
      </c>
      <c r="M9020" s="107">
        <v>0.1</v>
      </c>
    </row>
    <row r="9021" spans="1:13">
      <c r="A9021" s="57">
        <f>'Infographic data 1'!$B$9</f>
        <v>16186.308274137929</v>
      </c>
      <c r="B9021" s="54">
        <v>9020</v>
      </c>
      <c r="C9021" s="57">
        <v>15882.308274137929</v>
      </c>
      <c r="E9021" s="57">
        <v>36163.3634208</v>
      </c>
      <c r="F9021" s="54">
        <v>9020</v>
      </c>
      <c r="G9021" s="57">
        <v>35840.3634208</v>
      </c>
      <c r="I9021" s="57">
        <v>19173.722405434972</v>
      </c>
      <c r="J9021" s="54">
        <v>9020</v>
      </c>
      <c r="K9021" s="57">
        <v>21325.1</v>
      </c>
      <c r="M9021" s="107">
        <v>0.1</v>
      </c>
    </row>
    <row r="9022" spans="1:13">
      <c r="A9022" s="57">
        <f>'Infographic data 1'!$B$9</f>
        <v>16186.308274137929</v>
      </c>
      <c r="B9022" s="54">
        <v>9021</v>
      </c>
      <c r="C9022" s="57">
        <v>15866.308274137929</v>
      </c>
      <c r="E9022" s="57">
        <v>36163.3634208</v>
      </c>
      <c r="F9022" s="54">
        <v>9021</v>
      </c>
      <c r="G9022" s="57">
        <v>35823.3634208</v>
      </c>
      <c r="I9022" s="57">
        <v>19173.722405434972</v>
      </c>
      <c r="J9022" s="54">
        <v>9021</v>
      </c>
      <c r="K9022" s="57">
        <v>21323</v>
      </c>
      <c r="M9022" s="107">
        <v>0.1</v>
      </c>
    </row>
    <row r="9023" spans="1:13">
      <c r="A9023" s="57">
        <f>'Infographic data 1'!$B$9</f>
        <v>16186.308274137929</v>
      </c>
      <c r="B9023" s="54">
        <v>9022</v>
      </c>
      <c r="C9023" s="57">
        <v>15850.308274137929</v>
      </c>
      <c r="E9023" s="57">
        <v>36163.3634208</v>
      </c>
      <c r="F9023" s="54">
        <v>9022</v>
      </c>
      <c r="G9023" s="57">
        <v>35806.3634208</v>
      </c>
      <c r="I9023" s="57">
        <v>19173.722405434972</v>
      </c>
      <c r="J9023" s="54">
        <v>9022</v>
      </c>
      <c r="K9023" s="57">
        <v>21320.9</v>
      </c>
      <c r="M9023" s="107">
        <v>0.1</v>
      </c>
    </row>
    <row r="9024" spans="1:13">
      <c r="A9024" s="57">
        <f>'Infographic data 1'!$B$9</f>
        <v>16186.308274137929</v>
      </c>
      <c r="B9024" s="54">
        <v>9023</v>
      </c>
      <c r="C9024" s="57">
        <v>15834.308274137929</v>
      </c>
      <c r="E9024" s="57">
        <v>36163.3634208</v>
      </c>
      <c r="F9024" s="54">
        <v>9023</v>
      </c>
      <c r="G9024" s="57">
        <v>35789.3634208</v>
      </c>
      <c r="I9024" s="57">
        <v>19173.722405434972</v>
      </c>
      <c r="J9024" s="54">
        <v>9023</v>
      </c>
      <c r="K9024" s="57">
        <v>21318.799999999999</v>
      </c>
      <c r="M9024" s="107">
        <v>0.1</v>
      </c>
    </row>
    <row r="9025" spans="1:13">
      <c r="A9025" s="57">
        <f>'Infographic data 1'!$B$9</f>
        <v>16186.308274137929</v>
      </c>
      <c r="B9025" s="54">
        <v>9024</v>
      </c>
      <c r="C9025" s="57">
        <v>15818.308274137929</v>
      </c>
      <c r="E9025" s="57">
        <v>36163.3634208</v>
      </c>
      <c r="F9025" s="54">
        <v>9024</v>
      </c>
      <c r="G9025" s="57">
        <v>35772.3634208</v>
      </c>
      <c r="I9025" s="57">
        <v>19173.722405434972</v>
      </c>
      <c r="J9025" s="54">
        <v>9024</v>
      </c>
      <c r="K9025" s="57">
        <v>21316.7</v>
      </c>
      <c r="M9025" s="107">
        <v>0.1</v>
      </c>
    </row>
    <row r="9026" spans="1:13">
      <c r="A9026" s="57">
        <f>'Infographic data 1'!$B$9</f>
        <v>16186.308274137929</v>
      </c>
      <c r="B9026" s="54">
        <v>9025</v>
      </c>
      <c r="C9026" s="57">
        <v>15802.308274137929</v>
      </c>
      <c r="E9026" s="57">
        <v>36163.3634208</v>
      </c>
      <c r="F9026" s="54">
        <v>9025</v>
      </c>
      <c r="G9026" s="57">
        <v>35755.3634208</v>
      </c>
      <c r="I9026" s="57">
        <v>19173.722405434972</v>
      </c>
      <c r="J9026" s="54">
        <v>9025</v>
      </c>
      <c r="K9026" s="57">
        <v>21314.6</v>
      </c>
      <c r="M9026" s="107">
        <v>0.1</v>
      </c>
    </row>
    <row r="9027" spans="1:13">
      <c r="A9027" s="57">
        <f>'Infographic data 1'!$B$9</f>
        <v>16186.308274137929</v>
      </c>
      <c r="B9027" s="54">
        <v>9026</v>
      </c>
      <c r="C9027" s="57">
        <v>15786.308274137929</v>
      </c>
      <c r="E9027" s="57">
        <v>36163.3634208</v>
      </c>
      <c r="F9027" s="54">
        <v>9026</v>
      </c>
      <c r="G9027" s="57">
        <v>35738.3634208</v>
      </c>
      <c r="I9027" s="57">
        <v>19173.722405434972</v>
      </c>
      <c r="J9027" s="54">
        <v>9026</v>
      </c>
      <c r="K9027" s="57">
        <v>21312.5</v>
      </c>
      <c r="M9027" s="107">
        <v>0.1</v>
      </c>
    </row>
    <row r="9028" spans="1:13">
      <c r="A9028" s="57">
        <f>'Infographic data 1'!$B$9</f>
        <v>16186.308274137929</v>
      </c>
      <c r="B9028" s="54">
        <v>9027</v>
      </c>
      <c r="C9028" s="57">
        <v>15770.308274137929</v>
      </c>
      <c r="E9028" s="57">
        <v>36163.3634208</v>
      </c>
      <c r="F9028" s="54">
        <v>9027</v>
      </c>
      <c r="G9028" s="57">
        <v>35721.3634208</v>
      </c>
      <c r="I9028" s="57">
        <v>19173.722405434972</v>
      </c>
      <c r="J9028" s="54">
        <v>9027</v>
      </c>
      <c r="K9028" s="57">
        <v>21310.400000000001</v>
      </c>
      <c r="M9028" s="107">
        <v>0.1</v>
      </c>
    </row>
    <row r="9029" spans="1:13">
      <c r="A9029" s="57">
        <f>'Infographic data 1'!$B$9</f>
        <v>16186.308274137929</v>
      </c>
      <c r="B9029" s="54">
        <v>9028</v>
      </c>
      <c r="C9029" s="57">
        <v>15754.308274137929</v>
      </c>
      <c r="E9029" s="57">
        <v>36163.3634208</v>
      </c>
      <c r="F9029" s="54">
        <v>9028</v>
      </c>
      <c r="G9029" s="57">
        <v>35704.3634208</v>
      </c>
      <c r="I9029" s="57">
        <v>19173.722405434972</v>
      </c>
      <c r="J9029" s="54">
        <v>9028</v>
      </c>
      <c r="K9029" s="57">
        <v>21308.3</v>
      </c>
      <c r="M9029" s="107">
        <v>0.1</v>
      </c>
    </row>
    <row r="9030" spans="1:13">
      <c r="A9030" s="57">
        <f>'Infographic data 1'!$B$9</f>
        <v>16186.308274137929</v>
      </c>
      <c r="B9030" s="54">
        <v>9029</v>
      </c>
      <c r="C9030" s="57">
        <v>15738.308274137929</v>
      </c>
      <c r="E9030" s="57">
        <v>36163.3634208</v>
      </c>
      <c r="F9030" s="54">
        <v>9029</v>
      </c>
      <c r="G9030" s="57">
        <v>35687.3634208</v>
      </c>
      <c r="I9030" s="57">
        <v>19173.722405434972</v>
      </c>
      <c r="J9030" s="54">
        <v>9029</v>
      </c>
      <c r="K9030" s="57">
        <v>21306.2</v>
      </c>
      <c r="M9030" s="107">
        <v>0.1</v>
      </c>
    </row>
    <row r="9031" spans="1:13">
      <c r="A9031" s="57">
        <f>'Infographic data 1'!$B$9</f>
        <v>16186.308274137929</v>
      </c>
      <c r="B9031" s="54">
        <v>9030</v>
      </c>
      <c r="C9031" s="57">
        <v>15722.308274137929</v>
      </c>
      <c r="E9031" s="57">
        <v>36163.3634208</v>
      </c>
      <c r="F9031" s="54">
        <v>9030</v>
      </c>
      <c r="G9031" s="57">
        <v>35670.3634208</v>
      </c>
      <c r="I9031" s="57">
        <v>19173.722405434972</v>
      </c>
      <c r="J9031" s="54">
        <v>9030</v>
      </c>
      <c r="K9031" s="57">
        <v>21304.1</v>
      </c>
      <c r="M9031" s="107">
        <v>0.1</v>
      </c>
    </row>
    <row r="9032" spans="1:13">
      <c r="A9032" s="57">
        <f>'Infographic data 1'!$B$9</f>
        <v>16186.308274137929</v>
      </c>
      <c r="B9032" s="54">
        <v>9031</v>
      </c>
      <c r="C9032" s="57">
        <v>15706.308274137929</v>
      </c>
      <c r="E9032" s="57">
        <v>36163.3634208</v>
      </c>
      <c r="F9032" s="54">
        <v>9031</v>
      </c>
      <c r="G9032" s="57">
        <v>35653.3634208</v>
      </c>
      <c r="I9032" s="57">
        <v>19173.722405434972</v>
      </c>
      <c r="J9032" s="54">
        <v>9031</v>
      </c>
      <c r="K9032" s="57">
        <v>21302</v>
      </c>
      <c r="M9032" s="107">
        <v>0.1</v>
      </c>
    </row>
    <row r="9033" spans="1:13">
      <c r="A9033" s="57">
        <f>'Infographic data 1'!$B$9</f>
        <v>16186.308274137929</v>
      </c>
      <c r="B9033" s="54">
        <v>9032</v>
      </c>
      <c r="C9033" s="57">
        <v>15690.308274137929</v>
      </c>
      <c r="E9033" s="57">
        <v>36163.3634208</v>
      </c>
      <c r="F9033" s="54">
        <v>9032</v>
      </c>
      <c r="G9033" s="57">
        <v>35636.3634208</v>
      </c>
      <c r="I9033" s="57">
        <v>19173.722405434972</v>
      </c>
      <c r="J9033" s="54">
        <v>9032</v>
      </c>
      <c r="K9033" s="57">
        <v>21299.9</v>
      </c>
      <c r="M9033" s="107">
        <v>0.1</v>
      </c>
    </row>
    <row r="9034" spans="1:13">
      <c r="A9034" s="57">
        <f>'Infographic data 1'!$B$9</f>
        <v>16186.308274137929</v>
      </c>
      <c r="B9034" s="54">
        <v>9033</v>
      </c>
      <c r="C9034" s="57">
        <v>15674.308274137929</v>
      </c>
      <c r="E9034" s="57">
        <v>36163.3634208</v>
      </c>
      <c r="F9034" s="54">
        <v>9033</v>
      </c>
      <c r="G9034" s="57">
        <v>35619.3634208</v>
      </c>
      <c r="I9034" s="57">
        <v>19173.722405434972</v>
      </c>
      <c r="J9034" s="54">
        <v>9033</v>
      </c>
      <c r="K9034" s="57">
        <v>21297.8</v>
      </c>
      <c r="M9034" s="107">
        <v>0.1</v>
      </c>
    </row>
    <row r="9035" spans="1:13">
      <c r="A9035" s="57">
        <f>'Infographic data 1'!$B$9</f>
        <v>16186.308274137929</v>
      </c>
      <c r="B9035" s="54">
        <v>9034</v>
      </c>
      <c r="C9035" s="57">
        <v>15658.308274137929</v>
      </c>
      <c r="E9035" s="57">
        <v>36163.3634208</v>
      </c>
      <c r="F9035" s="54">
        <v>9034</v>
      </c>
      <c r="G9035" s="57">
        <v>35602.3634208</v>
      </c>
      <c r="I9035" s="57">
        <v>19173.722405434972</v>
      </c>
      <c r="J9035" s="54">
        <v>9034</v>
      </c>
      <c r="K9035" s="57">
        <v>21295.7</v>
      </c>
      <c r="M9035" s="107">
        <v>0.1</v>
      </c>
    </row>
    <row r="9036" spans="1:13">
      <c r="A9036" s="57">
        <f>'Infographic data 1'!$B$9</f>
        <v>16186.308274137929</v>
      </c>
      <c r="B9036" s="54">
        <v>9035</v>
      </c>
      <c r="C9036" s="57">
        <v>15642.308274137929</v>
      </c>
      <c r="E9036" s="57">
        <v>36163.3634208</v>
      </c>
      <c r="F9036" s="54">
        <v>9035</v>
      </c>
      <c r="G9036" s="57">
        <v>35585.3634208</v>
      </c>
      <c r="I9036" s="57">
        <v>19173.722405434972</v>
      </c>
      <c r="J9036" s="54">
        <v>9035</v>
      </c>
      <c r="K9036" s="57">
        <v>21293.599999999999</v>
      </c>
      <c r="M9036" s="107">
        <v>0.1</v>
      </c>
    </row>
    <row r="9037" spans="1:13">
      <c r="A9037" s="57">
        <f>'Infographic data 1'!$B$9</f>
        <v>16186.308274137929</v>
      </c>
      <c r="B9037" s="54">
        <v>9036</v>
      </c>
      <c r="C9037" s="57">
        <v>15626.308274137929</v>
      </c>
      <c r="E9037" s="57">
        <v>36163.3634208</v>
      </c>
      <c r="F9037" s="54">
        <v>9036</v>
      </c>
      <c r="G9037" s="57">
        <v>35568.3634208</v>
      </c>
      <c r="I9037" s="57">
        <v>19173.722405434972</v>
      </c>
      <c r="J9037" s="54">
        <v>9036</v>
      </c>
      <c r="K9037" s="57">
        <v>21291.5</v>
      </c>
      <c r="M9037" s="107">
        <v>0.1</v>
      </c>
    </row>
    <row r="9038" spans="1:13">
      <c r="A9038" s="57">
        <f>'Infographic data 1'!$B$9</f>
        <v>16186.308274137929</v>
      </c>
      <c r="B9038" s="54">
        <v>9037</v>
      </c>
      <c r="C9038" s="57">
        <v>15610.308274137929</v>
      </c>
      <c r="E9038" s="57">
        <v>36163.3634208</v>
      </c>
      <c r="F9038" s="54">
        <v>9037</v>
      </c>
      <c r="G9038" s="57">
        <v>35551.3634208</v>
      </c>
      <c r="I9038" s="57">
        <v>19173.722405434972</v>
      </c>
      <c r="J9038" s="54">
        <v>9037</v>
      </c>
      <c r="K9038" s="57">
        <v>21289.4</v>
      </c>
      <c r="M9038" s="107">
        <v>0.1</v>
      </c>
    </row>
    <row r="9039" spans="1:13">
      <c r="A9039" s="57">
        <f>'Infographic data 1'!$B$9</f>
        <v>16186.308274137929</v>
      </c>
      <c r="B9039" s="54">
        <v>9038</v>
      </c>
      <c r="C9039" s="57">
        <v>15594.308274137929</v>
      </c>
      <c r="E9039" s="57">
        <v>36163.3634208</v>
      </c>
      <c r="F9039" s="54">
        <v>9038</v>
      </c>
      <c r="G9039" s="57">
        <v>35534.3634208</v>
      </c>
      <c r="I9039" s="57">
        <v>19173.722405434972</v>
      </c>
      <c r="J9039" s="54">
        <v>9038</v>
      </c>
      <c r="K9039" s="57">
        <v>21287.3</v>
      </c>
      <c r="M9039" s="107">
        <v>0.1</v>
      </c>
    </row>
    <row r="9040" spans="1:13">
      <c r="A9040" s="57">
        <f>'Infographic data 1'!$B$9</f>
        <v>16186.308274137929</v>
      </c>
      <c r="B9040" s="54">
        <v>9039</v>
      </c>
      <c r="C9040" s="57">
        <v>15578.308274137929</v>
      </c>
      <c r="E9040" s="57">
        <v>36163.3634208</v>
      </c>
      <c r="F9040" s="54">
        <v>9039</v>
      </c>
      <c r="G9040" s="57">
        <v>35517.3634208</v>
      </c>
      <c r="I9040" s="57">
        <v>19173.722405434972</v>
      </c>
      <c r="J9040" s="54">
        <v>9039</v>
      </c>
      <c r="K9040" s="57">
        <v>21285.200000000001</v>
      </c>
      <c r="M9040" s="107">
        <v>0.1</v>
      </c>
    </row>
    <row r="9041" spans="1:13">
      <c r="A9041" s="57">
        <f>'Infographic data 1'!$B$9</f>
        <v>16186.308274137929</v>
      </c>
      <c r="B9041" s="54">
        <v>9040</v>
      </c>
      <c r="C9041" s="57">
        <v>15562.308274137929</v>
      </c>
      <c r="E9041" s="57">
        <v>36163.3634208</v>
      </c>
      <c r="F9041" s="54">
        <v>9040</v>
      </c>
      <c r="G9041" s="57">
        <v>35500.3634208</v>
      </c>
      <c r="I9041" s="57">
        <v>19173.722405434972</v>
      </c>
      <c r="J9041" s="54">
        <v>9040</v>
      </c>
      <c r="K9041" s="57">
        <v>21283.1</v>
      </c>
      <c r="M9041" s="107">
        <v>0.1</v>
      </c>
    </row>
    <row r="9042" spans="1:13">
      <c r="A9042" s="57">
        <f>'Infographic data 1'!$B$9</f>
        <v>16186.308274137929</v>
      </c>
      <c r="B9042" s="54">
        <v>9041</v>
      </c>
      <c r="C9042" s="57">
        <v>15546.308274137929</v>
      </c>
      <c r="E9042" s="57">
        <v>36163.3634208</v>
      </c>
      <c r="F9042" s="54">
        <v>9041</v>
      </c>
      <c r="G9042" s="57">
        <v>35483.3634208</v>
      </c>
      <c r="I9042" s="57">
        <v>19173.722405434972</v>
      </c>
      <c r="J9042" s="54">
        <v>9041</v>
      </c>
      <c r="K9042" s="57">
        <v>21281</v>
      </c>
      <c r="M9042" s="107">
        <v>0.1</v>
      </c>
    </row>
    <row r="9043" spans="1:13">
      <c r="A9043" s="57">
        <f>'Infographic data 1'!$B$9</f>
        <v>16186.308274137929</v>
      </c>
      <c r="B9043" s="54">
        <v>9042</v>
      </c>
      <c r="C9043" s="57">
        <v>15530.308274137929</v>
      </c>
      <c r="E9043" s="57">
        <v>36163.3634208</v>
      </c>
      <c r="F9043" s="54">
        <v>9042</v>
      </c>
      <c r="G9043" s="57">
        <v>35466.3634208</v>
      </c>
      <c r="I9043" s="57">
        <v>19173.722405434972</v>
      </c>
      <c r="J9043" s="54">
        <v>9042</v>
      </c>
      <c r="K9043" s="57">
        <v>21278.9</v>
      </c>
      <c r="M9043" s="107">
        <v>0.1</v>
      </c>
    </row>
    <row r="9044" spans="1:13">
      <c r="A9044" s="57">
        <f>'Infographic data 1'!$B$9</f>
        <v>16186.308274137929</v>
      </c>
      <c r="B9044" s="54">
        <v>9043</v>
      </c>
      <c r="C9044" s="57">
        <v>15514.308274137929</v>
      </c>
      <c r="E9044" s="57">
        <v>36163.3634208</v>
      </c>
      <c r="F9044" s="54">
        <v>9043</v>
      </c>
      <c r="G9044" s="57">
        <v>35449.3634208</v>
      </c>
      <c r="I9044" s="57">
        <v>19173.722405434972</v>
      </c>
      <c r="J9044" s="54">
        <v>9043</v>
      </c>
      <c r="K9044" s="57">
        <v>21276.799999999999</v>
      </c>
      <c r="M9044" s="107">
        <v>0.1</v>
      </c>
    </row>
    <row r="9045" spans="1:13">
      <c r="A9045" s="57">
        <f>'Infographic data 1'!$B$9</f>
        <v>16186.308274137929</v>
      </c>
      <c r="B9045" s="54">
        <v>9044</v>
      </c>
      <c r="C9045" s="57">
        <v>15498.308274137929</v>
      </c>
      <c r="E9045" s="57">
        <v>36163.3634208</v>
      </c>
      <c r="F9045" s="54">
        <v>9044</v>
      </c>
      <c r="G9045" s="57">
        <v>35432.3634208</v>
      </c>
      <c r="I9045" s="57">
        <v>19173.722405434972</v>
      </c>
      <c r="J9045" s="54">
        <v>9044</v>
      </c>
      <c r="K9045" s="57">
        <v>21274.7</v>
      </c>
      <c r="M9045" s="107">
        <v>0.1</v>
      </c>
    </row>
    <row r="9046" spans="1:13">
      <c r="A9046" s="57">
        <f>'Infographic data 1'!$B$9</f>
        <v>16186.308274137929</v>
      </c>
      <c r="B9046" s="54">
        <v>9045</v>
      </c>
      <c r="C9046" s="57">
        <v>15482.308274137929</v>
      </c>
      <c r="E9046" s="57">
        <v>36163.3634208</v>
      </c>
      <c r="F9046" s="54">
        <v>9045</v>
      </c>
      <c r="G9046" s="57">
        <v>35415.3634208</v>
      </c>
      <c r="I9046" s="57">
        <v>19173.722405434972</v>
      </c>
      <c r="J9046" s="54">
        <v>9045</v>
      </c>
      <c r="K9046" s="57">
        <v>21272.6</v>
      </c>
      <c r="M9046" s="107">
        <v>0.1</v>
      </c>
    </row>
    <row r="9047" spans="1:13">
      <c r="A9047" s="57">
        <f>'Infographic data 1'!$B$9</f>
        <v>16186.308274137929</v>
      </c>
      <c r="B9047" s="54">
        <v>9046</v>
      </c>
      <c r="C9047" s="57">
        <v>15466.308274137929</v>
      </c>
      <c r="E9047" s="57">
        <v>36163.3634208</v>
      </c>
      <c r="F9047" s="54">
        <v>9046</v>
      </c>
      <c r="G9047" s="57">
        <v>35398.3634208</v>
      </c>
      <c r="I9047" s="57">
        <v>19173.722405434972</v>
      </c>
      <c r="J9047" s="54">
        <v>9046</v>
      </c>
      <c r="K9047" s="57">
        <v>21270.5</v>
      </c>
      <c r="M9047" s="107">
        <v>0.1</v>
      </c>
    </row>
    <row r="9048" spans="1:13">
      <c r="A9048" s="57">
        <f>'Infographic data 1'!$B$9</f>
        <v>16186.308274137929</v>
      </c>
      <c r="B9048" s="54">
        <v>9047</v>
      </c>
      <c r="C9048" s="57">
        <v>15450.308274137929</v>
      </c>
      <c r="E9048" s="57">
        <v>36163.3634208</v>
      </c>
      <c r="F9048" s="54">
        <v>9047</v>
      </c>
      <c r="G9048" s="57">
        <v>35381.3634208</v>
      </c>
      <c r="I9048" s="57">
        <v>19173.722405434972</v>
      </c>
      <c r="J9048" s="54">
        <v>9047</v>
      </c>
      <c r="K9048" s="57">
        <v>21268.400000000001</v>
      </c>
      <c r="M9048" s="107">
        <v>0.1</v>
      </c>
    </row>
    <row r="9049" spans="1:13">
      <c r="A9049" s="57">
        <f>'Infographic data 1'!$B$9</f>
        <v>16186.308274137929</v>
      </c>
      <c r="B9049" s="54">
        <v>9048</v>
      </c>
      <c r="C9049" s="57">
        <v>15434.308274137929</v>
      </c>
      <c r="E9049" s="57">
        <v>36163.3634208</v>
      </c>
      <c r="F9049" s="54">
        <v>9048</v>
      </c>
      <c r="G9049" s="57">
        <v>35364.3634208</v>
      </c>
      <c r="I9049" s="57">
        <v>19173.722405434972</v>
      </c>
      <c r="J9049" s="54">
        <v>9048</v>
      </c>
      <c r="K9049" s="57">
        <v>21266.3</v>
      </c>
      <c r="M9049" s="107">
        <v>0.1</v>
      </c>
    </row>
    <row r="9050" spans="1:13">
      <c r="A9050" s="57">
        <f>'Infographic data 1'!$B$9</f>
        <v>16186.308274137929</v>
      </c>
      <c r="B9050" s="54">
        <v>9049</v>
      </c>
      <c r="C9050" s="57">
        <v>15418.308274137929</v>
      </c>
      <c r="E9050" s="57">
        <v>36163.3634208</v>
      </c>
      <c r="F9050" s="54">
        <v>9049</v>
      </c>
      <c r="G9050" s="57">
        <v>35347.3634208</v>
      </c>
      <c r="I9050" s="57">
        <v>19173.722405434972</v>
      </c>
      <c r="J9050" s="54">
        <v>9049</v>
      </c>
      <c r="K9050" s="57">
        <v>21264.2</v>
      </c>
      <c r="M9050" s="107">
        <v>0.1</v>
      </c>
    </row>
    <row r="9051" spans="1:13">
      <c r="A9051" s="57">
        <f>'Infographic data 1'!$B$9</f>
        <v>16186.308274137929</v>
      </c>
      <c r="B9051" s="54">
        <v>9050</v>
      </c>
      <c r="C9051" s="57">
        <v>15402.308274137929</v>
      </c>
      <c r="E9051" s="57">
        <v>36163.3634208</v>
      </c>
      <c r="F9051" s="54">
        <v>9050</v>
      </c>
      <c r="G9051" s="57">
        <v>35330.3634208</v>
      </c>
      <c r="I9051" s="57">
        <v>19173.722405434972</v>
      </c>
      <c r="J9051" s="54">
        <v>9050</v>
      </c>
      <c r="K9051" s="57">
        <v>21262.1</v>
      </c>
      <c r="M9051" s="107">
        <v>0.1</v>
      </c>
    </row>
    <row r="9052" spans="1:13">
      <c r="A9052" s="57">
        <f>'Infographic data 1'!$B$9</f>
        <v>16186.308274137929</v>
      </c>
      <c r="B9052" s="54">
        <v>9051</v>
      </c>
      <c r="C9052" s="57">
        <v>15386.308274137929</v>
      </c>
      <c r="E9052" s="57">
        <v>36163.3634208</v>
      </c>
      <c r="F9052" s="54">
        <v>9051</v>
      </c>
      <c r="G9052" s="57">
        <v>35313.3634208</v>
      </c>
      <c r="I9052" s="57">
        <v>19173.722405434972</v>
      </c>
      <c r="J9052" s="54">
        <v>9051</v>
      </c>
      <c r="K9052" s="57">
        <v>21260</v>
      </c>
      <c r="M9052" s="107">
        <v>0.1</v>
      </c>
    </row>
    <row r="9053" spans="1:13">
      <c r="A9053" s="57">
        <f>'Infographic data 1'!$B$9</f>
        <v>16186.308274137929</v>
      </c>
      <c r="B9053" s="54">
        <v>9052</v>
      </c>
      <c r="C9053" s="57">
        <v>15370.308274137929</v>
      </c>
      <c r="E9053" s="57">
        <v>36163.3634208</v>
      </c>
      <c r="F9053" s="54">
        <v>9052</v>
      </c>
      <c r="G9053" s="57">
        <v>35296.3634208</v>
      </c>
      <c r="I9053" s="57">
        <v>19173.722405434972</v>
      </c>
      <c r="J9053" s="54">
        <v>9052</v>
      </c>
      <c r="K9053" s="57">
        <v>21257.9</v>
      </c>
      <c r="M9053" s="107">
        <v>0.1</v>
      </c>
    </row>
    <row r="9054" spans="1:13">
      <c r="A9054" s="57">
        <f>'Infographic data 1'!$B$9</f>
        <v>16186.308274137929</v>
      </c>
      <c r="B9054" s="54">
        <v>9053</v>
      </c>
      <c r="C9054" s="57">
        <v>15354.308274137929</v>
      </c>
      <c r="E9054" s="57">
        <v>36163.3634208</v>
      </c>
      <c r="F9054" s="54">
        <v>9053</v>
      </c>
      <c r="G9054" s="57">
        <v>35279.3634208</v>
      </c>
      <c r="I9054" s="57">
        <v>19173.722405434972</v>
      </c>
      <c r="J9054" s="54">
        <v>9053</v>
      </c>
      <c r="K9054" s="57">
        <v>21255.8</v>
      </c>
      <c r="M9054" s="107">
        <v>0.1</v>
      </c>
    </row>
    <row r="9055" spans="1:13">
      <c r="A9055" s="57">
        <f>'Infographic data 1'!$B$9</f>
        <v>16186.308274137929</v>
      </c>
      <c r="B9055" s="54">
        <v>9054</v>
      </c>
      <c r="C9055" s="57">
        <v>15338.308274137929</v>
      </c>
      <c r="E9055" s="57">
        <v>36163.3634208</v>
      </c>
      <c r="F9055" s="54">
        <v>9054</v>
      </c>
      <c r="G9055" s="57">
        <v>35262.3634208</v>
      </c>
      <c r="I9055" s="57">
        <v>19173.722405434972</v>
      </c>
      <c r="J9055" s="54">
        <v>9054</v>
      </c>
      <c r="K9055" s="57">
        <v>21253.7</v>
      </c>
      <c r="M9055" s="107">
        <v>0.1</v>
      </c>
    </row>
    <row r="9056" spans="1:13">
      <c r="A9056" s="57">
        <f>'Infographic data 1'!$B$9</f>
        <v>16186.308274137929</v>
      </c>
      <c r="B9056" s="54">
        <v>9055</v>
      </c>
      <c r="C9056" s="57">
        <v>15322.308274137929</v>
      </c>
      <c r="E9056" s="57">
        <v>36163.3634208</v>
      </c>
      <c r="F9056" s="54">
        <v>9055</v>
      </c>
      <c r="G9056" s="57">
        <v>35245.3634208</v>
      </c>
      <c r="I9056" s="57">
        <v>19173.722405434972</v>
      </c>
      <c r="J9056" s="54">
        <v>9055</v>
      </c>
      <c r="K9056" s="57">
        <v>21251.599999999999</v>
      </c>
      <c r="M9056" s="107">
        <v>0.1</v>
      </c>
    </row>
    <row r="9057" spans="1:13">
      <c r="A9057" s="57">
        <f>'Infographic data 1'!$B$9</f>
        <v>16186.308274137929</v>
      </c>
      <c r="B9057" s="54">
        <v>9056</v>
      </c>
      <c r="C9057" s="57">
        <v>15306.308274137929</v>
      </c>
      <c r="E9057" s="57">
        <v>36163.3634208</v>
      </c>
      <c r="F9057" s="54">
        <v>9056</v>
      </c>
      <c r="G9057" s="57">
        <v>35228.3634208</v>
      </c>
      <c r="I9057" s="57">
        <v>19173.722405434972</v>
      </c>
      <c r="J9057" s="54">
        <v>9056</v>
      </c>
      <c r="K9057" s="57">
        <v>21249.5</v>
      </c>
      <c r="M9057" s="107">
        <v>0.1</v>
      </c>
    </row>
    <row r="9058" spans="1:13">
      <c r="A9058" s="57">
        <f>'Infographic data 1'!$B$9</f>
        <v>16186.308274137929</v>
      </c>
      <c r="B9058" s="54">
        <v>9057</v>
      </c>
      <c r="C9058" s="57">
        <v>15290.308274137929</v>
      </c>
      <c r="E9058" s="57">
        <v>36163.3634208</v>
      </c>
      <c r="F9058" s="54">
        <v>9057</v>
      </c>
      <c r="G9058" s="57">
        <v>35211.3634208</v>
      </c>
      <c r="I9058" s="57">
        <v>19173.722405434972</v>
      </c>
      <c r="J9058" s="54">
        <v>9057</v>
      </c>
      <c r="K9058" s="57">
        <v>21247.4</v>
      </c>
      <c r="M9058" s="107">
        <v>0.1</v>
      </c>
    </row>
    <row r="9059" spans="1:13">
      <c r="A9059" s="57">
        <f>'Infographic data 1'!$B$9</f>
        <v>16186.308274137929</v>
      </c>
      <c r="B9059" s="54">
        <v>9058</v>
      </c>
      <c r="C9059" s="57">
        <v>15274.308274137929</v>
      </c>
      <c r="E9059" s="57">
        <v>36163.3634208</v>
      </c>
      <c r="F9059" s="54">
        <v>9058</v>
      </c>
      <c r="G9059" s="57">
        <v>35194.3634208</v>
      </c>
      <c r="I9059" s="57">
        <v>19173.722405434972</v>
      </c>
      <c r="J9059" s="54">
        <v>9058</v>
      </c>
      <c r="K9059" s="57">
        <v>21245.3</v>
      </c>
      <c r="M9059" s="107">
        <v>0.1</v>
      </c>
    </row>
    <row r="9060" spans="1:13">
      <c r="A9060" s="57">
        <f>'Infographic data 1'!$B$9</f>
        <v>16186.308274137929</v>
      </c>
      <c r="B9060" s="54">
        <v>9059</v>
      </c>
      <c r="C9060" s="57">
        <v>15258.308274137929</v>
      </c>
      <c r="E9060" s="57">
        <v>36163.3634208</v>
      </c>
      <c r="F9060" s="54">
        <v>9059</v>
      </c>
      <c r="G9060" s="57">
        <v>35177.3634208</v>
      </c>
      <c r="I9060" s="57">
        <v>19173.722405434972</v>
      </c>
      <c r="J9060" s="54">
        <v>9059</v>
      </c>
      <c r="K9060" s="57">
        <v>21243.200000000001</v>
      </c>
      <c r="M9060" s="107">
        <v>0.1</v>
      </c>
    </row>
    <row r="9061" spans="1:13">
      <c r="A9061" s="57">
        <f>'Infographic data 1'!$B$9</f>
        <v>16186.308274137929</v>
      </c>
      <c r="B9061" s="54">
        <v>9060</v>
      </c>
      <c r="C9061" s="57">
        <v>15242.308274137929</v>
      </c>
      <c r="E9061" s="57">
        <v>36163.3634208</v>
      </c>
      <c r="F9061" s="54">
        <v>9060</v>
      </c>
      <c r="G9061" s="57">
        <v>35160.3634208</v>
      </c>
      <c r="I9061" s="57">
        <v>19173.722405434972</v>
      </c>
      <c r="J9061" s="54">
        <v>9060</v>
      </c>
      <c r="K9061" s="57">
        <v>21241.1</v>
      </c>
      <c r="M9061" s="107">
        <v>0.1</v>
      </c>
    </row>
    <row r="9062" spans="1:13">
      <c r="A9062" s="57">
        <f>'Infographic data 1'!$B$9</f>
        <v>16186.308274137929</v>
      </c>
      <c r="B9062" s="54">
        <v>9061</v>
      </c>
      <c r="C9062" s="57">
        <v>15226.308274137929</v>
      </c>
      <c r="E9062" s="57">
        <v>36163.3634208</v>
      </c>
      <c r="F9062" s="54">
        <v>9061</v>
      </c>
      <c r="G9062" s="57">
        <v>35143.3634208</v>
      </c>
      <c r="I9062" s="57">
        <v>19173.722405434972</v>
      </c>
      <c r="J9062" s="54">
        <v>9061</v>
      </c>
      <c r="K9062" s="57">
        <v>21239</v>
      </c>
      <c r="M9062" s="107">
        <v>0.1</v>
      </c>
    </row>
    <row r="9063" spans="1:13">
      <c r="A9063" s="57">
        <f>'Infographic data 1'!$B$9</f>
        <v>16186.308274137929</v>
      </c>
      <c r="B9063" s="54">
        <v>9062</v>
      </c>
      <c r="C9063" s="57">
        <v>15210.308274137929</v>
      </c>
      <c r="E9063" s="57">
        <v>36163.3634208</v>
      </c>
      <c r="F9063" s="54">
        <v>9062</v>
      </c>
      <c r="G9063" s="57">
        <v>35126.3634208</v>
      </c>
      <c r="I9063" s="57">
        <v>19173.722405434972</v>
      </c>
      <c r="J9063" s="54">
        <v>9062</v>
      </c>
      <c r="K9063" s="57">
        <v>21236.9</v>
      </c>
      <c r="M9063" s="107">
        <v>0.1</v>
      </c>
    </row>
    <row r="9064" spans="1:13">
      <c r="A9064" s="57">
        <f>'Infographic data 1'!$B$9</f>
        <v>16186.308274137929</v>
      </c>
      <c r="B9064" s="54">
        <v>9063</v>
      </c>
      <c r="C9064" s="57">
        <v>15194.308274137929</v>
      </c>
      <c r="E9064" s="57">
        <v>36163.3634208</v>
      </c>
      <c r="F9064" s="54">
        <v>9063</v>
      </c>
      <c r="G9064" s="57">
        <v>35109.3634208</v>
      </c>
      <c r="I9064" s="57">
        <v>19173.722405434972</v>
      </c>
      <c r="J9064" s="54">
        <v>9063</v>
      </c>
      <c r="K9064" s="57">
        <v>21234.799999999999</v>
      </c>
      <c r="M9064" s="107">
        <v>0.1</v>
      </c>
    </row>
    <row r="9065" spans="1:13">
      <c r="A9065" s="57">
        <f>'Infographic data 1'!$B$9</f>
        <v>16186.308274137929</v>
      </c>
      <c r="B9065" s="54">
        <v>9064</v>
      </c>
      <c r="C9065" s="57">
        <v>15178.308274137929</v>
      </c>
      <c r="E9065" s="57">
        <v>36163.3634208</v>
      </c>
      <c r="F9065" s="54">
        <v>9064</v>
      </c>
      <c r="G9065" s="57">
        <v>35092.3634208</v>
      </c>
      <c r="I9065" s="57">
        <v>19173.722405434972</v>
      </c>
      <c r="J9065" s="54">
        <v>9064</v>
      </c>
      <c r="K9065" s="57">
        <v>21232.7</v>
      </c>
      <c r="M9065" s="107">
        <v>0.1</v>
      </c>
    </row>
    <row r="9066" spans="1:13">
      <c r="A9066" s="57">
        <f>'Infographic data 1'!$B$9</f>
        <v>16186.308274137929</v>
      </c>
      <c r="B9066" s="54">
        <v>9065</v>
      </c>
      <c r="C9066" s="57">
        <v>15162.308274137929</v>
      </c>
      <c r="E9066" s="57">
        <v>36163.3634208</v>
      </c>
      <c r="F9066" s="54">
        <v>9065</v>
      </c>
      <c r="G9066" s="57">
        <v>35075.3634208</v>
      </c>
      <c r="I9066" s="57">
        <v>19173.722405434972</v>
      </c>
      <c r="J9066" s="54">
        <v>9065</v>
      </c>
      <c r="K9066" s="57">
        <v>21230.6</v>
      </c>
      <c r="M9066" s="107">
        <v>0.1</v>
      </c>
    </row>
    <row r="9067" spans="1:13">
      <c r="A9067" s="57">
        <f>'Infographic data 1'!$B$9</f>
        <v>16186.308274137929</v>
      </c>
      <c r="B9067" s="54">
        <v>9066</v>
      </c>
      <c r="C9067" s="57">
        <v>15146.308274137929</v>
      </c>
      <c r="E9067" s="57">
        <v>36163.3634208</v>
      </c>
      <c r="F9067" s="54">
        <v>9066</v>
      </c>
      <c r="G9067" s="57">
        <v>35058.3634208</v>
      </c>
      <c r="I9067" s="57">
        <v>19173.722405434972</v>
      </c>
      <c r="J9067" s="54">
        <v>9066</v>
      </c>
      <c r="K9067" s="57">
        <v>21228.5</v>
      </c>
      <c r="M9067" s="107">
        <v>0.1</v>
      </c>
    </row>
    <row r="9068" spans="1:13">
      <c r="A9068" s="57">
        <f>'Infographic data 1'!$B$9</f>
        <v>16186.308274137929</v>
      </c>
      <c r="B9068" s="54">
        <v>9067</v>
      </c>
      <c r="C9068" s="57">
        <v>15130.308274137929</v>
      </c>
      <c r="E9068" s="57">
        <v>36163.3634208</v>
      </c>
      <c r="F9068" s="54">
        <v>9067</v>
      </c>
      <c r="G9068" s="57">
        <v>35041.3634208</v>
      </c>
      <c r="I9068" s="57">
        <v>19173.722405434972</v>
      </c>
      <c r="J9068" s="54">
        <v>9067</v>
      </c>
      <c r="K9068" s="57">
        <v>21226.400000000001</v>
      </c>
      <c r="M9068" s="107">
        <v>0.1</v>
      </c>
    </row>
    <row r="9069" spans="1:13">
      <c r="A9069" s="57">
        <f>'Infographic data 1'!$B$9</f>
        <v>16186.308274137929</v>
      </c>
      <c r="B9069" s="54">
        <v>9068</v>
      </c>
      <c r="C9069" s="57">
        <v>15114.308274137929</v>
      </c>
      <c r="E9069" s="57">
        <v>36163.3634208</v>
      </c>
      <c r="F9069" s="54">
        <v>9068</v>
      </c>
      <c r="G9069" s="57">
        <v>35024.3634208</v>
      </c>
      <c r="I9069" s="57">
        <v>19173.722405434972</v>
      </c>
      <c r="J9069" s="54">
        <v>9068</v>
      </c>
      <c r="K9069" s="57">
        <v>21224.3</v>
      </c>
      <c r="M9069" s="107">
        <v>0.1</v>
      </c>
    </row>
    <row r="9070" spans="1:13">
      <c r="A9070" s="57">
        <f>'Infographic data 1'!$B$9</f>
        <v>16186.308274137929</v>
      </c>
      <c r="B9070" s="54">
        <v>9069</v>
      </c>
      <c r="C9070" s="57">
        <v>15098.308274137929</v>
      </c>
      <c r="E9070" s="57">
        <v>36163.3634208</v>
      </c>
      <c r="F9070" s="54">
        <v>9069</v>
      </c>
      <c r="G9070" s="57">
        <v>35007.3634208</v>
      </c>
      <c r="I9070" s="57">
        <v>19173.722405434972</v>
      </c>
      <c r="J9070" s="54">
        <v>9069</v>
      </c>
      <c r="K9070" s="57">
        <v>21222.2</v>
      </c>
      <c r="M9070" s="107">
        <v>0.1</v>
      </c>
    </row>
    <row r="9071" spans="1:13">
      <c r="A9071" s="57">
        <f>'Infographic data 1'!$B$9</f>
        <v>16186.308274137929</v>
      </c>
      <c r="B9071" s="54">
        <v>9070</v>
      </c>
      <c r="C9071" s="57">
        <v>15082.308274137929</v>
      </c>
      <c r="E9071" s="57">
        <v>36163.3634208</v>
      </c>
      <c r="F9071" s="54">
        <v>9070</v>
      </c>
      <c r="G9071" s="57">
        <v>34990.3634208</v>
      </c>
      <c r="I9071" s="57">
        <v>19173.722405434972</v>
      </c>
      <c r="J9071" s="54">
        <v>9070</v>
      </c>
      <c r="K9071" s="57">
        <v>21220.1</v>
      </c>
      <c r="M9071" s="107">
        <v>0.1</v>
      </c>
    </row>
    <row r="9072" spans="1:13">
      <c r="A9072" s="57">
        <f>'Infographic data 1'!$B$9</f>
        <v>16186.308274137929</v>
      </c>
      <c r="B9072" s="54">
        <v>9071</v>
      </c>
      <c r="C9072" s="57">
        <v>15066.308274137929</v>
      </c>
      <c r="E9072" s="57">
        <v>36163.3634208</v>
      </c>
      <c r="F9072" s="54">
        <v>9071</v>
      </c>
      <c r="G9072" s="57">
        <v>34973.3634208</v>
      </c>
      <c r="I9072" s="57">
        <v>19173.722405434972</v>
      </c>
      <c r="J9072" s="54">
        <v>9071</v>
      </c>
      <c r="K9072" s="57">
        <v>21218</v>
      </c>
      <c r="M9072" s="107">
        <v>0.1</v>
      </c>
    </row>
    <row r="9073" spans="1:13">
      <c r="A9073" s="57">
        <f>'Infographic data 1'!$B$9</f>
        <v>16186.308274137929</v>
      </c>
      <c r="B9073" s="54">
        <v>9072</v>
      </c>
      <c r="C9073" s="57">
        <v>15050.308274137929</v>
      </c>
      <c r="E9073" s="57">
        <v>36163.3634208</v>
      </c>
      <c r="F9073" s="54">
        <v>9072</v>
      </c>
      <c r="G9073" s="57">
        <v>34956.3634208</v>
      </c>
      <c r="I9073" s="57">
        <v>19173.722405434972</v>
      </c>
      <c r="J9073" s="54">
        <v>9072</v>
      </c>
      <c r="K9073" s="57">
        <v>21215.9</v>
      </c>
      <c r="M9073" s="107">
        <v>0.1</v>
      </c>
    </row>
    <row r="9074" spans="1:13">
      <c r="A9074" s="57">
        <f>'Infographic data 1'!$B$9</f>
        <v>16186.308274137929</v>
      </c>
      <c r="B9074" s="54">
        <v>9073</v>
      </c>
      <c r="C9074" s="57">
        <v>15034.308274137929</v>
      </c>
      <c r="E9074" s="57">
        <v>36163.3634208</v>
      </c>
      <c r="F9074" s="54">
        <v>9073</v>
      </c>
      <c r="G9074" s="57">
        <v>34939.3634208</v>
      </c>
      <c r="I9074" s="57">
        <v>19173.722405434972</v>
      </c>
      <c r="J9074" s="54">
        <v>9073</v>
      </c>
      <c r="K9074" s="57">
        <v>21213.8</v>
      </c>
      <c r="M9074" s="107">
        <v>0.1</v>
      </c>
    </row>
    <row r="9075" spans="1:13">
      <c r="A9075" s="57">
        <f>'Infographic data 1'!$B$9</f>
        <v>16186.308274137929</v>
      </c>
      <c r="B9075" s="54">
        <v>9074</v>
      </c>
      <c r="C9075" s="57">
        <v>15018.308274137929</v>
      </c>
      <c r="E9075" s="57">
        <v>36163.3634208</v>
      </c>
      <c r="F9075" s="54">
        <v>9074</v>
      </c>
      <c r="G9075" s="57">
        <v>34922.3634208</v>
      </c>
      <c r="I9075" s="57">
        <v>19173.722405434972</v>
      </c>
      <c r="J9075" s="54">
        <v>9074</v>
      </c>
      <c r="K9075" s="57">
        <v>21211.7</v>
      </c>
      <c r="M9075" s="107">
        <v>0.1</v>
      </c>
    </row>
    <row r="9076" spans="1:13">
      <c r="A9076" s="57">
        <f>'Infographic data 1'!$B$9</f>
        <v>16186.308274137929</v>
      </c>
      <c r="B9076" s="54">
        <v>9075</v>
      </c>
      <c r="C9076" s="57">
        <v>15002.308274137929</v>
      </c>
      <c r="E9076" s="57">
        <v>36163.3634208</v>
      </c>
      <c r="F9076" s="54">
        <v>9075</v>
      </c>
      <c r="G9076" s="57">
        <v>34905.3634208</v>
      </c>
      <c r="I9076" s="57">
        <v>19173.722405434972</v>
      </c>
      <c r="J9076" s="54">
        <v>9075</v>
      </c>
      <c r="K9076" s="57">
        <v>21209.599999999999</v>
      </c>
      <c r="M9076" s="107">
        <v>0.1</v>
      </c>
    </row>
    <row r="9077" spans="1:13">
      <c r="A9077" s="57">
        <f>'Infographic data 1'!$B$9</f>
        <v>16186.308274137929</v>
      </c>
      <c r="B9077" s="54">
        <v>9076</v>
      </c>
      <c r="C9077" s="57">
        <v>14986.308274137929</v>
      </c>
      <c r="E9077" s="57">
        <v>36163.3634208</v>
      </c>
      <c r="F9077" s="54">
        <v>9076</v>
      </c>
      <c r="G9077" s="57">
        <v>34888.3634208</v>
      </c>
      <c r="I9077" s="57">
        <v>19173.722405434972</v>
      </c>
      <c r="J9077" s="54">
        <v>9076</v>
      </c>
      <c r="K9077" s="57">
        <v>21207.5</v>
      </c>
      <c r="M9077" s="107">
        <v>0.1</v>
      </c>
    </row>
    <row r="9078" spans="1:13">
      <c r="A9078" s="57">
        <f>'Infographic data 1'!$B$9</f>
        <v>16186.308274137929</v>
      </c>
      <c r="B9078" s="54">
        <v>9077</v>
      </c>
      <c r="C9078" s="57">
        <v>14970.308274137929</v>
      </c>
      <c r="E9078" s="57">
        <v>36163.3634208</v>
      </c>
      <c r="F9078" s="54">
        <v>9077</v>
      </c>
      <c r="G9078" s="57">
        <v>34871.3634208</v>
      </c>
      <c r="I9078" s="57">
        <v>19173.722405434972</v>
      </c>
      <c r="J9078" s="54">
        <v>9077</v>
      </c>
      <c r="K9078" s="57">
        <v>21205.4</v>
      </c>
      <c r="M9078" s="107">
        <v>0.1</v>
      </c>
    </row>
    <row r="9079" spans="1:13">
      <c r="A9079" s="57">
        <f>'Infographic data 1'!$B$9</f>
        <v>16186.308274137929</v>
      </c>
      <c r="B9079" s="54">
        <v>9078</v>
      </c>
      <c r="C9079" s="57">
        <v>14954.308274137929</v>
      </c>
      <c r="E9079" s="57">
        <v>36163.3634208</v>
      </c>
      <c r="F9079" s="54">
        <v>9078</v>
      </c>
      <c r="G9079" s="57">
        <v>34854.3634208</v>
      </c>
      <c r="I9079" s="57">
        <v>19173.722405434972</v>
      </c>
      <c r="J9079" s="54">
        <v>9078</v>
      </c>
      <c r="K9079" s="57">
        <v>21203.3</v>
      </c>
      <c r="M9079" s="107">
        <v>0.1</v>
      </c>
    </row>
    <row r="9080" spans="1:13">
      <c r="A9080" s="57">
        <f>'Infographic data 1'!$B$9</f>
        <v>16186.308274137929</v>
      </c>
      <c r="B9080" s="54">
        <v>9079</v>
      </c>
      <c r="C9080" s="57">
        <v>14938.308274137929</v>
      </c>
      <c r="E9080" s="57">
        <v>36163.3634208</v>
      </c>
      <c r="F9080" s="54">
        <v>9079</v>
      </c>
      <c r="G9080" s="57">
        <v>34837.3634208</v>
      </c>
      <c r="I9080" s="57">
        <v>19173.722405434972</v>
      </c>
      <c r="J9080" s="54">
        <v>9079</v>
      </c>
      <c r="K9080" s="57">
        <v>21201.200000000001</v>
      </c>
      <c r="M9080" s="107">
        <v>0.1</v>
      </c>
    </row>
    <row r="9081" spans="1:13">
      <c r="A9081" s="57">
        <f>'Infographic data 1'!$B$9</f>
        <v>16186.308274137929</v>
      </c>
      <c r="B9081" s="54">
        <v>9080</v>
      </c>
      <c r="C9081" s="57">
        <v>14922.308274137929</v>
      </c>
      <c r="E9081" s="57">
        <v>36163.3634208</v>
      </c>
      <c r="F9081" s="54">
        <v>9080</v>
      </c>
      <c r="G9081" s="57">
        <v>34820.3634208</v>
      </c>
      <c r="I9081" s="57">
        <v>19173.722405434972</v>
      </c>
      <c r="J9081" s="54">
        <v>9080</v>
      </c>
      <c r="K9081" s="57">
        <v>21199.1</v>
      </c>
      <c r="M9081" s="107">
        <v>0.1</v>
      </c>
    </row>
    <row r="9082" spans="1:13">
      <c r="A9082" s="57">
        <f>'Infographic data 1'!$B$9</f>
        <v>16186.308274137929</v>
      </c>
      <c r="B9082" s="54">
        <v>9081</v>
      </c>
      <c r="C9082" s="57">
        <v>14906.308274137929</v>
      </c>
      <c r="E9082" s="57">
        <v>36163.3634208</v>
      </c>
      <c r="F9082" s="54">
        <v>9081</v>
      </c>
      <c r="G9082" s="57">
        <v>34803.3634208</v>
      </c>
      <c r="I9082" s="57">
        <v>19173.722405434972</v>
      </c>
      <c r="J9082" s="54">
        <v>9081</v>
      </c>
      <c r="K9082" s="57">
        <v>21197</v>
      </c>
      <c r="M9082" s="107">
        <v>0.1</v>
      </c>
    </row>
    <row r="9083" spans="1:13">
      <c r="A9083" s="57">
        <f>'Infographic data 1'!$B$9</f>
        <v>16186.308274137929</v>
      </c>
      <c r="B9083" s="54">
        <v>9082</v>
      </c>
      <c r="C9083" s="57">
        <v>14890.308274137929</v>
      </c>
      <c r="E9083" s="57">
        <v>36163.3634208</v>
      </c>
      <c r="F9083" s="54">
        <v>9082</v>
      </c>
      <c r="G9083" s="57">
        <v>34786.3634208</v>
      </c>
      <c r="I9083" s="57">
        <v>19173.722405434972</v>
      </c>
      <c r="J9083" s="54">
        <v>9082</v>
      </c>
      <c r="K9083" s="57">
        <v>21194.9</v>
      </c>
      <c r="M9083" s="107">
        <v>0.1</v>
      </c>
    </row>
    <row r="9084" spans="1:13">
      <c r="A9084" s="57">
        <f>'Infographic data 1'!$B$9</f>
        <v>16186.308274137929</v>
      </c>
      <c r="B9084" s="54">
        <v>9083</v>
      </c>
      <c r="C9084" s="57">
        <v>14874.308274137929</v>
      </c>
      <c r="E9084" s="57">
        <v>36163.3634208</v>
      </c>
      <c r="F9084" s="54">
        <v>9083</v>
      </c>
      <c r="G9084" s="57">
        <v>34769.3634208</v>
      </c>
      <c r="I9084" s="57">
        <v>19173.722405434972</v>
      </c>
      <c r="J9084" s="54">
        <v>9083</v>
      </c>
      <c r="K9084" s="57">
        <v>21192.799999999999</v>
      </c>
      <c r="M9084" s="107">
        <v>0.1</v>
      </c>
    </row>
    <row r="9085" spans="1:13">
      <c r="A9085" s="57">
        <f>'Infographic data 1'!$B$9</f>
        <v>16186.308274137929</v>
      </c>
      <c r="B9085" s="54">
        <v>9084</v>
      </c>
      <c r="C9085" s="57">
        <v>14858.308274137929</v>
      </c>
      <c r="E9085" s="57">
        <v>36163.3634208</v>
      </c>
      <c r="F9085" s="54">
        <v>9084</v>
      </c>
      <c r="G9085" s="57">
        <v>34752.3634208</v>
      </c>
      <c r="I9085" s="57">
        <v>19173.722405434972</v>
      </c>
      <c r="J9085" s="54">
        <v>9084</v>
      </c>
      <c r="K9085" s="57">
        <v>21190.7</v>
      </c>
      <c r="M9085" s="107">
        <v>0.1</v>
      </c>
    </row>
    <row r="9086" spans="1:13">
      <c r="A9086" s="57">
        <f>'Infographic data 1'!$B$9</f>
        <v>16186.308274137929</v>
      </c>
      <c r="B9086" s="54">
        <v>9085</v>
      </c>
      <c r="C9086" s="57">
        <v>14842.308274137929</v>
      </c>
      <c r="E9086" s="57">
        <v>36163.3634208</v>
      </c>
      <c r="F9086" s="54">
        <v>9085</v>
      </c>
      <c r="G9086" s="57">
        <v>34735.3634208</v>
      </c>
      <c r="I9086" s="57">
        <v>19173.722405434972</v>
      </c>
      <c r="J9086" s="54">
        <v>9085</v>
      </c>
      <c r="K9086" s="57">
        <v>21188.6</v>
      </c>
      <c r="M9086" s="107">
        <v>0.1</v>
      </c>
    </row>
    <row r="9087" spans="1:13">
      <c r="A9087" s="57">
        <f>'Infographic data 1'!$B$9</f>
        <v>16186.308274137929</v>
      </c>
      <c r="B9087" s="54">
        <v>9086</v>
      </c>
      <c r="C9087" s="57">
        <v>14826.308274137929</v>
      </c>
      <c r="E9087" s="57">
        <v>36163.3634208</v>
      </c>
      <c r="F9087" s="54">
        <v>9086</v>
      </c>
      <c r="G9087" s="57">
        <v>34718.3634208</v>
      </c>
      <c r="I9087" s="57">
        <v>19173.722405434972</v>
      </c>
      <c r="J9087" s="54">
        <v>9086</v>
      </c>
      <c r="K9087" s="57">
        <v>21186.5</v>
      </c>
      <c r="M9087" s="107">
        <v>0.1</v>
      </c>
    </row>
    <row r="9088" spans="1:13">
      <c r="A9088" s="57">
        <f>'Infographic data 1'!$B$9</f>
        <v>16186.308274137929</v>
      </c>
      <c r="B9088" s="54">
        <v>9087</v>
      </c>
      <c r="C9088" s="57">
        <v>14810.308274137929</v>
      </c>
      <c r="E9088" s="57">
        <v>36163.3634208</v>
      </c>
      <c r="F9088" s="54">
        <v>9087</v>
      </c>
      <c r="G9088" s="57">
        <v>34701.3634208</v>
      </c>
      <c r="I9088" s="57">
        <v>19173.722405434972</v>
      </c>
      <c r="J9088" s="54">
        <v>9087</v>
      </c>
      <c r="K9088" s="57">
        <v>21184.400000000001</v>
      </c>
      <c r="M9088" s="107">
        <v>0.1</v>
      </c>
    </row>
    <row r="9089" spans="1:13">
      <c r="A9089" s="57">
        <f>'Infographic data 1'!$B$9</f>
        <v>16186.308274137929</v>
      </c>
      <c r="B9089" s="54">
        <v>9088</v>
      </c>
      <c r="C9089" s="57">
        <v>14794.308274137929</v>
      </c>
      <c r="E9089" s="57">
        <v>36163.3634208</v>
      </c>
      <c r="F9089" s="54">
        <v>9088</v>
      </c>
      <c r="G9089" s="57">
        <v>34684.3634208</v>
      </c>
      <c r="I9089" s="57">
        <v>19173.722405434972</v>
      </c>
      <c r="J9089" s="54">
        <v>9088</v>
      </c>
      <c r="K9089" s="57">
        <v>21182.3</v>
      </c>
      <c r="M9089" s="107">
        <v>0.1</v>
      </c>
    </row>
    <row r="9090" spans="1:13">
      <c r="A9090" s="57">
        <f>'Infographic data 1'!$B$9</f>
        <v>16186.308274137929</v>
      </c>
      <c r="B9090" s="54">
        <v>9089</v>
      </c>
      <c r="C9090" s="57">
        <v>14778.308274137929</v>
      </c>
      <c r="E9090" s="57">
        <v>36163.3634208</v>
      </c>
      <c r="F9090" s="54">
        <v>9089</v>
      </c>
      <c r="G9090" s="57">
        <v>34667.3634208</v>
      </c>
      <c r="I9090" s="57">
        <v>19173.722405434972</v>
      </c>
      <c r="J9090" s="54">
        <v>9089</v>
      </c>
      <c r="K9090" s="57">
        <v>21180.2</v>
      </c>
      <c r="M9090" s="107">
        <v>0.1</v>
      </c>
    </row>
    <row r="9091" spans="1:13">
      <c r="A9091" s="57">
        <f>'Infographic data 1'!$B$9</f>
        <v>16186.308274137929</v>
      </c>
      <c r="B9091" s="54">
        <v>9090</v>
      </c>
      <c r="C9091" s="57">
        <v>14762.308274137929</v>
      </c>
      <c r="E9091" s="57">
        <v>36163.3634208</v>
      </c>
      <c r="F9091" s="54">
        <v>9090</v>
      </c>
      <c r="G9091" s="57">
        <v>34650.3634208</v>
      </c>
      <c r="I9091" s="57">
        <v>19173.722405434972</v>
      </c>
      <c r="J9091" s="54">
        <v>9090</v>
      </c>
      <c r="K9091" s="57">
        <v>21178.1</v>
      </c>
      <c r="M9091" s="107">
        <v>0.1</v>
      </c>
    </row>
    <row r="9092" spans="1:13">
      <c r="A9092" s="57">
        <f>'Infographic data 1'!$B$9</f>
        <v>16186.308274137929</v>
      </c>
      <c r="B9092" s="54">
        <v>9091</v>
      </c>
      <c r="C9092" s="57">
        <v>14746.308274137929</v>
      </c>
      <c r="E9092" s="57">
        <v>36163.3634208</v>
      </c>
      <c r="F9092" s="54">
        <v>9091</v>
      </c>
      <c r="G9092" s="57">
        <v>34633.3634208</v>
      </c>
      <c r="I9092" s="57">
        <v>19173.722405434972</v>
      </c>
      <c r="J9092" s="54">
        <v>9091</v>
      </c>
      <c r="K9092" s="57">
        <v>21176</v>
      </c>
      <c r="M9092" s="107">
        <v>0.1</v>
      </c>
    </row>
    <row r="9093" spans="1:13">
      <c r="A9093" s="57">
        <f>'Infographic data 1'!$B$9</f>
        <v>16186.308274137929</v>
      </c>
      <c r="B9093" s="54">
        <v>9092</v>
      </c>
      <c r="C9093" s="57">
        <v>14730.308274137929</v>
      </c>
      <c r="E9093" s="57">
        <v>36163.3634208</v>
      </c>
      <c r="F9093" s="54">
        <v>9092</v>
      </c>
      <c r="G9093" s="57">
        <v>34616.3634208</v>
      </c>
      <c r="I9093" s="57">
        <v>19173.722405434972</v>
      </c>
      <c r="J9093" s="54">
        <v>9092</v>
      </c>
      <c r="K9093" s="57">
        <v>21173.9</v>
      </c>
      <c r="M9093" s="107">
        <v>0.1</v>
      </c>
    </row>
    <row r="9094" spans="1:13">
      <c r="A9094" s="57">
        <f>'Infographic data 1'!$B$9</f>
        <v>16186.308274137929</v>
      </c>
      <c r="B9094" s="54">
        <v>9093</v>
      </c>
      <c r="C9094" s="57">
        <v>14714.308274137929</v>
      </c>
      <c r="E9094" s="57">
        <v>36163.3634208</v>
      </c>
      <c r="F9094" s="54">
        <v>9093</v>
      </c>
      <c r="G9094" s="57">
        <v>34599.3634208</v>
      </c>
      <c r="I9094" s="57">
        <v>19173.722405434972</v>
      </c>
      <c r="J9094" s="54">
        <v>9093</v>
      </c>
      <c r="K9094" s="57">
        <v>21171.8</v>
      </c>
      <c r="M9094" s="107">
        <v>0.1</v>
      </c>
    </row>
    <row r="9095" spans="1:13">
      <c r="A9095" s="57">
        <f>'Infographic data 1'!$B$9</f>
        <v>16186.308274137929</v>
      </c>
      <c r="B9095" s="54">
        <v>9094</v>
      </c>
      <c r="C9095" s="57">
        <v>14698.308274137929</v>
      </c>
      <c r="E9095" s="57">
        <v>36163.3634208</v>
      </c>
      <c r="F9095" s="54">
        <v>9094</v>
      </c>
      <c r="G9095" s="57">
        <v>34582.3634208</v>
      </c>
      <c r="I9095" s="57">
        <v>19173.722405434972</v>
      </c>
      <c r="J9095" s="54">
        <v>9094</v>
      </c>
      <c r="K9095" s="57">
        <v>21169.7</v>
      </c>
      <c r="M9095" s="107">
        <v>0.1</v>
      </c>
    </row>
    <row r="9096" spans="1:13">
      <c r="A9096" s="57">
        <f>'Infographic data 1'!$B$9</f>
        <v>16186.308274137929</v>
      </c>
      <c r="B9096" s="54">
        <v>9095</v>
      </c>
      <c r="C9096" s="57">
        <v>14682.308274137929</v>
      </c>
      <c r="E9096" s="57">
        <v>36163.3634208</v>
      </c>
      <c r="F9096" s="54">
        <v>9095</v>
      </c>
      <c r="G9096" s="57">
        <v>34565.3634208</v>
      </c>
      <c r="I9096" s="57">
        <v>19173.722405434972</v>
      </c>
      <c r="J9096" s="54">
        <v>9095</v>
      </c>
      <c r="K9096" s="57">
        <v>21167.599999999999</v>
      </c>
      <c r="M9096" s="107">
        <v>0.1</v>
      </c>
    </row>
    <row r="9097" spans="1:13">
      <c r="A9097" s="57">
        <f>'Infographic data 1'!$B$9</f>
        <v>16186.308274137929</v>
      </c>
      <c r="B9097" s="54">
        <v>9096</v>
      </c>
      <c r="C9097" s="57">
        <v>14666.308274137929</v>
      </c>
      <c r="E9097" s="57">
        <v>36163.3634208</v>
      </c>
      <c r="F9097" s="54">
        <v>9096</v>
      </c>
      <c r="G9097" s="57">
        <v>34548.3634208</v>
      </c>
      <c r="I9097" s="57">
        <v>19173.722405434972</v>
      </c>
      <c r="J9097" s="54">
        <v>9096</v>
      </c>
      <c r="K9097" s="57">
        <v>21165.5</v>
      </c>
      <c r="M9097" s="107">
        <v>0.1</v>
      </c>
    </row>
    <row r="9098" spans="1:13">
      <c r="A9098" s="57">
        <f>'Infographic data 1'!$B$9</f>
        <v>16186.308274137929</v>
      </c>
      <c r="B9098" s="54">
        <v>9097</v>
      </c>
      <c r="C9098" s="57">
        <v>14650.308274137929</v>
      </c>
      <c r="E9098" s="57">
        <v>36163.3634208</v>
      </c>
      <c r="F9098" s="54">
        <v>9097</v>
      </c>
      <c r="G9098" s="57">
        <v>34531.3634208</v>
      </c>
      <c r="I9098" s="57">
        <v>19173.722405434972</v>
      </c>
      <c r="J9098" s="54">
        <v>9097</v>
      </c>
      <c r="K9098" s="57">
        <v>21163.4</v>
      </c>
      <c r="M9098" s="107">
        <v>0.1</v>
      </c>
    </row>
    <row r="9099" spans="1:13">
      <c r="A9099" s="57">
        <f>'Infographic data 1'!$B$9</f>
        <v>16186.308274137929</v>
      </c>
      <c r="B9099" s="54">
        <v>9098</v>
      </c>
      <c r="C9099" s="57">
        <v>14634.308274137929</v>
      </c>
      <c r="E9099" s="57">
        <v>36163.3634208</v>
      </c>
      <c r="F9099" s="54">
        <v>9098</v>
      </c>
      <c r="G9099" s="57">
        <v>34514.3634208</v>
      </c>
      <c r="I9099" s="57">
        <v>19173.722405434972</v>
      </c>
      <c r="J9099" s="54">
        <v>9098</v>
      </c>
      <c r="K9099" s="57">
        <v>21161.3</v>
      </c>
      <c r="M9099" s="107">
        <v>0.1</v>
      </c>
    </row>
    <row r="9100" spans="1:13">
      <c r="A9100" s="57">
        <f>'Infographic data 1'!$B$9</f>
        <v>16186.308274137929</v>
      </c>
      <c r="B9100" s="54">
        <v>9099</v>
      </c>
      <c r="C9100" s="57">
        <v>14618.308274137929</v>
      </c>
      <c r="E9100" s="57">
        <v>36163.3634208</v>
      </c>
      <c r="F9100" s="54">
        <v>9099</v>
      </c>
      <c r="G9100" s="57">
        <v>34497.3634208</v>
      </c>
      <c r="I9100" s="57">
        <v>19173.722405434972</v>
      </c>
      <c r="J9100" s="54">
        <v>9099</v>
      </c>
      <c r="K9100" s="57">
        <v>21159.200000000001</v>
      </c>
      <c r="M9100" s="107">
        <v>0.1</v>
      </c>
    </row>
    <row r="9101" spans="1:13">
      <c r="A9101" s="57">
        <f>'Infographic data 1'!$B$9</f>
        <v>16186.308274137929</v>
      </c>
      <c r="B9101" s="54">
        <v>9100</v>
      </c>
      <c r="C9101" s="57">
        <v>14602.308274137929</v>
      </c>
      <c r="E9101" s="57">
        <v>36163.3634208</v>
      </c>
      <c r="F9101" s="54">
        <v>9100</v>
      </c>
      <c r="G9101" s="57">
        <v>34480.3634208</v>
      </c>
      <c r="I9101" s="57">
        <v>19173.722405434972</v>
      </c>
      <c r="J9101" s="54">
        <v>9100</v>
      </c>
      <c r="K9101" s="57">
        <v>21157.1</v>
      </c>
      <c r="M9101" s="107">
        <v>0.1</v>
      </c>
    </row>
    <row r="9102" spans="1:13">
      <c r="A9102" s="57">
        <f>'Infographic data 1'!$B$9</f>
        <v>16186.308274137929</v>
      </c>
      <c r="B9102" s="54">
        <v>9101</v>
      </c>
      <c r="C9102" s="57">
        <v>14586.308274137929</v>
      </c>
      <c r="E9102" s="57">
        <v>36163.3634208</v>
      </c>
      <c r="F9102" s="54">
        <v>9101</v>
      </c>
      <c r="G9102" s="57">
        <v>34463.3634208</v>
      </c>
      <c r="I9102" s="57">
        <v>19173.722405434972</v>
      </c>
      <c r="J9102" s="54">
        <v>9101</v>
      </c>
      <c r="K9102" s="57">
        <v>21155</v>
      </c>
      <c r="M9102" s="107">
        <v>0.1</v>
      </c>
    </row>
    <row r="9103" spans="1:13">
      <c r="A9103" s="57">
        <f>'Infographic data 1'!$B$9</f>
        <v>16186.308274137929</v>
      </c>
      <c r="B9103" s="54">
        <v>9102</v>
      </c>
      <c r="C9103" s="57">
        <v>14570.308274137929</v>
      </c>
      <c r="E9103" s="57">
        <v>36163.3634208</v>
      </c>
      <c r="F9103" s="54">
        <v>9102</v>
      </c>
      <c r="G9103" s="57">
        <v>34446.3634208</v>
      </c>
      <c r="I9103" s="57">
        <v>19173.722405434972</v>
      </c>
      <c r="J9103" s="54">
        <v>9102</v>
      </c>
      <c r="K9103" s="57">
        <v>21152.9</v>
      </c>
      <c r="M9103" s="107">
        <v>0.1</v>
      </c>
    </row>
    <row r="9104" spans="1:13">
      <c r="A9104" s="57">
        <f>'Infographic data 1'!$B$9</f>
        <v>16186.308274137929</v>
      </c>
      <c r="B9104" s="54">
        <v>9103</v>
      </c>
      <c r="C9104" s="57">
        <v>14554.308274137929</v>
      </c>
      <c r="E9104" s="57">
        <v>36163.3634208</v>
      </c>
      <c r="F9104" s="54">
        <v>9103</v>
      </c>
      <c r="G9104" s="57">
        <v>34429.3634208</v>
      </c>
      <c r="I9104" s="57">
        <v>19173.722405434972</v>
      </c>
      <c r="J9104" s="54">
        <v>9103</v>
      </c>
      <c r="K9104" s="57">
        <v>21150.799999999999</v>
      </c>
      <c r="M9104" s="107">
        <v>0.1</v>
      </c>
    </row>
    <row r="9105" spans="1:13">
      <c r="A9105" s="57">
        <f>'Infographic data 1'!$B$9</f>
        <v>16186.308274137929</v>
      </c>
      <c r="B9105" s="54">
        <v>9104</v>
      </c>
      <c r="C9105" s="57">
        <v>14538.308274137929</v>
      </c>
      <c r="E9105" s="57">
        <v>36163.3634208</v>
      </c>
      <c r="F9105" s="54">
        <v>9104</v>
      </c>
      <c r="G9105" s="57">
        <v>34412.3634208</v>
      </c>
      <c r="I9105" s="57">
        <v>19173.722405434972</v>
      </c>
      <c r="J9105" s="54">
        <v>9104</v>
      </c>
      <c r="K9105" s="57">
        <v>21148.7</v>
      </c>
      <c r="M9105" s="107">
        <v>0.1</v>
      </c>
    </row>
    <row r="9106" spans="1:13">
      <c r="A9106" s="57">
        <f>'Infographic data 1'!$B$9</f>
        <v>16186.308274137929</v>
      </c>
      <c r="B9106" s="54">
        <v>9105</v>
      </c>
      <c r="C9106" s="57">
        <v>14522.308274137929</v>
      </c>
      <c r="E9106" s="57">
        <v>36163.3634208</v>
      </c>
      <c r="F9106" s="54">
        <v>9105</v>
      </c>
      <c r="G9106" s="57">
        <v>34395.3634208</v>
      </c>
      <c r="I9106" s="57">
        <v>19173.722405434972</v>
      </c>
      <c r="J9106" s="54">
        <v>9105</v>
      </c>
      <c r="K9106" s="57">
        <v>21146.6</v>
      </c>
      <c r="M9106" s="107">
        <v>0.1</v>
      </c>
    </row>
    <row r="9107" spans="1:13">
      <c r="A9107" s="57">
        <f>'Infographic data 1'!$B$9</f>
        <v>16186.308274137929</v>
      </c>
      <c r="B9107" s="54">
        <v>9106</v>
      </c>
      <c r="C9107" s="57">
        <v>14506.308274137929</v>
      </c>
      <c r="E9107" s="57">
        <v>36163.3634208</v>
      </c>
      <c r="F9107" s="54">
        <v>9106</v>
      </c>
      <c r="G9107" s="57">
        <v>34378.3634208</v>
      </c>
      <c r="I9107" s="57">
        <v>19173.722405434972</v>
      </c>
      <c r="J9107" s="54">
        <v>9106</v>
      </c>
      <c r="K9107" s="57">
        <v>21144.5</v>
      </c>
      <c r="M9107" s="107">
        <v>0.1</v>
      </c>
    </row>
    <row r="9108" spans="1:13">
      <c r="A9108" s="57">
        <f>'Infographic data 1'!$B$9</f>
        <v>16186.308274137929</v>
      </c>
      <c r="B9108" s="54">
        <v>9107</v>
      </c>
      <c r="C9108" s="57">
        <v>14490.308274137929</v>
      </c>
      <c r="E9108" s="57">
        <v>36163.3634208</v>
      </c>
      <c r="F9108" s="54">
        <v>9107</v>
      </c>
      <c r="G9108" s="57">
        <v>34361.3634208</v>
      </c>
      <c r="I9108" s="57">
        <v>19173.722405434972</v>
      </c>
      <c r="J9108" s="54">
        <v>9107</v>
      </c>
      <c r="K9108" s="57">
        <v>21142.400000000001</v>
      </c>
      <c r="M9108" s="107">
        <v>0.1</v>
      </c>
    </row>
    <row r="9109" spans="1:13">
      <c r="A9109" s="57">
        <f>'Infographic data 1'!$B$9</f>
        <v>16186.308274137929</v>
      </c>
      <c r="B9109" s="54">
        <v>9108</v>
      </c>
      <c r="C9109" s="57">
        <v>14474.308274137929</v>
      </c>
      <c r="E9109" s="57">
        <v>36163.3634208</v>
      </c>
      <c r="F9109" s="54">
        <v>9108</v>
      </c>
      <c r="G9109" s="57">
        <v>34344.3634208</v>
      </c>
      <c r="I9109" s="57">
        <v>19173.722405434972</v>
      </c>
      <c r="J9109" s="54">
        <v>9108</v>
      </c>
      <c r="K9109" s="57">
        <v>21140.3</v>
      </c>
      <c r="M9109" s="107">
        <v>0.1</v>
      </c>
    </row>
    <row r="9110" spans="1:13">
      <c r="A9110" s="57">
        <f>'Infographic data 1'!$B$9</f>
        <v>16186.308274137929</v>
      </c>
      <c r="B9110" s="54">
        <v>9109</v>
      </c>
      <c r="C9110" s="57">
        <v>14458.308274137929</v>
      </c>
      <c r="E9110" s="57">
        <v>36163.3634208</v>
      </c>
      <c r="F9110" s="54">
        <v>9109</v>
      </c>
      <c r="G9110" s="57">
        <v>34327.3634208</v>
      </c>
      <c r="I9110" s="57">
        <v>19173.722405434972</v>
      </c>
      <c r="J9110" s="54">
        <v>9109</v>
      </c>
      <c r="K9110" s="57">
        <v>21138.2</v>
      </c>
      <c r="M9110" s="107">
        <v>0.1</v>
      </c>
    </row>
    <row r="9111" spans="1:13">
      <c r="A9111" s="57">
        <f>'Infographic data 1'!$B$9</f>
        <v>16186.308274137929</v>
      </c>
      <c r="B9111" s="54">
        <v>9110</v>
      </c>
      <c r="C9111" s="57">
        <v>14442.308274137929</v>
      </c>
      <c r="E9111" s="57">
        <v>36163.3634208</v>
      </c>
      <c r="F9111" s="54">
        <v>9110</v>
      </c>
      <c r="G9111" s="57">
        <v>34310.3634208</v>
      </c>
      <c r="I9111" s="57">
        <v>19173.722405434972</v>
      </c>
      <c r="J9111" s="54">
        <v>9110</v>
      </c>
      <c r="K9111" s="57">
        <v>21136.1</v>
      </c>
      <c r="M9111" s="107">
        <v>0.1</v>
      </c>
    </row>
    <row r="9112" spans="1:13">
      <c r="A9112" s="57">
        <f>'Infographic data 1'!$B$9</f>
        <v>16186.308274137929</v>
      </c>
      <c r="B9112" s="54">
        <v>9111</v>
      </c>
      <c r="C9112" s="57">
        <v>14426.308274137929</v>
      </c>
      <c r="E9112" s="57">
        <v>36163.3634208</v>
      </c>
      <c r="F9112" s="54">
        <v>9111</v>
      </c>
      <c r="G9112" s="57">
        <v>34293.3634208</v>
      </c>
      <c r="I9112" s="57">
        <v>19173.722405434972</v>
      </c>
      <c r="J9112" s="54">
        <v>9111</v>
      </c>
      <c r="K9112" s="57">
        <v>21134</v>
      </c>
      <c r="M9112" s="107">
        <v>0.1</v>
      </c>
    </row>
    <row r="9113" spans="1:13">
      <c r="A9113" s="57">
        <f>'Infographic data 1'!$B$9</f>
        <v>16186.308274137929</v>
      </c>
      <c r="B9113" s="54">
        <v>9112</v>
      </c>
      <c r="C9113" s="57">
        <v>14410.308274137929</v>
      </c>
      <c r="E9113" s="57">
        <v>36163.3634208</v>
      </c>
      <c r="F9113" s="54">
        <v>9112</v>
      </c>
      <c r="G9113" s="57">
        <v>34276.3634208</v>
      </c>
      <c r="I9113" s="57">
        <v>19173.722405434972</v>
      </c>
      <c r="J9113" s="54">
        <v>9112</v>
      </c>
      <c r="K9113" s="57">
        <v>21131.9</v>
      </c>
      <c r="M9113" s="107">
        <v>0.1</v>
      </c>
    </row>
    <row r="9114" spans="1:13">
      <c r="A9114" s="57">
        <f>'Infographic data 1'!$B$9</f>
        <v>16186.308274137929</v>
      </c>
      <c r="B9114" s="54">
        <v>9113</v>
      </c>
      <c r="C9114" s="57">
        <v>14394.308274137929</v>
      </c>
      <c r="E9114" s="57">
        <v>36163.3634208</v>
      </c>
      <c r="F9114" s="54">
        <v>9113</v>
      </c>
      <c r="G9114" s="57">
        <v>34259.3634208</v>
      </c>
      <c r="I9114" s="57">
        <v>19173.722405434972</v>
      </c>
      <c r="J9114" s="54">
        <v>9113</v>
      </c>
      <c r="K9114" s="57">
        <v>21129.8</v>
      </c>
      <c r="M9114" s="107">
        <v>0.1</v>
      </c>
    </row>
    <row r="9115" spans="1:13">
      <c r="A9115" s="57">
        <f>'Infographic data 1'!$B$9</f>
        <v>16186.308274137929</v>
      </c>
      <c r="B9115" s="54">
        <v>9114</v>
      </c>
      <c r="C9115" s="57">
        <v>14378.308274137929</v>
      </c>
      <c r="E9115" s="57">
        <v>36163.3634208</v>
      </c>
      <c r="F9115" s="54">
        <v>9114</v>
      </c>
      <c r="G9115" s="57">
        <v>34242.3634208</v>
      </c>
      <c r="I9115" s="57">
        <v>19173.722405434972</v>
      </c>
      <c r="J9115" s="54">
        <v>9114</v>
      </c>
      <c r="K9115" s="57">
        <v>21127.7</v>
      </c>
      <c r="M9115" s="107">
        <v>0.1</v>
      </c>
    </row>
    <row r="9116" spans="1:13">
      <c r="A9116" s="57">
        <f>'Infographic data 1'!$B$9</f>
        <v>16186.308274137929</v>
      </c>
      <c r="B9116" s="54">
        <v>9115</v>
      </c>
      <c r="C9116" s="57">
        <v>14362.308274137929</v>
      </c>
      <c r="E9116" s="57">
        <v>36163.3634208</v>
      </c>
      <c r="F9116" s="54">
        <v>9115</v>
      </c>
      <c r="G9116" s="57">
        <v>34225.3634208</v>
      </c>
      <c r="I9116" s="57">
        <v>19173.722405434972</v>
      </c>
      <c r="J9116" s="54">
        <v>9115</v>
      </c>
      <c r="K9116" s="57">
        <v>21125.599999999999</v>
      </c>
      <c r="M9116" s="107">
        <v>0.1</v>
      </c>
    </row>
    <row r="9117" spans="1:13">
      <c r="A9117" s="57">
        <f>'Infographic data 1'!$B$9</f>
        <v>16186.308274137929</v>
      </c>
      <c r="B9117" s="54">
        <v>9116</v>
      </c>
      <c r="C9117" s="57">
        <v>14346.308274137929</v>
      </c>
      <c r="E9117" s="57">
        <v>36163.3634208</v>
      </c>
      <c r="F9117" s="54">
        <v>9116</v>
      </c>
      <c r="G9117" s="57">
        <v>34208.3634208</v>
      </c>
      <c r="I9117" s="57">
        <v>19173.722405434972</v>
      </c>
      <c r="J9117" s="54">
        <v>9116</v>
      </c>
      <c r="K9117" s="57">
        <v>21123.5</v>
      </c>
      <c r="M9117" s="107">
        <v>0.1</v>
      </c>
    </row>
    <row r="9118" spans="1:13">
      <c r="A9118" s="57">
        <f>'Infographic data 1'!$B$9</f>
        <v>16186.308274137929</v>
      </c>
      <c r="B9118" s="54">
        <v>9117</v>
      </c>
      <c r="C9118" s="57">
        <v>14330.308274137929</v>
      </c>
      <c r="E9118" s="57">
        <v>36163.3634208</v>
      </c>
      <c r="F9118" s="54">
        <v>9117</v>
      </c>
      <c r="G9118" s="57">
        <v>34191.3634208</v>
      </c>
      <c r="I9118" s="57">
        <v>19173.722405434972</v>
      </c>
      <c r="J9118" s="54">
        <v>9117</v>
      </c>
      <c r="K9118" s="57">
        <v>21121.4</v>
      </c>
      <c r="M9118" s="107">
        <v>0.1</v>
      </c>
    </row>
    <row r="9119" spans="1:13">
      <c r="A9119" s="57">
        <f>'Infographic data 1'!$B$9</f>
        <v>16186.308274137929</v>
      </c>
      <c r="B9119" s="54">
        <v>9118</v>
      </c>
      <c r="C9119" s="57">
        <v>14314.308274137929</v>
      </c>
      <c r="E9119" s="57">
        <v>36163.3634208</v>
      </c>
      <c r="F9119" s="54">
        <v>9118</v>
      </c>
      <c r="G9119" s="57">
        <v>34174.3634208</v>
      </c>
      <c r="I9119" s="57">
        <v>19173.722405434972</v>
      </c>
      <c r="J9119" s="54">
        <v>9118</v>
      </c>
      <c r="K9119" s="57">
        <v>21119.3</v>
      </c>
      <c r="M9119" s="107">
        <v>0.1</v>
      </c>
    </row>
    <row r="9120" spans="1:13">
      <c r="A9120" s="57">
        <f>'Infographic data 1'!$B$9</f>
        <v>16186.308274137929</v>
      </c>
      <c r="B9120" s="54">
        <v>9119</v>
      </c>
      <c r="C9120" s="57">
        <v>14298.308274137929</v>
      </c>
      <c r="E9120" s="57">
        <v>36163.3634208</v>
      </c>
      <c r="F9120" s="54">
        <v>9119</v>
      </c>
      <c r="G9120" s="57">
        <v>34157.3634208</v>
      </c>
      <c r="I9120" s="57">
        <v>19173.722405434972</v>
      </c>
      <c r="J9120" s="54">
        <v>9119</v>
      </c>
      <c r="K9120" s="57">
        <v>21117.200000000001</v>
      </c>
      <c r="M9120" s="107">
        <v>0.1</v>
      </c>
    </row>
    <row r="9121" spans="1:13">
      <c r="A9121" s="57">
        <f>'Infographic data 1'!$B$9</f>
        <v>16186.308274137929</v>
      </c>
      <c r="B9121" s="54">
        <v>9120</v>
      </c>
      <c r="C9121" s="57">
        <v>14282.308274137929</v>
      </c>
      <c r="E9121" s="57">
        <v>36163.3634208</v>
      </c>
      <c r="F9121" s="54">
        <v>9120</v>
      </c>
      <c r="G9121" s="57">
        <v>34140.3634208</v>
      </c>
      <c r="I9121" s="57">
        <v>19173.722405434972</v>
      </c>
      <c r="J9121" s="54">
        <v>9120</v>
      </c>
      <c r="K9121" s="57">
        <v>21115.1</v>
      </c>
      <c r="M9121" s="107">
        <v>0.1</v>
      </c>
    </row>
    <row r="9122" spans="1:13">
      <c r="A9122" s="57">
        <f>'Infographic data 1'!$B$9</f>
        <v>16186.308274137929</v>
      </c>
      <c r="B9122" s="54">
        <v>9121</v>
      </c>
      <c r="C9122" s="57">
        <v>14266.308274137929</v>
      </c>
      <c r="E9122" s="57">
        <v>36163.3634208</v>
      </c>
      <c r="F9122" s="54">
        <v>9121</v>
      </c>
      <c r="G9122" s="57">
        <v>34123.3634208</v>
      </c>
      <c r="I9122" s="57">
        <v>19173.722405434972</v>
      </c>
      <c r="J9122" s="54">
        <v>9121</v>
      </c>
      <c r="K9122" s="57">
        <v>21113</v>
      </c>
      <c r="M9122" s="107">
        <v>0.1</v>
      </c>
    </row>
    <row r="9123" spans="1:13">
      <c r="A9123" s="57">
        <f>'Infographic data 1'!$B$9</f>
        <v>16186.308274137929</v>
      </c>
      <c r="B9123" s="54">
        <v>9122</v>
      </c>
      <c r="C9123" s="57">
        <v>14250.308274137929</v>
      </c>
      <c r="E9123" s="57">
        <v>36163.3634208</v>
      </c>
      <c r="F9123" s="54">
        <v>9122</v>
      </c>
      <c r="G9123" s="57">
        <v>34106.3634208</v>
      </c>
      <c r="I9123" s="57">
        <v>19173.722405434972</v>
      </c>
      <c r="J9123" s="54">
        <v>9122</v>
      </c>
      <c r="K9123" s="57">
        <v>21110.9</v>
      </c>
      <c r="M9123" s="107">
        <v>0.1</v>
      </c>
    </row>
    <row r="9124" spans="1:13">
      <c r="A9124" s="57">
        <f>'Infographic data 1'!$B$9</f>
        <v>16186.308274137929</v>
      </c>
      <c r="B9124" s="54">
        <v>9123</v>
      </c>
      <c r="C9124" s="57">
        <v>14234.308274137929</v>
      </c>
      <c r="E9124" s="57">
        <v>36163.3634208</v>
      </c>
      <c r="F9124" s="54">
        <v>9123</v>
      </c>
      <c r="G9124" s="57">
        <v>34089.3634208</v>
      </c>
      <c r="I9124" s="57">
        <v>19173.722405434972</v>
      </c>
      <c r="J9124" s="54">
        <v>9123</v>
      </c>
      <c r="K9124" s="57">
        <v>21108.799999999999</v>
      </c>
      <c r="M9124" s="107">
        <v>0.1</v>
      </c>
    </row>
    <row r="9125" spans="1:13">
      <c r="A9125" s="57">
        <f>'Infographic data 1'!$B$9</f>
        <v>16186.308274137929</v>
      </c>
      <c r="B9125" s="54">
        <v>9124</v>
      </c>
      <c r="C9125" s="57">
        <v>14218.308274137929</v>
      </c>
      <c r="E9125" s="57">
        <v>36163.3634208</v>
      </c>
      <c r="F9125" s="54">
        <v>9124</v>
      </c>
      <c r="G9125" s="57">
        <v>34072.3634208</v>
      </c>
      <c r="I9125" s="57">
        <v>19173.722405434972</v>
      </c>
      <c r="J9125" s="54">
        <v>9124</v>
      </c>
      <c r="K9125" s="57">
        <v>21106.7</v>
      </c>
      <c r="M9125" s="107">
        <v>0.1</v>
      </c>
    </row>
    <row r="9126" spans="1:13">
      <c r="A9126" s="57">
        <f>'Infographic data 1'!$B$9</f>
        <v>16186.308274137929</v>
      </c>
      <c r="B9126" s="54">
        <v>9125</v>
      </c>
      <c r="C9126" s="57">
        <v>14202.308274137929</v>
      </c>
      <c r="E9126" s="57">
        <v>36163.3634208</v>
      </c>
      <c r="F9126" s="54">
        <v>9125</v>
      </c>
      <c r="G9126" s="57">
        <v>34055.3634208</v>
      </c>
      <c r="I9126" s="57">
        <v>19173.722405434972</v>
      </c>
      <c r="J9126" s="54">
        <v>9125</v>
      </c>
      <c r="K9126" s="57">
        <v>21104.6</v>
      </c>
      <c r="M9126" s="107">
        <v>0.1</v>
      </c>
    </row>
    <row r="9127" spans="1:13">
      <c r="A9127" s="57">
        <f>'Infographic data 1'!$B$9</f>
        <v>16186.308274137929</v>
      </c>
      <c r="B9127" s="54">
        <v>9126</v>
      </c>
      <c r="C9127" s="57">
        <v>14186.308274137929</v>
      </c>
      <c r="E9127" s="57">
        <v>36163.3634208</v>
      </c>
      <c r="F9127" s="54">
        <v>9126</v>
      </c>
      <c r="G9127" s="57">
        <v>34038.3634208</v>
      </c>
      <c r="I9127" s="57">
        <v>19173.722405434972</v>
      </c>
      <c r="J9127" s="54">
        <v>9126</v>
      </c>
      <c r="K9127" s="57">
        <v>21102.5</v>
      </c>
      <c r="M9127" s="107">
        <v>0.1</v>
      </c>
    </row>
    <row r="9128" spans="1:13">
      <c r="A9128" s="57">
        <f>'Infographic data 1'!$B$9</f>
        <v>16186.308274137929</v>
      </c>
      <c r="B9128" s="54">
        <v>9127</v>
      </c>
      <c r="C9128" s="57">
        <v>14170.308274137929</v>
      </c>
      <c r="E9128" s="57">
        <v>36163.3634208</v>
      </c>
      <c r="F9128" s="54">
        <v>9127</v>
      </c>
      <c r="G9128" s="57">
        <v>34021.3634208</v>
      </c>
      <c r="I9128" s="57">
        <v>19173.722405434972</v>
      </c>
      <c r="J9128" s="54">
        <v>9127</v>
      </c>
      <c r="K9128" s="57">
        <v>21100.400000000001</v>
      </c>
      <c r="M9128" s="107">
        <v>0.1</v>
      </c>
    </row>
    <row r="9129" spans="1:13">
      <c r="A9129" s="57">
        <f>'Infographic data 1'!$B$9</f>
        <v>16186.308274137929</v>
      </c>
      <c r="B9129" s="54">
        <v>9128</v>
      </c>
      <c r="C9129" s="57">
        <v>14154.308274137929</v>
      </c>
      <c r="E9129" s="57">
        <v>36163.3634208</v>
      </c>
      <c r="F9129" s="54">
        <v>9128</v>
      </c>
      <c r="G9129" s="57">
        <v>34004.3634208</v>
      </c>
      <c r="I9129" s="57">
        <v>19173.722405434972</v>
      </c>
      <c r="J9129" s="54">
        <v>9128</v>
      </c>
      <c r="K9129" s="57">
        <v>21098.3</v>
      </c>
      <c r="M9129" s="107">
        <v>0.1</v>
      </c>
    </row>
    <row r="9130" spans="1:13">
      <c r="A9130" s="57">
        <f>'Infographic data 1'!$B$9</f>
        <v>16186.308274137929</v>
      </c>
      <c r="B9130" s="54">
        <v>9129</v>
      </c>
      <c r="C9130" s="57">
        <v>14138.308274137929</v>
      </c>
      <c r="E9130" s="57">
        <v>36163.3634208</v>
      </c>
      <c r="F9130" s="54">
        <v>9129</v>
      </c>
      <c r="G9130" s="57">
        <v>33987.3634208</v>
      </c>
      <c r="I9130" s="57">
        <v>19173.722405434972</v>
      </c>
      <c r="J9130" s="54">
        <v>9129</v>
      </c>
      <c r="K9130" s="57">
        <v>21096.2</v>
      </c>
      <c r="M9130" s="107">
        <v>0.1</v>
      </c>
    </row>
    <row r="9131" spans="1:13">
      <c r="A9131" s="57">
        <f>'Infographic data 1'!$B$9</f>
        <v>16186.308274137929</v>
      </c>
      <c r="B9131" s="54">
        <v>9130</v>
      </c>
      <c r="C9131" s="57">
        <v>14122.308274137929</v>
      </c>
      <c r="E9131" s="57">
        <v>36163.3634208</v>
      </c>
      <c r="F9131" s="54">
        <v>9130</v>
      </c>
      <c r="G9131" s="57">
        <v>33970.3634208</v>
      </c>
      <c r="I9131" s="57">
        <v>19173.722405434972</v>
      </c>
      <c r="J9131" s="54">
        <v>9130</v>
      </c>
      <c r="K9131" s="57">
        <v>21094.1</v>
      </c>
      <c r="M9131" s="107">
        <v>0.1</v>
      </c>
    </row>
    <row r="9132" spans="1:13">
      <c r="A9132" s="57">
        <f>'Infographic data 1'!$B$9</f>
        <v>16186.308274137929</v>
      </c>
      <c r="B9132" s="54">
        <v>9131</v>
      </c>
      <c r="C9132" s="57">
        <v>14106.308274137929</v>
      </c>
      <c r="E9132" s="57">
        <v>36163.3634208</v>
      </c>
      <c r="F9132" s="54">
        <v>9131</v>
      </c>
      <c r="G9132" s="57">
        <v>33953.3634208</v>
      </c>
      <c r="I9132" s="57">
        <v>19173.722405434972</v>
      </c>
      <c r="J9132" s="54">
        <v>9131</v>
      </c>
      <c r="K9132" s="57">
        <v>21092</v>
      </c>
      <c r="M9132" s="107">
        <v>0.1</v>
      </c>
    </row>
    <row r="9133" spans="1:13">
      <c r="A9133" s="57">
        <f>'Infographic data 1'!$B$9</f>
        <v>16186.308274137929</v>
      </c>
      <c r="B9133" s="54">
        <v>9132</v>
      </c>
      <c r="C9133" s="57">
        <v>14090.308274137929</v>
      </c>
      <c r="E9133" s="57">
        <v>36163.3634208</v>
      </c>
      <c r="F9133" s="54">
        <v>9132</v>
      </c>
      <c r="G9133" s="57">
        <v>33936.3634208</v>
      </c>
      <c r="I9133" s="57">
        <v>19173.722405434972</v>
      </c>
      <c r="J9133" s="54">
        <v>9132</v>
      </c>
      <c r="K9133" s="57">
        <v>21089.9</v>
      </c>
      <c r="M9133" s="107">
        <v>0.1</v>
      </c>
    </row>
    <row r="9134" spans="1:13">
      <c r="A9134" s="57">
        <f>'Infographic data 1'!$B$9</f>
        <v>16186.308274137929</v>
      </c>
      <c r="B9134" s="54">
        <v>9133</v>
      </c>
      <c r="C9134" s="57">
        <v>14074.308274137929</v>
      </c>
      <c r="E9134" s="57">
        <v>36163.3634208</v>
      </c>
      <c r="F9134" s="54">
        <v>9133</v>
      </c>
      <c r="G9134" s="57">
        <v>33919.3634208</v>
      </c>
      <c r="I9134" s="57">
        <v>19173.722405434972</v>
      </c>
      <c r="J9134" s="54">
        <v>9133</v>
      </c>
      <c r="K9134" s="57">
        <v>21087.8</v>
      </c>
      <c r="M9134" s="107">
        <v>0.1</v>
      </c>
    </row>
    <row r="9135" spans="1:13">
      <c r="A9135" s="57">
        <f>'Infographic data 1'!$B$9</f>
        <v>16186.308274137929</v>
      </c>
      <c r="B9135" s="54">
        <v>9134</v>
      </c>
      <c r="C9135" s="57">
        <v>14058.308274137929</v>
      </c>
      <c r="E9135" s="57">
        <v>36163.3634208</v>
      </c>
      <c r="F9135" s="54">
        <v>9134</v>
      </c>
      <c r="G9135" s="57">
        <v>33902.3634208</v>
      </c>
      <c r="I9135" s="57">
        <v>19173.722405434972</v>
      </c>
      <c r="J9135" s="54">
        <v>9134</v>
      </c>
      <c r="K9135" s="57">
        <v>21085.7</v>
      </c>
      <c r="M9135" s="107">
        <v>0.1</v>
      </c>
    </row>
    <row r="9136" spans="1:13">
      <c r="A9136" s="57">
        <f>'Infographic data 1'!$B$9</f>
        <v>16186.308274137929</v>
      </c>
      <c r="B9136" s="54">
        <v>9135</v>
      </c>
      <c r="C9136" s="57">
        <v>14042.308274137929</v>
      </c>
      <c r="E9136" s="57">
        <v>36163.3634208</v>
      </c>
      <c r="F9136" s="54">
        <v>9135</v>
      </c>
      <c r="G9136" s="57">
        <v>33885.3634208</v>
      </c>
      <c r="I9136" s="57">
        <v>19173.722405434972</v>
      </c>
      <c r="J9136" s="54">
        <v>9135</v>
      </c>
      <c r="K9136" s="57">
        <v>21083.599999999999</v>
      </c>
      <c r="M9136" s="107">
        <v>0.1</v>
      </c>
    </row>
    <row r="9137" spans="1:13">
      <c r="A9137" s="57">
        <f>'Infographic data 1'!$B$9</f>
        <v>16186.308274137929</v>
      </c>
      <c r="B9137" s="54">
        <v>9136</v>
      </c>
      <c r="C9137" s="57">
        <v>14026.308274137929</v>
      </c>
      <c r="E9137" s="57">
        <v>36163.3634208</v>
      </c>
      <c r="F9137" s="54">
        <v>9136</v>
      </c>
      <c r="G9137" s="57">
        <v>33868.3634208</v>
      </c>
      <c r="I9137" s="57">
        <v>19173.722405434972</v>
      </c>
      <c r="J9137" s="54">
        <v>9136</v>
      </c>
      <c r="K9137" s="57">
        <v>21081.5</v>
      </c>
      <c r="M9137" s="107">
        <v>0.1</v>
      </c>
    </row>
    <row r="9138" spans="1:13">
      <c r="A9138" s="57">
        <f>'Infographic data 1'!$B$9</f>
        <v>16186.308274137929</v>
      </c>
      <c r="B9138" s="54">
        <v>9137</v>
      </c>
      <c r="C9138" s="57">
        <v>14010.308274137929</v>
      </c>
      <c r="E9138" s="57">
        <v>36163.3634208</v>
      </c>
      <c r="F9138" s="54">
        <v>9137</v>
      </c>
      <c r="G9138" s="57">
        <v>33851.3634208</v>
      </c>
      <c r="I9138" s="57">
        <v>19173.722405434972</v>
      </c>
      <c r="J9138" s="54">
        <v>9137</v>
      </c>
      <c r="K9138" s="57">
        <v>21079.4</v>
      </c>
      <c r="M9138" s="107">
        <v>0.1</v>
      </c>
    </row>
    <row r="9139" spans="1:13">
      <c r="A9139" s="57">
        <f>'Infographic data 1'!$B$9</f>
        <v>16186.308274137929</v>
      </c>
      <c r="B9139" s="54">
        <v>9138</v>
      </c>
      <c r="C9139" s="57">
        <v>13994.308274137929</v>
      </c>
      <c r="E9139" s="57">
        <v>36163.3634208</v>
      </c>
      <c r="F9139" s="54">
        <v>9138</v>
      </c>
      <c r="G9139" s="57">
        <v>33834.3634208</v>
      </c>
      <c r="I9139" s="57">
        <v>19173.722405434972</v>
      </c>
      <c r="J9139" s="54">
        <v>9138</v>
      </c>
      <c r="K9139" s="57">
        <v>21077.3</v>
      </c>
      <c r="M9139" s="107">
        <v>0.1</v>
      </c>
    </row>
    <row r="9140" spans="1:13">
      <c r="A9140" s="57">
        <f>'Infographic data 1'!$B$9</f>
        <v>16186.308274137929</v>
      </c>
      <c r="B9140" s="54">
        <v>9139</v>
      </c>
      <c r="C9140" s="57">
        <v>13978.308274137929</v>
      </c>
      <c r="E9140" s="57">
        <v>36163.3634208</v>
      </c>
      <c r="F9140" s="54">
        <v>9139</v>
      </c>
      <c r="G9140" s="57">
        <v>33817.3634208</v>
      </c>
      <c r="I9140" s="57">
        <v>19173.722405434972</v>
      </c>
      <c r="J9140" s="54">
        <v>9139</v>
      </c>
      <c r="K9140" s="57">
        <v>21075.200000000001</v>
      </c>
      <c r="M9140" s="107">
        <v>0.1</v>
      </c>
    </row>
    <row r="9141" spans="1:13">
      <c r="A9141" s="57">
        <f>'Infographic data 1'!$B$9</f>
        <v>16186.308274137929</v>
      </c>
      <c r="B9141" s="54">
        <v>9140</v>
      </c>
      <c r="C9141" s="57">
        <v>13962.308274137929</v>
      </c>
      <c r="E9141" s="57">
        <v>36163.3634208</v>
      </c>
      <c r="F9141" s="54">
        <v>9140</v>
      </c>
      <c r="G9141" s="57">
        <v>33800.3634208</v>
      </c>
      <c r="I9141" s="57">
        <v>19173.722405434972</v>
      </c>
      <c r="J9141" s="54">
        <v>9140</v>
      </c>
      <c r="K9141" s="57">
        <v>21073.1</v>
      </c>
      <c r="M9141" s="107">
        <v>0.1</v>
      </c>
    </row>
    <row r="9142" spans="1:13">
      <c r="A9142" s="57">
        <f>'Infographic data 1'!$B$9</f>
        <v>16186.308274137929</v>
      </c>
      <c r="B9142" s="54">
        <v>9141</v>
      </c>
      <c r="C9142" s="57">
        <v>13946.308274137929</v>
      </c>
      <c r="E9142" s="57">
        <v>36163.3634208</v>
      </c>
      <c r="F9142" s="54">
        <v>9141</v>
      </c>
      <c r="G9142" s="57">
        <v>33783.3634208</v>
      </c>
      <c r="I9142" s="57">
        <v>19173.722405434972</v>
      </c>
      <c r="J9142" s="54">
        <v>9141</v>
      </c>
      <c r="K9142" s="57">
        <v>21071</v>
      </c>
      <c r="M9142" s="107">
        <v>0.1</v>
      </c>
    </row>
    <row r="9143" spans="1:13">
      <c r="A9143" s="57">
        <f>'Infographic data 1'!$B$9</f>
        <v>16186.308274137929</v>
      </c>
      <c r="B9143" s="54">
        <v>9142</v>
      </c>
      <c r="C9143" s="57">
        <v>13930.308274137929</v>
      </c>
      <c r="E9143" s="57">
        <v>36163.3634208</v>
      </c>
      <c r="F9143" s="54">
        <v>9142</v>
      </c>
      <c r="G9143" s="57">
        <v>33766.3634208</v>
      </c>
      <c r="I9143" s="57">
        <v>19173.722405434972</v>
      </c>
      <c r="J9143" s="54">
        <v>9142</v>
      </c>
      <c r="K9143" s="57">
        <v>21068.9</v>
      </c>
      <c r="M9143" s="107">
        <v>0.1</v>
      </c>
    </row>
    <row r="9144" spans="1:13">
      <c r="A9144" s="57">
        <f>'Infographic data 1'!$B$9</f>
        <v>16186.308274137929</v>
      </c>
      <c r="B9144" s="54">
        <v>9143</v>
      </c>
      <c r="C9144" s="57">
        <v>13914.308274137929</v>
      </c>
      <c r="E9144" s="57">
        <v>36163.3634208</v>
      </c>
      <c r="F9144" s="54">
        <v>9143</v>
      </c>
      <c r="G9144" s="57">
        <v>33749.3634208</v>
      </c>
      <c r="I9144" s="57">
        <v>19173.722405434972</v>
      </c>
      <c r="J9144" s="54">
        <v>9143</v>
      </c>
      <c r="K9144" s="57">
        <v>21066.799999999999</v>
      </c>
      <c r="M9144" s="107">
        <v>0.1</v>
      </c>
    </row>
    <row r="9145" spans="1:13">
      <c r="A9145" s="57">
        <f>'Infographic data 1'!$B$9</f>
        <v>16186.308274137929</v>
      </c>
      <c r="B9145" s="54">
        <v>9144</v>
      </c>
      <c r="C9145" s="57">
        <v>13898.308274137929</v>
      </c>
      <c r="E9145" s="57">
        <v>36163.3634208</v>
      </c>
      <c r="F9145" s="54">
        <v>9144</v>
      </c>
      <c r="G9145" s="57">
        <v>33732.3634208</v>
      </c>
      <c r="I9145" s="57">
        <v>19173.722405434972</v>
      </c>
      <c r="J9145" s="54">
        <v>9144</v>
      </c>
      <c r="K9145" s="57">
        <v>21064.7</v>
      </c>
      <c r="M9145" s="107">
        <v>0.1</v>
      </c>
    </row>
    <row r="9146" spans="1:13">
      <c r="A9146" s="57">
        <f>'Infographic data 1'!$B$9</f>
        <v>16186.308274137929</v>
      </c>
      <c r="B9146" s="54">
        <v>9145</v>
      </c>
      <c r="C9146" s="57">
        <v>13882.308274137929</v>
      </c>
      <c r="E9146" s="57">
        <v>36163.3634208</v>
      </c>
      <c r="F9146" s="54">
        <v>9145</v>
      </c>
      <c r="G9146" s="57">
        <v>33715.3634208</v>
      </c>
      <c r="I9146" s="57">
        <v>19173.722405434972</v>
      </c>
      <c r="J9146" s="54">
        <v>9145</v>
      </c>
      <c r="K9146" s="57">
        <v>21062.6</v>
      </c>
      <c r="M9146" s="107">
        <v>0.1</v>
      </c>
    </row>
    <row r="9147" spans="1:13">
      <c r="A9147" s="57">
        <f>'Infographic data 1'!$B$9</f>
        <v>16186.308274137929</v>
      </c>
      <c r="B9147" s="54">
        <v>9146</v>
      </c>
      <c r="C9147" s="57">
        <v>13866.308274137929</v>
      </c>
      <c r="E9147" s="57">
        <v>36163.3634208</v>
      </c>
      <c r="F9147" s="54">
        <v>9146</v>
      </c>
      <c r="G9147" s="57">
        <v>33698.3634208</v>
      </c>
      <c r="I9147" s="57">
        <v>19173.722405434972</v>
      </c>
      <c r="J9147" s="54">
        <v>9146</v>
      </c>
      <c r="K9147" s="57">
        <v>21060.5</v>
      </c>
      <c r="M9147" s="107">
        <v>0.1</v>
      </c>
    </row>
    <row r="9148" spans="1:13">
      <c r="A9148" s="57">
        <f>'Infographic data 1'!$B$9</f>
        <v>16186.308274137929</v>
      </c>
      <c r="B9148" s="54">
        <v>9147</v>
      </c>
      <c r="C9148" s="57">
        <v>13850.308274137929</v>
      </c>
      <c r="E9148" s="57">
        <v>36163.3634208</v>
      </c>
      <c r="F9148" s="54">
        <v>9147</v>
      </c>
      <c r="G9148" s="57">
        <v>33681.3634208</v>
      </c>
      <c r="I9148" s="57">
        <v>19173.722405434972</v>
      </c>
      <c r="J9148" s="54">
        <v>9147</v>
      </c>
      <c r="K9148" s="57">
        <v>21058.400000000001</v>
      </c>
      <c r="M9148" s="107">
        <v>0.1</v>
      </c>
    </row>
    <row r="9149" spans="1:13">
      <c r="A9149" s="57">
        <f>'Infographic data 1'!$B$9</f>
        <v>16186.308274137929</v>
      </c>
      <c r="B9149" s="54">
        <v>9148</v>
      </c>
      <c r="C9149" s="57">
        <v>13834.308274137929</v>
      </c>
      <c r="E9149" s="57">
        <v>36163.3634208</v>
      </c>
      <c r="F9149" s="54">
        <v>9148</v>
      </c>
      <c r="G9149" s="57">
        <v>33664.3634208</v>
      </c>
      <c r="I9149" s="57">
        <v>19173.722405434972</v>
      </c>
      <c r="J9149" s="54">
        <v>9148</v>
      </c>
      <c r="K9149" s="57">
        <v>21056.3</v>
      </c>
      <c r="M9149" s="107">
        <v>0.1</v>
      </c>
    </row>
    <row r="9150" spans="1:13">
      <c r="A9150" s="57">
        <f>'Infographic data 1'!$B$9</f>
        <v>16186.308274137929</v>
      </c>
      <c r="B9150" s="54">
        <v>9149</v>
      </c>
      <c r="C9150" s="57">
        <v>13818.308274137929</v>
      </c>
      <c r="E9150" s="57">
        <v>36163.3634208</v>
      </c>
      <c r="F9150" s="54">
        <v>9149</v>
      </c>
      <c r="G9150" s="57">
        <v>33647.3634208</v>
      </c>
      <c r="I9150" s="57">
        <v>19173.722405434972</v>
      </c>
      <c r="J9150" s="54">
        <v>9149</v>
      </c>
      <c r="K9150" s="57">
        <v>21054.2</v>
      </c>
      <c r="M9150" s="107">
        <v>0.1</v>
      </c>
    </row>
    <row r="9151" spans="1:13">
      <c r="A9151" s="57">
        <f>'Infographic data 1'!$B$9</f>
        <v>16186.308274137929</v>
      </c>
      <c r="B9151" s="54">
        <v>9150</v>
      </c>
      <c r="C9151" s="57">
        <v>13802.308274137929</v>
      </c>
      <c r="E9151" s="57">
        <v>36163.3634208</v>
      </c>
      <c r="F9151" s="54">
        <v>9150</v>
      </c>
      <c r="G9151" s="57">
        <v>33630.3634208</v>
      </c>
      <c r="I9151" s="57">
        <v>19173.722405434972</v>
      </c>
      <c r="J9151" s="54">
        <v>9150</v>
      </c>
      <c r="K9151" s="57">
        <v>21052.1</v>
      </c>
      <c r="M9151" s="107">
        <v>0.1</v>
      </c>
    </row>
    <row r="9152" spans="1:13">
      <c r="A9152" s="57">
        <f>'Infographic data 1'!$B$9</f>
        <v>16186.308274137929</v>
      </c>
      <c r="B9152" s="54">
        <v>9151</v>
      </c>
      <c r="C9152" s="57">
        <v>13786.308274137929</v>
      </c>
      <c r="E9152" s="57">
        <v>36163.3634208</v>
      </c>
      <c r="F9152" s="54">
        <v>9151</v>
      </c>
      <c r="G9152" s="57">
        <v>33613.3634208</v>
      </c>
      <c r="I9152" s="57">
        <v>19173.722405434972</v>
      </c>
      <c r="J9152" s="54">
        <v>9151</v>
      </c>
      <c r="K9152" s="57">
        <v>21050</v>
      </c>
      <c r="M9152" s="107">
        <v>0.1</v>
      </c>
    </row>
    <row r="9153" spans="1:13">
      <c r="A9153" s="57">
        <f>'Infographic data 1'!$B$9</f>
        <v>16186.308274137929</v>
      </c>
      <c r="B9153" s="54">
        <v>9152</v>
      </c>
      <c r="C9153" s="57">
        <v>13770.308274137929</v>
      </c>
      <c r="E9153" s="57">
        <v>36163.3634208</v>
      </c>
      <c r="F9153" s="54">
        <v>9152</v>
      </c>
      <c r="G9153" s="57">
        <v>33596.3634208</v>
      </c>
      <c r="I9153" s="57">
        <v>19173.722405434972</v>
      </c>
      <c r="J9153" s="54">
        <v>9152</v>
      </c>
      <c r="K9153" s="57">
        <v>21047.9</v>
      </c>
      <c r="M9153" s="107">
        <v>0.1</v>
      </c>
    </row>
    <row r="9154" spans="1:13">
      <c r="A9154" s="57">
        <f>'Infographic data 1'!$B$9</f>
        <v>16186.308274137929</v>
      </c>
      <c r="B9154" s="54">
        <v>9153</v>
      </c>
      <c r="C9154" s="57">
        <v>13754.308274137929</v>
      </c>
      <c r="E9154" s="57">
        <v>36163.3634208</v>
      </c>
      <c r="F9154" s="54">
        <v>9153</v>
      </c>
      <c r="G9154" s="57">
        <v>33579.3634208</v>
      </c>
      <c r="I9154" s="57">
        <v>19173.722405434972</v>
      </c>
      <c r="J9154" s="54">
        <v>9153</v>
      </c>
      <c r="K9154" s="57">
        <v>21045.8</v>
      </c>
      <c r="M9154" s="107">
        <v>0.1</v>
      </c>
    </row>
    <row r="9155" spans="1:13">
      <c r="A9155" s="57">
        <f>'Infographic data 1'!$B$9</f>
        <v>16186.308274137929</v>
      </c>
      <c r="B9155" s="54">
        <v>9154</v>
      </c>
      <c r="C9155" s="57">
        <v>13738.308274137929</v>
      </c>
      <c r="E9155" s="57">
        <v>36163.3634208</v>
      </c>
      <c r="F9155" s="54">
        <v>9154</v>
      </c>
      <c r="G9155" s="57">
        <v>33562.3634208</v>
      </c>
      <c r="I9155" s="57">
        <v>19173.722405434972</v>
      </c>
      <c r="J9155" s="54">
        <v>9154</v>
      </c>
      <c r="K9155" s="57">
        <v>21043.7</v>
      </c>
      <c r="M9155" s="107">
        <v>0.1</v>
      </c>
    </row>
    <row r="9156" spans="1:13">
      <c r="A9156" s="57">
        <f>'Infographic data 1'!$B$9</f>
        <v>16186.308274137929</v>
      </c>
      <c r="B9156" s="54">
        <v>9155</v>
      </c>
      <c r="C9156" s="57">
        <v>13722.308274137929</v>
      </c>
      <c r="E9156" s="57">
        <v>36163.3634208</v>
      </c>
      <c r="F9156" s="54">
        <v>9155</v>
      </c>
      <c r="G9156" s="57">
        <v>33545.3634208</v>
      </c>
      <c r="I9156" s="57">
        <v>19173.722405434972</v>
      </c>
      <c r="J9156" s="54">
        <v>9155</v>
      </c>
      <c r="K9156" s="57">
        <v>21041.599999999999</v>
      </c>
      <c r="M9156" s="107">
        <v>0.1</v>
      </c>
    </row>
    <row r="9157" spans="1:13">
      <c r="A9157" s="57">
        <f>'Infographic data 1'!$B$9</f>
        <v>16186.308274137929</v>
      </c>
      <c r="B9157" s="54">
        <v>9156</v>
      </c>
      <c r="C9157" s="57">
        <v>13706.308274137929</v>
      </c>
      <c r="E9157" s="57">
        <v>36163.3634208</v>
      </c>
      <c r="F9157" s="54">
        <v>9156</v>
      </c>
      <c r="G9157" s="57">
        <v>33528.3634208</v>
      </c>
      <c r="I9157" s="57">
        <v>19173.722405434972</v>
      </c>
      <c r="J9157" s="54">
        <v>9156</v>
      </c>
      <c r="K9157" s="57">
        <v>21039.5</v>
      </c>
      <c r="M9157" s="107">
        <v>0.1</v>
      </c>
    </row>
    <row r="9158" spans="1:13">
      <c r="A9158" s="57">
        <f>'Infographic data 1'!$B$9</f>
        <v>16186.308274137929</v>
      </c>
      <c r="B9158" s="54">
        <v>9157</v>
      </c>
      <c r="C9158" s="57">
        <v>13690.308274137929</v>
      </c>
      <c r="E9158" s="57">
        <v>36163.3634208</v>
      </c>
      <c r="F9158" s="54">
        <v>9157</v>
      </c>
      <c r="G9158" s="57">
        <v>33511.3634208</v>
      </c>
      <c r="I9158" s="57">
        <v>19173.722405434972</v>
      </c>
      <c r="J9158" s="54">
        <v>9157</v>
      </c>
      <c r="K9158" s="57">
        <v>21037.4</v>
      </c>
      <c r="M9158" s="107">
        <v>0.1</v>
      </c>
    </row>
    <row r="9159" spans="1:13">
      <c r="A9159" s="57">
        <f>'Infographic data 1'!$B$9</f>
        <v>16186.308274137929</v>
      </c>
      <c r="B9159" s="54">
        <v>9158</v>
      </c>
      <c r="C9159" s="57">
        <v>13674.308274137929</v>
      </c>
      <c r="E9159" s="57">
        <v>36163.3634208</v>
      </c>
      <c r="F9159" s="54">
        <v>9158</v>
      </c>
      <c r="G9159" s="57">
        <v>33494.3634208</v>
      </c>
      <c r="I9159" s="57">
        <v>19173.722405434972</v>
      </c>
      <c r="J9159" s="54">
        <v>9158</v>
      </c>
      <c r="K9159" s="57">
        <v>21035.3</v>
      </c>
      <c r="M9159" s="107">
        <v>0.1</v>
      </c>
    </row>
    <row r="9160" spans="1:13">
      <c r="A9160" s="57">
        <f>'Infographic data 1'!$B$9</f>
        <v>16186.308274137929</v>
      </c>
      <c r="B9160" s="54">
        <v>9159</v>
      </c>
      <c r="C9160" s="57">
        <v>13658.308274137929</v>
      </c>
      <c r="E9160" s="57">
        <v>36163.3634208</v>
      </c>
      <c r="F9160" s="54">
        <v>9159</v>
      </c>
      <c r="G9160" s="57">
        <v>33477.3634208</v>
      </c>
      <c r="I9160" s="57">
        <v>19173.722405434972</v>
      </c>
      <c r="J9160" s="54">
        <v>9159</v>
      </c>
      <c r="K9160" s="57">
        <v>21033.200000000001</v>
      </c>
      <c r="M9160" s="107">
        <v>0.1</v>
      </c>
    </row>
    <row r="9161" spans="1:13">
      <c r="A9161" s="57">
        <f>'Infographic data 1'!$B$9</f>
        <v>16186.308274137929</v>
      </c>
      <c r="B9161" s="54">
        <v>9160</v>
      </c>
      <c r="C9161" s="57">
        <v>13642.308274137929</v>
      </c>
      <c r="E9161" s="57">
        <v>36163.3634208</v>
      </c>
      <c r="F9161" s="54">
        <v>9160</v>
      </c>
      <c r="G9161" s="57">
        <v>33460.3634208</v>
      </c>
      <c r="I9161" s="57">
        <v>19173.722405434972</v>
      </c>
      <c r="J9161" s="54">
        <v>9160</v>
      </c>
      <c r="K9161" s="57">
        <v>21031.1</v>
      </c>
      <c r="M9161" s="107">
        <v>0.1</v>
      </c>
    </row>
    <row r="9162" spans="1:13">
      <c r="A9162" s="57">
        <f>'Infographic data 1'!$B$9</f>
        <v>16186.308274137929</v>
      </c>
      <c r="B9162" s="54">
        <v>9161</v>
      </c>
      <c r="C9162" s="57">
        <v>13626.308274137929</v>
      </c>
      <c r="E9162" s="57">
        <v>36163.3634208</v>
      </c>
      <c r="F9162" s="54">
        <v>9161</v>
      </c>
      <c r="G9162" s="57">
        <v>33443.3634208</v>
      </c>
      <c r="I9162" s="57">
        <v>19173.722405434972</v>
      </c>
      <c r="J9162" s="54">
        <v>9161</v>
      </c>
      <c r="K9162" s="57">
        <v>21029</v>
      </c>
      <c r="M9162" s="107">
        <v>0.1</v>
      </c>
    </row>
    <row r="9163" spans="1:13">
      <c r="A9163" s="57">
        <f>'Infographic data 1'!$B$9</f>
        <v>16186.308274137929</v>
      </c>
      <c r="B9163" s="54">
        <v>9162</v>
      </c>
      <c r="C9163" s="57">
        <v>13610.308274137929</v>
      </c>
      <c r="E9163" s="57">
        <v>36163.3634208</v>
      </c>
      <c r="F9163" s="54">
        <v>9162</v>
      </c>
      <c r="G9163" s="57">
        <v>33426.3634208</v>
      </c>
      <c r="I9163" s="57">
        <v>19173.722405434972</v>
      </c>
      <c r="J9163" s="54">
        <v>9162</v>
      </c>
      <c r="K9163" s="57">
        <v>21026.9</v>
      </c>
      <c r="M9163" s="107">
        <v>0.1</v>
      </c>
    </row>
    <row r="9164" spans="1:13">
      <c r="A9164" s="57">
        <f>'Infographic data 1'!$B$9</f>
        <v>16186.308274137929</v>
      </c>
      <c r="B9164" s="54">
        <v>9163</v>
      </c>
      <c r="C9164" s="57">
        <v>13594.308274137929</v>
      </c>
      <c r="E9164" s="57">
        <v>36163.3634208</v>
      </c>
      <c r="F9164" s="54">
        <v>9163</v>
      </c>
      <c r="G9164" s="57">
        <v>33409.3634208</v>
      </c>
      <c r="I9164" s="57">
        <v>19173.722405434972</v>
      </c>
      <c r="J9164" s="54">
        <v>9163</v>
      </c>
      <c r="K9164" s="57">
        <v>21024.799999999999</v>
      </c>
      <c r="M9164" s="107">
        <v>0.1</v>
      </c>
    </row>
    <row r="9165" spans="1:13">
      <c r="A9165" s="57">
        <f>'Infographic data 1'!$B$9</f>
        <v>16186.308274137929</v>
      </c>
      <c r="B9165" s="54">
        <v>9164</v>
      </c>
      <c r="C9165" s="57">
        <v>13578.308274137929</v>
      </c>
      <c r="E9165" s="57">
        <v>36163.3634208</v>
      </c>
      <c r="F9165" s="54">
        <v>9164</v>
      </c>
      <c r="G9165" s="57">
        <v>33392.3634208</v>
      </c>
      <c r="I9165" s="57">
        <v>19173.722405434972</v>
      </c>
      <c r="J9165" s="54">
        <v>9164</v>
      </c>
      <c r="K9165" s="57">
        <v>21022.7</v>
      </c>
      <c r="M9165" s="107">
        <v>0.1</v>
      </c>
    </row>
    <row r="9166" spans="1:13">
      <c r="A9166" s="57">
        <f>'Infographic data 1'!$B$9</f>
        <v>16186.308274137929</v>
      </c>
      <c r="B9166" s="54">
        <v>9165</v>
      </c>
      <c r="C9166" s="57">
        <v>13562.308274137929</v>
      </c>
      <c r="E9166" s="57">
        <v>36163.3634208</v>
      </c>
      <c r="F9166" s="54">
        <v>9165</v>
      </c>
      <c r="G9166" s="57">
        <v>33375.3634208</v>
      </c>
      <c r="I9166" s="57">
        <v>19173.722405434972</v>
      </c>
      <c r="J9166" s="54">
        <v>9165</v>
      </c>
      <c r="K9166" s="57">
        <v>21020.6</v>
      </c>
      <c r="M9166" s="107">
        <v>0.1</v>
      </c>
    </row>
    <row r="9167" spans="1:13">
      <c r="A9167" s="57">
        <f>'Infographic data 1'!$B$9</f>
        <v>16186.308274137929</v>
      </c>
      <c r="B9167" s="54">
        <v>9166</v>
      </c>
      <c r="C9167" s="57">
        <v>13546.308274137929</v>
      </c>
      <c r="E9167" s="57">
        <v>36163.3634208</v>
      </c>
      <c r="F9167" s="54">
        <v>9166</v>
      </c>
      <c r="G9167" s="57">
        <v>33358.3634208</v>
      </c>
      <c r="I9167" s="57">
        <v>19173.722405434972</v>
      </c>
      <c r="J9167" s="54">
        <v>9166</v>
      </c>
      <c r="K9167" s="57">
        <v>21018.5</v>
      </c>
      <c r="M9167" s="107">
        <v>0.1</v>
      </c>
    </row>
    <row r="9168" spans="1:13">
      <c r="A9168" s="57">
        <f>'Infographic data 1'!$B$9</f>
        <v>16186.308274137929</v>
      </c>
      <c r="B9168" s="54">
        <v>9167</v>
      </c>
      <c r="C9168" s="57">
        <v>13530.308274137929</v>
      </c>
      <c r="E9168" s="57">
        <v>36163.3634208</v>
      </c>
      <c r="F9168" s="54">
        <v>9167</v>
      </c>
      <c r="G9168" s="57">
        <v>33341.3634208</v>
      </c>
      <c r="I9168" s="57">
        <v>19173.722405434972</v>
      </c>
      <c r="J9168" s="54">
        <v>9167</v>
      </c>
      <c r="K9168" s="57">
        <v>21016.400000000001</v>
      </c>
      <c r="M9168" s="107">
        <v>0.1</v>
      </c>
    </row>
    <row r="9169" spans="1:13">
      <c r="A9169" s="57">
        <f>'Infographic data 1'!$B$9</f>
        <v>16186.308274137929</v>
      </c>
      <c r="B9169" s="54">
        <v>9168</v>
      </c>
      <c r="C9169" s="57">
        <v>13514.308274137929</v>
      </c>
      <c r="E9169" s="57">
        <v>36163.3634208</v>
      </c>
      <c r="F9169" s="54">
        <v>9168</v>
      </c>
      <c r="G9169" s="57">
        <v>33324.3634208</v>
      </c>
      <c r="I9169" s="57">
        <v>19173.722405434972</v>
      </c>
      <c r="J9169" s="54">
        <v>9168</v>
      </c>
      <c r="K9169" s="57">
        <v>21014.3</v>
      </c>
      <c r="M9169" s="107">
        <v>0.1</v>
      </c>
    </row>
    <row r="9170" spans="1:13">
      <c r="A9170" s="57">
        <f>'Infographic data 1'!$B$9</f>
        <v>16186.308274137929</v>
      </c>
      <c r="B9170" s="54">
        <v>9169</v>
      </c>
      <c r="C9170" s="57">
        <v>13498.308274137929</v>
      </c>
      <c r="E9170" s="57">
        <v>36163.3634208</v>
      </c>
      <c r="F9170" s="54">
        <v>9169</v>
      </c>
      <c r="G9170" s="57">
        <v>33307.3634208</v>
      </c>
      <c r="I9170" s="57">
        <v>19173.722405434972</v>
      </c>
      <c r="J9170" s="54">
        <v>9169</v>
      </c>
      <c r="K9170" s="57">
        <v>21012.2</v>
      </c>
      <c r="M9170" s="107">
        <v>0.1</v>
      </c>
    </row>
    <row r="9171" spans="1:13">
      <c r="A9171" s="57">
        <f>'Infographic data 1'!$B$9</f>
        <v>16186.308274137929</v>
      </c>
      <c r="B9171" s="54">
        <v>9170</v>
      </c>
      <c r="C9171" s="57">
        <v>13482.308274137929</v>
      </c>
      <c r="E9171" s="57">
        <v>36163.3634208</v>
      </c>
      <c r="F9171" s="54">
        <v>9170</v>
      </c>
      <c r="G9171" s="57">
        <v>33290.3634208</v>
      </c>
      <c r="I9171" s="57">
        <v>19173.722405434972</v>
      </c>
      <c r="J9171" s="54">
        <v>9170</v>
      </c>
      <c r="K9171" s="57">
        <v>21010.1</v>
      </c>
      <c r="M9171" s="107">
        <v>0.1</v>
      </c>
    </row>
    <row r="9172" spans="1:13">
      <c r="A9172" s="57">
        <f>'Infographic data 1'!$B$9</f>
        <v>16186.308274137929</v>
      </c>
      <c r="B9172" s="54">
        <v>9171</v>
      </c>
      <c r="C9172" s="57">
        <v>13466.308274137929</v>
      </c>
      <c r="E9172" s="57">
        <v>36163.3634208</v>
      </c>
      <c r="F9172" s="54">
        <v>9171</v>
      </c>
      <c r="G9172" s="57">
        <v>33273.3634208</v>
      </c>
      <c r="I9172" s="57">
        <v>19173.722405434972</v>
      </c>
      <c r="J9172" s="54">
        <v>9171</v>
      </c>
      <c r="K9172" s="57">
        <v>21008</v>
      </c>
      <c r="M9172" s="107">
        <v>0.1</v>
      </c>
    </row>
    <row r="9173" spans="1:13">
      <c r="A9173" s="57">
        <f>'Infographic data 1'!$B$9</f>
        <v>16186.308274137929</v>
      </c>
      <c r="B9173" s="54">
        <v>9172</v>
      </c>
      <c r="C9173" s="57">
        <v>13450.308274137929</v>
      </c>
      <c r="E9173" s="57">
        <v>36163.3634208</v>
      </c>
      <c r="F9173" s="54">
        <v>9172</v>
      </c>
      <c r="G9173" s="57">
        <v>33256.3634208</v>
      </c>
      <c r="I9173" s="57">
        <v>19173.722405434972</v>
      </c>
      <c r="J9173" s="54">
        <v>9172</v>
      </c>
      <c r="K9173" s="57">
        <v>21005.9</v>
      </c>
      <c r="M9173" s="107">
        <v>0.1</v>
      </c>
    </row>
    <row r="9174" spans="1:13">
      <c r="A9174" s="57">
        <f>'Infographic data 1'!$B$9</f>
        <v>16186.308274137929</v>
      </c>
      <c r="B9174" s="54">
        <v>9173</v>
      </c>
      <c r="C9174" s="57">
        <v>13434.308274137929</v>
      </c>
      <c r="E9174" s="57">
        <v>36163.3634208</v>
      </c>
      <c r="F9174" s="54">
        <v>9173</v>
      </c>
      <c r="G9174" s="57">
        <v>33239.3634208</v>
      </c>
      <c r="I9174" s="57">
        <v>19173.722405434972</v>
      </c>
      <c r="J9174" s="54">
        <v>9173</v>
      </c>
      <c r="K9174" s="57">
        <v>21003.8</v>
      </c>
      <c r="M9174" s="107">
        <v>0.1</v>
      </c>
    </row>
    <row r="9175" spans="1:13">
      <c r="A9175" s="57">
        <f>'Infographic data 1'!$B$9</f>
        <v>16186.308274137929</v>
      </c>
      <c r="B9175" s="54">
        <v>9174</v>
      </c>
      <c r="C9175" s="57">
        <v>13418.308274137929</v>
      </c>
      <c r="E9175" s="57">
        <v>36163.3634208</v>
      </c>
      <c r="F9175" s="54">
        <v>9174</v>
      </c>
      <c r="G9175" s="57">
        <v>33222.3634208</v>
      </c>
      <c r="I9175" s="57">
        <v>19173.722405434972</v>
      </c>
      <c r="J9175" s="54">
        <v>9174</v>
      </c>
      <c r="K9175" s="57">
        <v>21001.7</v>
      </c>
      <c r="M9175" s="107">
        <v>0.1</v>
      </c>
    </row>
    <row r="9176" spans="1:13">
      <c r="A9176" s="57">
        <f>'Infographic data 1'!$B$9</f>
        <v>16186.308274137929</v>
      </c>
      <c r="B9176" s="54">
        <v>9175</v>
      </c>
      <c r="C9176" s="57">
        <v>13402.308274137929</v>
      </c>
      <c r="E9176" s="57">
        <v>36163.3634208</v>
      </c>
      <c r="F9176" s="54">
        <v>9175</v>
      </c>
      <c r="G9176" s="57">
        <v>33205.3634208</v>
      </c>
      <c r="I9176" s="57">
        <v>19173.722405434972</v>
      </c>
      <c r="J9176" s="54">
        <v>9175</v>
      </c>
      <c r="K9176" s="57">
        <v>20999.599999999999</v>
      </c>
      <c r="M9176" s="107">
        <v>0.1</v>
      </c>
    </row>
    <row r="9177" spans="1:13">
      <c r="A9177" s="57">
        <f>'Infographic data 1'!$B$9</f>
        <v>16186.308274137929</v>
      </c>
      <c r="B9177" s="54">
        <v>9176</v>
      </c>
      <c r="C9177" s="57">
        <v>13386.308274137929</v>
      </c>
      <c r="E9177" s="57">
        <v>36163.3634208</v>
      </c>
      <c r="F9177" s="54">
        <v>9176</v>
      </c>
      <c r="G9177" s="57">
        <v>33188.3634208</v>
      </c>
      <c r="I9177" s="57">
        <v>19173.722405434972</v>
      </c>
      <c r="J9177" s="54">
        <v>9176</v>
      </c>
      <c r="K9177" s="57">
        <v>20997.5</v>
      </c>
      <c r="M9177" s="107">
        <v>0.1</v>
      </c>
    </row>
    <row r="9178" spans="1:13">
      <c r="A9178" s="57">
        <f>'Infographic data 1'!$B$9</f>
        <v>16186.308274137929</v>
      </c>
      <c r="B9178" s="54">
        <v>9177</v>
      </c>
      <c r="C9178" s="57">
        <v>13370.308274137929</v>
      </c>
      <c r="E9178" s="57">
        <v>36163.3634208</v>
      </c>
      <c r="F9178" s="54">
        <v>9177</v>
      </c>
      <c r="G9178" s="57">
        <v>33171.3634208</v>
      </c>
      <c r="I9178" s="57">
        <v>19173.722405434972</v>
      </c>
      <c r="J9178" s="54">
        <v>9177</v>
      </c>
      <c r="K9178" s="57">
        <v>20995.4</v>
      </c>
      <c r="M9178" s="107">
        <v>0.1</v>
      </c>
    </row>
    <row r="9179" spans="1:13">
      <c r="A9179" s="57">
        <f>'Infographic data 1'!$B$9</f>
        <v>16186.308274137929</v>
      </c>
      <c r="B9179" s="54">
        <v>9178</v>
      </c>
      <c r="C9179" s="57">
        <v>13354.308274137929</v>
      </c>
      <c r="E9179" s="57">
        <v>36163.3634208</v>
      </c>
      <c r="F9179" s="54">
        <v>9178</v>
      </c>
      <c r="G9179" s="57">
        <v>33154.3634208</v>
      </c>
      <c r="I9179" s="57">
        <v>19173.722405434972</v>
      </c>
      <c r="J9179" s="54">
        <v>9178</v>
      </c>
      <c r="K9179" s="57">
        <v>20993.3</v>
      </c>
      <c r="M9179" s="107">
        <v>0.1</v>
      </c>
    </row>
    <row r="9180" spans="1:13">
      <c r="A9180" s="57">
        <f>'Infographic data 1'!$B$9</f>
        <v>16186.308274137929</v>
      </c>
      <c r="B9180" s="54">
        <v>9179</v>
      </c>
      <c r="C9180" s="57">
        <v>13338.308274137929</v>
      </c>
      <c r="E9180" s="57">
        <v>36163.3634208</v>
      </c>
      <c r="F9180" s="54">
        <v>9179</v>
      </c>
      <c r="G9180" s="57">
        <v>33137.3634208</v>
      </c>
      <c r="I9180" s="57">
        <v>19173.722405434972</v>
      </c>
      <c r="J9180" s="54">
        <v>9179</v>
      </c>
      <c r="K9180" s="57">
        <v>20991.200000000001</v>
      </c>
      <c r="M9180" s="107">
        <v>0.1</v>
      </c>
    </row>
    <row r="9181" spans="1:13">
      <c r="A9181" s="57">
        <f>'Infographic data 1'!$B$9</f>
        <v>16186.308274137929</v>
      </c>
      <c r="B9181" s="54">
        <v>9180</v>
      </c>
      <c r="C9181" s="57">
        <v>13322.308274137929</v>
      </c>
      <c r="E9181" s="57">
        <v>36163.3634208</v>
      </c>
      <c r="F9181" s="54">
        <v>9180</v>
      </c>
      <c r="G9181" s="57">
        <v>33120.3634208</v>
      </c>
      <c r="I9181" s="57">
        <v>19173.722405434972</v>
      </c>
      <c r="J9181" s="54">
        <v>9180</v>
      </c>
      <c r="K9181" s="57">
        <v>20989.1</v>
      </c>
      <c r="M9181" s="107">
        <v>0.1</v>
      </c>
    </row>
    <row r="9182" spans="1:13">
      <c r="A9182" s="57">
        <f>'Infographic data 1'!$B$9</f>
        <v>16186.308274137929</v>
      </c>
      <c r="B9182" s="54">
        <v>9181</v>
      </c>
      <c r="C9182" s="57">
        <v>13306.308274137929</v>
      </c>
      <c r="E9182" s="57">
        <v>36163.3634208</v>
      </c>
      <c r="F9182" s="54">
        <v>9181</v>
      </c>
      <c r="G9182" s="57">
        <v>33103.3634208</v>
      </c>
      <c r="I9182" s="57">
        <v>19173.722405434972</v>
      </c>
      <c r="J9182" s="54">
        <v>9181</v>
      </c>
      <c r="K9182" s="57">
        <v>20987</v>
      </c>
      <c r="M9182" s="107">
        <v>0.1</v>
      </c>
    </row>
    <row r="9183" spans="1:13">
      <c r="A9183" s="57">
        <f>'Infographic data 1'!$B$9</f>
        <v>16186.308274137929</v>
      </c>
      <c r="B9183" s="54">
        <v>9182</v>
      </c>
      <c r="C9183" s="57">
        <v>13290.308274137929</v>
      </c>
      <c r="E9183" s="57">
        <v>36163.3634208</v>
      </c>
      <c r="F9183" s="54">
        <v>9182</v>
      </c>
      <c r="G9183" s="57">
        <v>33086.3634208</v>
      </c>
      <c r="I9183" s="57">
        <v>19173.722405434972</v>
      </c>
      <c r="J9183" s="54">
        <v>9182</v>
      </c>
      <c r="K9183" s="57">
        <v>20984.9</v>
      </c>
      <c r="M9183" s="107">
        <v>0.1</v>
      </c>
    </row>
    <row r="9184" spans="1:13">
      <c r="A9184" s="57">
        <f>'Infographic data 1'!$B$9</f>
        <v>16186.308274137929</v>
      </c>
      <c r="B9184" s="54">
        <v>9183</v>
      </c>
      <c r="C9184" s="57">
        <v>13274.308274137929</v>
      </c>
      <c r="E9184" s="57">
        <v>36163.3634208</v>
      </c>
      <c r="F9184" s="54">
        <v>9183</v>
      </c>
      <c r="G9184" s="57">
        <v>33069.3634208</v>
      </c>
      <c r="I9184" s="57">
        <v>19173.722405434972</v>
      </c>
      <c r="J9184" s="54">
        <v>9183</v>
      </c>
      <c r="K9184" s="57">
        <v>20982.799999999999</v>
      </c>
      <c r="M9184" s="107">
        <v>0.1</v>
      </c>
    </row>
    <row r="9185" spans="1:13">
      <c r="A9185" s="57">
        <f>'Infographic data 1'!$B$9</f>
        <v>16186.308274137929</v>
      </c>
      <c r="B9185" s="54">
        <v>9184</v>
      </c>
      <c r="C9185" s="57">
        <v>13258.308274137929</v>
      </c>
      <c r="E9185" s="57">
        <v>36163.3634208</v>
      </c>
      <c r="F9185" s="54">
        <v>9184</v>
      </c>
      <c r="G9185" s="57">
        <v>33052.3634208</v>
      </c>
      <c r="I9185" s="57">
        <v>19173.722405434972</v>
      </c>
      <c r="J9185" s="54">
        <v>9184</v>
      </c>
      <c r="K9185" s="57">
        <v>20980.7</v>
      </c>
      <c r="M9185" s="107">
        <v>0.1</v>
      </c>
    </row>
    <row r="9186" spans="1:13">
      <c r="A9186" s="57">
        <f>'Infographic data 1'!$B$9</f>
        <v>16186.308274137929</v>
      </c>
      <c r="B9186" s="54">
        <v>9185</v>
      </c>
      <c r="C9186" s="57">
        <v>13242.308274137929</v>
      </c>
      <c r="E9186" s="57">
        <v>36163.3634208</v>
      </c>
      <c r="F9186" s="54">
        <v>9185</v>
      </c>
      <c r="G9186" s="57">
        <v>33035.3634208</v>
      </c>
      <c r="I9186" s="57">
        <v>19173.722405434972</v>
      </c>
      <c r="J9186" s="54">
        <v>9185</v>
      </c>
      <c r="K9186" s="57">
        <v>20978.6</v>
      </c>
      <c r="M9186" s="107">
        <v>0.1</v>
      </c>
    </row>
    <row r="9187" spans="1:13">
      <c r="A9187" s="57">
        <f>'Infographic data 1'!$B$9</f>
        <v>16186.308274137929</v>
      </c>
      <c r="B9187" s="54">
        <v>9186</v>
      </c>
      <c r="C9187" s="57">
        <v>13226.308274137929</v>
      </c>
      <c r="E9187" s="57">
        <v>36163.3634208</v>
      </c>
      <c r="F9187" s="54">
        <v>9186</v>
      </c>
      <c r="G9187" s="57">
        <v>33018.3634208</v>
      </c>
      <c r="I9187" s="57">
        <v>19173.722405434972</v>
      </c>
      <c r="J9187" s="54">
        <v>9186</v>
      </c>
      <c r="K9187" s="57">
        <v>20976.5</v>
      </c>
      <c r="M9187" s="107">
        <v>0.1</v>
      </c>
    </row>
    <row r="9188" spans="1:13">
      <c r="A9188" s="57">
        <f>'Infographic data 1'!$B$9</f>
        <v>16186.308274137929</v>
      </c>
      <c r="B9188" s="54">
        <v>9187</v>
      </c>
      <c r="C9188" s="57">
        <v>13210.308274137929</v>
      </c>
      <c r="E9188" s="57">
        <v>36163.3634208</v>
      </c>
      <c r="F9188" s="54">
        <v>9187</v>
      </c>
      <c r="G9188" s="57">
        <v>33001.3634208</v>
      </c>
      <c r="I9188" s="57">
        <v>19173.722405434972</v>
      </c>
      <c r="J9188" s="54">
        <v>9187</v>
      </c>
      <c r="K9188" s="57">
        <v>20974.400000000001</v>
      </c>
      <c r="M9188" s="107">
        <v>0.1</v>
      </c>
    </row>
    <row r="9189" spans="1:13">
      <c r="A9189" s="57">
        <f>'Infographic data 1'!$B$9</f>
        <v>16186.308274137929</v>
      </c>
      <c r="B9189" s="54">
        <v>9188</v>
      </c>
      <c r="C9189" s="57">
        <v>13194.308274137929</v>
      </c>
      <c r="E9189" s="57">
        <v>36163.3634208</v>
      </c>
      <c r="F9189" s="54">
        <v>9188</v>
      </c>
      <c r="G9189" s="57">
        <v>32984.3634208</v>
      </c>
      <c r="I9189" s="57">
        <v>19173.722405434972</v>
      </c>
      <c r="J9189" s="54">
        <v>9188</v>
      </c>
      <c r="K9189" s="57">
        <v>20972.3</v>
      </c>
      <c r="M9189" s="107">
        <v>0.1</v>
      </c>
    </row>
    <row r="9190" spans="1:13">
      <c r="A9190" s="57">
        <f>'Infographic data 1'!$B$9</f>
        <v>16186.308274137929</v>
      </c>
      <c r="B9190" s="54">
        <v>9189</v>
      </c>
      <c r="C9190" s="57">
        <v>13178.308274137929</v>
      </c>
      <c r="E9190" s="57">
        <v>36163.3634208</v>
      </c>
      <c r="F9190" s="54">
        <v>9189</v>
      </c>
      <c r="G9190" s="57">
        <v>32967.3634208</v>
      </c>
      <c r="I9190" s="57">
        <v>19173.722405434972</v>
      </c>
      <c r="J9190" s="54">
        <v>9189</v>
      </c>
      <c r="K9190" s="57">
        <v>20970.2</v>
      </c>
      <c r="M9190" s="107">
        <v>0.1</v>
      </c>
    </row>
    <row r="9191" spans="1:13">
      <c r="A9191" s="57">
        <f>'Infographic data 1'!$B$9</f>
        <v>16186.308274137929</v>
      </c>
      <c r="B9191" s="54">
        <v>9190</v>
      </c>
      <c r="C9191" s="57">
        <v>13162.308274137929</v>
      </c>
      <c r="E9191" s="57">
        <v>36163.3634208</v>
      </c>
      <c r="F9191" s="54">
        <v>9190</v>
      </c>
      <c r="G9191" s="57">
        <v>32950.3634208</v>
      </c>
      <c r="I9191" s="57">
        <v>19173.722405434972</v>
      </c>
      <c r="J9191" s="54">
        <v>9190</v>
      </c>
      <c r="K9191" s="57">
        <v>20968.099999999999</v>
      </c>
      <c r="M9191" s="107">
        <v>0.1</v>
      </c>
    </row>
    <row r="9192" spans="1:13">
      <c r="A9192" s="57">
        <f>'Infographic data 1'!$B$9</f>
        <v>16186.308274137929</v>
      </c>
      <c r="B9192" s="54">
        <v>9191</v>
      </c>
      <c r="C9192" s="57">
        <v>13146.308274137929</v>
      </c>
      <c r="E9192" s="57">
        <v>36163.3634208</v>
      </c>
      <c r="F9192" s="54">
        <v>9191</v>
      </c>
      <c r="G9192" s="57">
        <v>32933.3634208</v>
      </c>
      <c r="I9192" s="57">
        <v>19173.722405434972</v>
      </c>
      <c r="J9192" s="54">
        <v>9191</v>
      </c>
      <c r="K9192" s="57">
        <v>20966</v>
      </c>
      <c r="M9192" s="107">
        <v>0.1</v>
      </c>
    </row>
    <row r="9193" spans="1:13">
      <c r="A9193" s="57">
        <f>'Infographic data 1'!$B$9</f>
        <v>16186.308274137929</v>
      </c>
      <c r="B9193" s="54">
        <v>9192</v>
      </c>
      <c r="C9193" s="57">
        <v>13130.308274137929</v>
      </c>
      <c r="E9193" s="57">
        <v>36163.3634208</v>
      </c>
      <c r="F9193" s="54">
        <v>9192</v>
      </c>
      <c r="G9193" s="57">
        <v>32916.3634208</v>
      </c>
      <c r="I9193" s="57">
        <v>19173.722405434972</v>
      </c>
      <c r="J9193" s="54">
        <v>9192</v>
      </c>
      <c r="K9193" s="57">
        <v>20963.900000000001</v>
      </c>
      <c r="M9193" s="107">
        <v>0.1</v>
      </c>
    </row>
    <row r="9194" spans="1:13">
      <c r="A9194" s="57">
        <f>'Infographic data 1'!$B$9</f>
        <v>16186.308274137929</v>
      </c>
      <c r="B9194" s="54">
        <v>9193</v>
      </c>
      <c r="C9194" s="57">
        <v>13114.308274137929</v>
      </c>
      <c r="E9194" s="57">
        <v>36163.3634208</v>
      </c>
      <c r="F9194" s="54">
        <v>9193</v>
      </c>
      <c r="G9194" s="57">
        <v>32899.3634208</v>
      </c>
      <c r="I9194" s="57">
        <v>19173.722405434972</v>
      </c>
      <c r="J9194" s="54">
        <v>9193</v>
      </c>
      <c r="K9194" s="57">
        <v>20961.8</v>
      </c>
      <c r="M9194" s="107">
        <v>0.1</v>
      </c>
    </row>
    <row r="9195" spans="1:13">
      <c r="A9195" s="57">
        <f>'Infographic data 1'!$B$9</f>
        <v>16186.308274137929</v>
      </c>
      <c r="B9195" s="54">
        <v>9194</v>
      </c>
      <c r="C9195" s="57">
        <v>13098.308274137929</v>
      </c>
      <c r="E9195" s="57">
        <v>36163.3634208</v>
      </c>
      <c r="F9195" s="54">
        <v>9194</v>
      </c>
      <c r="G9195" s="57">
        <v>32882.3634208</v>
      </c>
      <c r="I9195" s="57">
        <v>19173.722405434972</v>
      </c>
      <c r="J9195" s="54">
        <v>9194</v>
      </c>
      <c r="K9195" s="57">
        <v>20959.7</v>
      </c>
      <c r="M9195" s="107">
        <v>0.1</v>
      </c>
    </row>
    <row r="9196" spans="1:13">
      <c r="A9196" s="57">
        <f>'Infographic data 1'!$B$9</f>
        <v>16186.308274137929</v>
      </c>
      <c r="B9196" s="54">
        <v>9195</v>
      </c>
      <c r="C9196" s="57">
        <v>13082.308274137929</v>
      </c>
      <c r="E9196" s="57">
        <v>36163.3634208</v>
      </c>
      <c r="F9196" s="54">
        <v>9195</v>
      </c>
      <c r="G9196" s="57">
        <v>32865.3634208</v>
      </c>
      <c r="I9196" s="57">
        <v>19173.722405434972</v>
      </c>
      <c r="J9196" s="54">
        <v>9195</v>
      </c>
      <c r="K9196" s="57">
        <v>20957.599999999999</v>
      </c>
      <c r="M9196" s="107">
        <v>0.1</v>
      </c>
    </row>
    <row r="9197" spans="1:13">
      <c r="A9197" s="57">
        <f>'Infographic data 1'!$B$9</f>
        <v>16186.308274137929</v>
      </c>
      <c r="B9197" s="54">
        <v>9196</v>
      </c>
      <c r="C9197" s="57">
        <v>13066.308274137929</v>
      </c>
      <c r="E9197" s="57">
        <v>36163.3634208</v>
      </c>
      <c r="F9197" s="54">
        <v>9196</v>
      </c>
      <c r="G9197" s="57">
        <v>32848.3634208</v>
      </c>
      <c r="I9197" s="57">
        <v>19173.722405434972</v>
      </c>
      <c r="J9197" s="54">
        <v>9196</v>
      </c>
      <c r="K9197" s="57">
        <v>20955.5</v>
      </c>
      <c r="M9197" s="107">
        <v>0.1</v>
      </c>
    </row>
    <row r="9198" spans="1:13">
      <c r="A9198" s="57">
        <f>'Infographic data 1'!$B$9</f>
        <v>16186.308274137929</v>
      </c>
      <c r="B9198" s="54">
        <v>9197</v>
      </c>
      <c r="C9198" s="57">
        <v>13050.308274137929</v>
      </c>
      <c r="E9198" s="57">
        <v>36163.3634208</v>
      </c>
      <c r="F9198" s="54">
        <v>9197</v>
      </c>
      <c r="G9198" s="57">
        <v>32831.3634208</v>
      </c>
      <c r="I9198" s="57">
        <v>19173.722405434972</v>
      </c>
      <c r="J9198" s="54">
        <v>9197</v>
      </c>
      <c r="K9198" s="57">
        <v>20953.400000000001</v>
      </c>
      <c r="M9198" s="107">
        <v>0.1</v>
      </c>
    </row>
    <row r="9199" spans="1:13">
      <c r="A9199" s="57">
        <f>'Infographic data 1'!$B$9</f>
        <v>16186.308274137929</v>
      </c>
      <c r="B9199" s="54">
        <v>9198</v>
      </c>
      <c r="C9199" s="57">
        <v>13034.308274137929</v>
      </c>
      <c r="E9199" s="57">
        <v>36163.3634208</v>
      </c>
      <c r="F9199" s="54">
        <v>9198</v>
      </c>
      <c r="G9199" s="57">
        <v>32814.3634208</v>
      </c>
      <c r="I9199" s="57">
        <v>19173.722405434972</v>
      </c>
      <c r="J9199" s="54">
        <v>9198</v>
      </c>
      <c r="K9199" s="57">
        <v>20951.3</v>
      </c>
      <c r="M9199" s="107">
        <v>0.1</v>
      </c>
    </row>
    <row r="9200" spans="1:13">
      <c r="A9200" s="57">
        <f>'Infographic data 1'!$B$9</f>
        <v>16186.308274137929</v>
      </c>
      <c r="B9200" s="54">
        <v>9199</v>
      </c>
      <c r="C9200" s="57">
        <v>13018.308274137929</v>
      </c>
      <c r="E9200" s="57">
        <v>36163.3634208</v>
      </c>
      <c r="F9200" s="54">
        <v>9199</v>
      </c>
      <c r="G9200" s="57">
        <v>32797.3634208</v>
      </c>
      <c r="I9200" s="57">
        <v>19173.722405434972</v>
      </c>
      <c r="J9200" s="54">
        <v>9199</v>
      </c>
      <c r="K9200" s="57">
        <v>20949.2</v>
      </c>
      <c r="M9200" s="107">
        <v>0.1</v>
      </c>
    </row>
    <row r="9201" spans="1:13">
      <c r="A9201" s="57">
        <f>'Infographic data 1'!$B$9</f>
        <v>16186.308274137929</v>
      </c>
      <c r="B9201" s="54">
        <v>9200</v>
      </c>
      <c r="C9201" s="57">
        <v>13002.308274137929</v>
      </c>
      <c r="E9201" s="57">
        <v>36163.3634208</v>
      </c>
      <c r="F9201" s="54">
        <v>9200</v>
      </c>
      <c r="G9201" s="57">
        <v>32780.3634208</v>
      </c>
      <c r="I9201" s="57">
        <v>19173.722405434972</v>
      </c>
      <c r="J9201" s="54">
        <v>9200</v>
      </c>
      <c r="K9201" s="57">
        <v>20947.099999999999</v>
      </c>
      <c r="M9201" s="107">
        <v>0.1</v>
      </c>
    </row>
    <row r="9202" spans="1:13">
      <c r="A9202" s="57">
        <f>'Infographic data 1'!$B$9</f>
        <v>16186.308274137929</v>
      </c>
      <c r="B9202" s="54">
        <v>9201</v>
      </c>
      <c r="C9202" s="57">
        <v>12986.308274137929</v>
      </c>
      <c r="E9202" s="57">
        <v>36163.3634208</v>
      </c>
      <c r="F9202" s="54">
        <v>9201</v>
      </c>
      <c r="G9202" s="57">
        <v>32763.3634208</v>
      </c>
      <c r="I9202" s="57">
        <v>19173.722405434972</v>
      </c>
      <c r="J9202" s="54">
        <v>9201</v>
      </c>
      <c r="K9202" s="57">
        <v>20945</v>
      </c>
      <c r="M9202" s="107">
        <v>0.1</v>
      </c>
    </row>
    <row r="9203" spans="1:13">
      <c r="A9203" s="57">
        <f>'Infographic data 1'!$B$9</f>
        <v>16186.308274137929</v>
      </c>
      <c r="B9203" s="54">
        <v>9202</v>
      </c>
      <c r="C9203" s="57">
        <v>12970.308274137929</v>
      </c>
      <c r="E9203" s="57">
        <v>36163.3634208</v>
      </c>
      <c r="F9203" s="54">
        <v>9202</v>
      </c>
      <c r="G9203" s="57">
        <v>32746.3634208</v>
      </c>
      <c r="I9203" s="57">
        <v>19173.722405434972</v>
      </c>
      <c r="J9203" s="54">
        <v>9202</v>
      </c>
      <c r="K9203" s="57">
        <v>20942.900000000001</v>
      </c>
      <c r="M9203" s="107">
        <v>0.1</v>
      </c>
    </row>
    <row r="9204" spans="1:13">
      <c r="A9204" s="57">
        <f>'Infographic data 1'!$B$9</f>
        <v>16186.308274137929</v>
      </c>
      <c r="B9204" s="54">
        <v>9203</v>
      </c>
      <c r="C9204" s="57">
        <v>12954.308274137929</v>
      </c>
      <c r="E9204" s="57">
        <v>36163.3634208</v>
      </c>
      <c r="F9204" s="54">
        <v>9203</v>
      </c>
      <c r="G9204" s="57">
        <v>32729.3634208</v>
      </c>
      <c r="I9204" s="57">
        <v>19173.722405434972</v>
      </c>
      <c r="J9204" s="54">
        <v>9203</v>
      </c>
      <c r="K9204" s="57">
        <v>20940.8</v>
      </c>
      <c r="M9204" s="107">
        <v>0.1</v>
      </c>
    </row>
    <row r="9205" spans="1:13">
      <c r="A9205" s="57">
        <f>'Infographic data 1'!$B$9</f>
        <v>16186.308274137929</v>
      </c>
      <c r="B9205" s="54">
        <v>9204</v>
      </c>
      <c r="C9205" s="57">
        <v>12938.308274137929</v>
      </c>
      <c r="E9205" s="57">
        <v>36163.3634208</v>
      </c>
      <c r="F9205" s="54">
        <v>9204</v>
      </c>
      <c r="G9205" s="57">
        <v>32712.3634208</v>
      </c>
      <c r="I9205" s="57">
        <v>19173.722405434972</v>
      </c>
      <c r="J9205" s="54">
        <v>9204</v>
      </c>
      <c r="K9205" s="57">
        <v>20938.7</v>
      </c>
      <c r="M9205" s="107">
        <v>0.1</v>
      </c>
    </row>
    <row r="9206" spans="1:13">
      <c r="A9206" s="57">
        <f>'Infographic data 1'!$B$9</f>
        <v>16186.308274137929</v>
      </c>
      <c r="B9206" s="54">
        <v>9205</v>
      </c>
      <c r="C9206" s="57">
        <v>12922.308274137929</v>
      </c>
      <c r="E9206" s="57">
        <v>36163.3634208</v>
      </c>
      <c r="F9206" s="54">
        <v>9205</v>
      </c>
      <c r="G9206" s="57">
        <v>32695.3634208</v>
      </c>
      <c r="I9206" s="57">
        <v>19173.722405434972</v>
      </c>
      <c r="J9206" s="54">
        <v>9205</v>
      </c>
      <c r="K9206" s="57">
        <v>20936.599999999999</v>
      </c>
      <c r="M9206" s="107">
        <v>0.1</v>
      </c>
    </row>
    <row r="9207" spans="1:13">
      <c r="A9207" s="57">
        <f>'Infographic data 1'!$B$9</f>
        <v>16186.308274137929</v>
      </c>
      <c r="B9207" s="54">
        <v>9206</v>
      </c>
      <c r="C9207" s="57">
        <v>12906.308274137929</v>
      </c>
      <c r="E9207" s="57">
        <v>36163.3634208</v>
      </c>
      <c r="F9207" s="54">
        <v>9206</v>
      </c>
      <c r="G9207" s="57">
        <v>32678.3634208</v>
      </c>
      <c r="I9207" s="57">
        <v>19173.722405434972</v>
      </c>
      <c r="J9207" s="54">
        <v>9206</v>
      </c>
      <c r="K9207" s="57">
        <v>20934.5</v>
      </c>
      <c r="M9207" s="107">
        <v>0.1</v>
      </c>
    </row>
    <row r="9208" spans="1:13">
      <c r="A9208" s="57">
        <f>'Infographic data 1'!$B$9</f>
        <v>16186.308274137929</v>
      </c>
      <c r="B9208" s="54">
        <v>9207</v>
      </c>
      <c r="C9208" s="57">
        <v>12890.308274137929</v>
      </c>
      <c r="E9208" s="57">
        <v>36163.3634208</v>
      </c>
      <c r="F9208" s="54">
        <v>9207</v>
      </c>
      <c r="G9208" s="57">
        <v>32661.3634208</v>
      </c>
      <c r="I9208" s="57">
        <v>19173.722405434972</v>
      </c>
      <c r="J9208" s="54">
        <v>9207</v>
      </c>
      <c r="K9208" s="57">
        <v>20932.400000000001</v>
      </c>
      <c r="M9208" s="107">
        <v>0.1</v>
      </c>
    </row>
    <row r="9209" spans="1:13">
      <c r="A9209" s="57">
        <f>'Infographic data 1'!$B$9</f>
        <v>16186.308274137929</v>
      </c>
      <c r="B9209" s="54">
        <v>9208</v>
      </c>
      <c r="C9209" s="57">
        <v>12874.308274137929</v>
      </c>
      <c r="E9209" s="57">
        <v>36163.3634208</v>
      </c>
      <c r="F9209" s="54">
        <v>9208</v>
      </c>
      <c r="G9209" s="57">
        <v>32644.3634208</v>
      </c>
      <c r="I9209" s="57">
        <v>19173.722405434972</v>
      </c>
      <c r="J9209" s="54">
        <v>9208</v>
      </c>
      <c r="K9209" s="57">
        <v>20930.3</v>
      </c>
      <c r="M9209" s="107">
        <v>0.1</v>
      </c>
    </row>
    <row r="9210" spans="1:13">
      <c r="A9210" s="57">
        <f>'Infographic data 1'!$B$9</f>
        <v>16186.308274137929</v>
      </c>
      <c r="B9210" s="54">
        <v>9209</v>
      </c>
      <c r="C9210" s="57">
        <v>12858.308274137929</v>
      </c>
      <c r="E9210" s="57">
        <v>36163.3634208</v>
      </c>
      <c r="F9210" s="54">
        <v>9209</v>
      </c>
      <c r="G9210" s="57">
        <v>32627.3634208</v>
      </c>
      <c r="I9210" s="57">
        <v>19173.722405434972</v>
      </c>
      <c r="J9210" s="54">
        <v>9209</v>
      </c>
      <c r="K9210" s="57">
        <v>20928.2</v>
      </c>
      <c r="M9210" s="107">
        <v>0.1</v>
      </c>
    </row>
    <row r="9211" spans="1:13">
      <c r="A9211" s="57">
        <f>'Infographic data 1'!$B$9</f>
        <v>16186.308274137929</v>
      </c>
      <c r="B9211" s="54">
        <v>9210</v>
      </c>
      <c r="C9211" s="57">
        <v>12842.308274137929</v>
      </c>
      <c r="E9211" s="57">
        <v>36163.3634208</v>
      </c>
      <c r="F9211" s="54">
        <v>9210</v>
      </c>
      <c r="G9211" s="57">
        <v>32610.3634208</v>
      </c>
      <c r="I9211" s="57">
        <v>19173.722405434972</v>
      </c>
      <c r="J9211" s="54">
        <v>9210</v>
      </c>
      <c r="K9211" s="57">
        <v>20926.099999999999</v>
      </c>
      <c r="M9211" s="107">
        <v>0.1</v>
      </c>
    </row>
    <row r="9212" spans="1:13">
      <c r="A9212" s="57">
        <f>'Infographic data 1'!$B$9</f>
        <v>16186.308274137929</v>
      </c>
      <c r="B9212" s="54">
        <v>9211</v>
      </c>
      <c r="C9212" s="57">
        <v>12826.308274137929</v>
      </c>
      <c r="E9212" s="57">
        <v>36163.3634208</v>
      </c>
      <c r="F9212" s="54">
        <v>9211</v>
      </c>
      <c r="G9212" s="57">
        <v>32593.3634208</v>
      </c>
      <c r="I9212" s="57">
        <v>19173.722405434972</v>
      </c>
      <c r="J9212" s="54">
        <v>9211</v>
      </c>
      <c r="K9212" s="57">
        <v>20924</v>
      </c>
      <c r="M9212" s="107">
        <v>0.1</v>
      </c>
    </row>
    <row r="9213" spans="1:13">
      <c r="A9213" s="57">
        <f>'Infographic data 1'!$B$9</f>
        <v>16186.308274137929</v>
      </c>
      <c r="B9213" s="54">
        <v>9212</v>
      </c>
      <c r="C9213" s="57">
        <v>12810.308274137929</v>
      </c>
      <c r="E9213" s="57">
        <v>36163.3634208</v>
      </c>
      <c r="F9213" s="54">
        <v>9212</v>
      </c>
      <c r="G9213" s="57">
        <v>32576.3634208</v>
      </c>
      <c r="I9213" s="57">
        <v>19173.722405434972</v>
      </c>
      <c r="J9213" s="54">
        <v>9212</v>
      </c>
      <c r="K9213" s="57">
        <v>20921.900000000001</v>
      </c>
      <c r="M9213" s="107">
        <v>0.1</v>
      </c>
    </row>
    <row r="9214" spans="1:13">
      <c r="A9214" s="57">
        <f>'Infographic data 1'!$B$9</f>
        <v>16186.308274137929</v>
      </c>
      <c r="B9214" s="54">
        <v>9213</v>
      </c>
      <c r="C9214" s="57">
        <v>12794.308274137929</v>
      </c>
      <c r="E9214" s="57">
        <v>36163.3634208</v>
      </c>
      <c r="F9214" s="54">
        <v>9213</v>
      </c>
      <c r="G9214" s="57">
        <v>32559.3634208</v>
      </c>
      <c r="I9214" s="57">
        <v>19173.722405434972</v>
      </c>
      <c r="J9214" s="54">
        <v>9213</v>
      </c>
      <c r="K9214" s="57">
        <v>20919.8</v>
      </c>
      <c r="M9214" s="107">
        <v>0.1</v>
      </c>
    </row>
    <row r="9215" spans="1:13">
      <c r="A9215" s="57">
        <f>'Infographic data 1'!$B$9</f>
        <v>16186.308274137929</v>
      </c>
      <c r="B9215" s="54">
        <v>9214</v>
      </c>
      <c r="C9215" s="57">
        <v>12778.308274137929</v>
      </c>
      <c r="E9215" s="57">
        <v>36163.3634208</v>
      </c>
      <c r="F9215" s="54">
        <v>9214</v>
      </c>
      <c r="G9215" s="57">
        <v>32542.3634208</v>
      </c>
      <c r="I9215" s="57">
        <v>19173.722405434972</v>
      </c>
      <c r="J9215" s="54">
        <v>9214</v>
      </c>
      <c r="K9215" s="57">
        <v>20917.7</v>
      </c>
      <c r="M9215" s="107">
        <v>0.1</v>
      </c>
    </row>
    <row r="9216" spans="1:13">
      <c r="A9216" s="57">
        <f>'Infographic data 1'!$B$9</f>
        <v>16186.308274137929</v>
      </c>
      <c r="B9216" s="54">
        <v>9215</v>
      </c>
      <c r="C9216" s="57">
        <v>12762.308274137929</v>
      </c>
      <c r="E9216" s="57">
        <v>36163.3634208</v>
      </c>
      <c r="F9216" s="54">
        <v>9215</v>
      </c>
      <c r="G9216" s="57">
        <v>32525.3634208</v>
      </c>
      <c r="I9216" s="57">
        <v>19173.722405434972</v>
      </c>
      <c r="J9216" s="54">
        <v>9215</v>
      </c>
      <c r="K9216" s="57">
        <v>20915.599999999999</v>
      </c>
      <c r="M9216" s="107">
        <v>0.1</v>
      </c>
    </row>
    <row r="9217" spans="1:13">
      <c r="A9217" s="57">
        <f>'Infographic data 1'!$B$9</f>
        <v>16186.308274137929</v>
      </c>
      <c r="B9217" s="54">
        <v>9216</v>
      </c>
      <c r="C9217" s="57">
        <v>12746.308274137929</v>
      </c>
      <c r="E9217" s="57">
        <v>36163.3634208</v>
      </c>
      <c r="F9217" s="54">
        <v>9216</v>
      </c>
      <c r="G9217" s="57">
        <v>32508.3634208</v>
      </c>
      <c r="I9217" s="57">
        <v>19173.722405434972</v>
      </c>
      <c r="J9217" s="54">
        <v>9216</v>
      </c>
      <c r="K9217" s="57">
        <v>20913.5</v>
      </c>
      <c r="M9217" s="107">
        <v>0.1</v>
      </c>
    </row>
    <row r="9218" spans="1:13">
      <c r="A9218" s="57">
        <f>'Infographic data 1'!$B$9</f>
        <v>16186.308274137929</v>
      </c>
      <c r="B9218" s="54">
        <v>9217</v>
      </c>
      <c r="C9218" s="57">
        <v>12730.308274137929</v>
      </c>
      <c r="E9218" s="57">
        <v>36163.3634208</v>
      </c>
      <c r="F9218" s="54">
        <v>9217</v>
      </c>
      <c r="G9218" s="57">
        <v>32491.3634208</v>
      </c>
      <c r="I9218" s="57">
        <v>19173.722405434972</v>
      </c>
      <c r="J9218" s="54">
        <v>9217</v>
      </c>
      <c r="K9218" s="57">
        <v>20911.400000000001</v>
      </c>
      <c r="M9218" s="107">
        <v>0.1</v>
      </c>
    </row>
    <row r="9219" spans="1:13">
      <c r="A9219" s="57">
        <f>'Infographic data 1'!$B$9</f>
        <v>16186.308274137929</v>
      </c>
      <c r="B9219" s="54">
        <v>9218</v>
      </c>
      <c r="C9219" s="57">
        <v>12714.308274137929</v>
      </c>
      <c r="E9219" s="57">
        <v>36163.3634208</v>
      </c>
      <c r="F9219" s="54">
        <v>9218</v>
      </c>
      <c r="G9219" s="57">
        <v>32474.3634208</v>
      </c>
      <c r="I9219" s="57">
        <v>19173.722405434972</v>
      </c>
      <c r="J9219" s="54">
        <v>9218</v>
      </c>
      <c r="K9219" s="57">
        <v>20909.3</v>
      </c>
      <c r="M9219" s="107">
        <v>0.1</v>
      </c>
    </row>
    <row r="9220" spans="1:13">
      <c r="A9220" s="57">
        <f>'Infographic data 1'!$B$9</f>
        <v>16186.308274137929</v>
      </c>
      <c r="B9220" s="54">
        <v>9219</v>
      </c>
      <c r="C9220" s="57">
        <v>12698.308274137929</v>
      </c>
      <c r="E9220" s="57">
        <v>36163.3634208</v>
      </c>
      <c r="F9220" s="54">
        <v>9219</v>
      </c>
      <c r="G9220" s="57">
        <v>32457.3634208</v>
      </c>
      <c r="I9220" s="57">
        <v>19173.722405434972</v>
      </c>
      <c r="J9220" s="54">
        <v>9219</v>
      </c>
      <c r="K9220" s="57">
        <v>20907.2</v>
      </c>
      <c r="M9220" s="107">
        <v>0.1</v>
      </c>
    </row>
    <row r="9221" spans="1:13">
      <c r="A9221" s="57">
        <f>'Infographic data 1'!$B$9</f>
        <v>16186.308274137929</v>
      </c>
      <c r="B9221" s="54">
        <v>9220</v>
      </c>
      <c r="C9221" s="57">
        <v>12682.308274137929</v>
      </c>
      <c r="E9221" s="57">
        <v>36163.3634208</v>
      </c>
      <c r="F9221" s="54">
        <v>9220</v>
      </c>
      <c r="G9221" s="57">
        <v>32440.3634208</v>
      </c>
      <c r="I9221" s="57">
        <v>19173.722405434972</v>
      </c>
      <c r="J9221" s="54">
        <v>9220</v>
      </c>
      <c r="K9221" s="57">
        <v>20905.099999999999</v>
      </c>
      <c r="M9221" s="107">
        <v>0.1</v>
      </c>
    </row>
    <row r="9222" spans="1:13">
      <c r="A9222" s="57">
        <f>'Infographic data 1'!$B$9</f>
        <v>16186.308274137929</v>
      </c>
      <c r="B9222" s="54">
        <v>9221</v>
      </c>
      <c r="C9222" s="57">
        <v>12666.308274137929</v>
      </c>
      <c r="E9222" s="57">
        <v>36163.3634208</v>
      </c>
      <c r="F9222" s="54">
        <v>9221</v>
      </c>
      <c r="G9222" s="57">
        <v>32423.3634208</v>
      </c>
      <c r="I9222" s="57">
        <v>19173.722405434972</v>
      </c>
      <c r="J9222" s="54">
        <v>9221</v>
      </c>
      <c r="K9222" s="57">
        <v>20903</v>
      </c>
      <c r="M9222" s="107">
        <v>0.1</v>
      </c>
    </row>
    <row r="9223" spans="1:13">
      <c r="A9223" s="57">
        <f>'Infographic data 1'!$B$9</f>
        <v>16186.308274137929</v>
      </c>
      <c r="B9223" s="54">
        <v>9222</v>
      </c>
      <c r="C9223" s="57">
        <v>12650.308274137929</v>
      </c>
      <c r="E9223" s="57">
        <v>36163.3634208</v>
      </c>
      <c r="F9223" s="54">
        <v>9222</v>
      </c>
      <c r="G9223" s="57">
        <v>32406.3634208</v>
      </c>
      <c r="I9223" s="57">
        <v>19173.722405434972</v>
      </c>
      <c r="J9223" s="54">
        <v>9222</v>
      </c>
      <c r="K9223" s="57">
        <v>20900.900000000001</v>
      </c>
      <c r="M9223" s="107">
        <v>0.1</v>
      </c>
    </row>
    <row r="9224" spans="1:13">
      <c r="A9224" s="57">
        <f>'Infographic data 1'!$B$9</f>
        <v>16186.308274137929</v>
      </c>
      <c r="B9224" s="54">
        <v>9223</v>
      </c>
      <c r="C9224" s="57">
        <v>12634.308274137929</v>
      </c>
      <c r="E9224" s="57">
        <v>36163.3634208</v>
      </c>
      <c r="F9224" s="54">
        <v>9223</v>
      </c>
      <c r="G9224" s="57">
        <v>32389.3634208</v>
      </c>
      <c r="I9224" s="57">
        <v>19173.722405434972</v>
      </c>
      <c r="J9224" s="54">
        <v>9223</v>
      </c>
      <c r="K9224" s="57">
        <v>20898.8</v>
      </c>
      <c r="M9224" s="107">
        <v>0.1</v>
      </c>
    </row>
    <row r="9225" spans="1:13">
      <c r="A9225" s="57">
        <f>'Infographic data 1'!$B$9</f>
        <v>16186.308274137929</v>
      </c>
      <c r="B9225" s="54">
        <v>9224</v>
      </c>
      <c r="C9225" s="57">
        <v>12618.308274137929</v>
      </c>
      <c r="E9225" s="57">
        <v>36163.3634208</v>
      </c>
      <c r="F9225" s="54">
        <v>9224</v>
      </c>
      <c r="G9225" s="57">
        <v>32372.3634208</v>
      </c>
      <c r="I9225" s="57">
        <v>19173.722405434972</v>
      </c>
      <c r="J9225" s="54">
        <v>9224</v>
      </c>
      <c r="K9225" s="57">
        <v>20896.7</v>
      </c>
      <c r="M9225" s="107">
        <v>0.1</v>
      </c>
    </row>
    <row r="9226" spans="1:13">
      <c r="A9226" s="57">
        <f>'Infographic data 1'!$B$9</f>
        <v>16186.308274137929</v>
      </c>
      <c r="B9226" s="54">
        <v>9225</v>
      </c>
      <c r="C9226" s="57">
        <v>12602.308274137929</v>
      </c>
      <c r="E9226" s="57">
        <v>36163.3634208</v>
      </c>
      <c r="F9226" s="54">
        <v>9225</v>
      </c>
      <c r="G9226" s="57">
        <v>32355.3634208</v>
      </c>
      <c r="I9226" s="57">
        <v>19173.722405434972</v>
      </c>
      <c r="J9226" s="54">
        <v>9225</v>
      </c>
      <c r="K9226" s="57">
        <v>20894.599999999999</v>
      </c>
      <c r="M9226" s="107">
        <v>0.1</v>
      </c>
    </row>
    <row r="9227" spans="1:13">
      <c r="A9227" s="57">
        <f>'Infographic data 1'!$B$9</f>
        <v>16186.308274137929</v>
      </c>
      <c r="B9227" s="54">
        <v>9226</v>
      </c>
      <c r="C9227" s="57">
        <v>12586.308274137929</v>
      </c>
      <c r="E9227" s="57">
        <v>36163.3634208</v>
      </c>
      <c r="F9227" s="54">
        <v>9226</v>
      </c>
      <c r="G9227" s="57">
        <v>32338.3634208</v>
      </c>
      <c r="I9227" s="57">
        <v>19173.722405434972</v>
      </c>
      <c r="J9227" s="54">
        <v>9226</v>
      </c>
      <c r="K9227" s="57">
        <v>20892.5</v>
      </c>
      <c r="M9227" s="107">
        <v>0.1</v>
      </c>
    </row>
    <row r="9228" spans="1:13">
      <c r="A9228" s="57">
        <f>'Infographic data 1'!$B$9</f>
        <v>16186.308274137929</v>
      </c>
      <c r="B9228" s="54">
        <v>9227</v>
      </c>
      <c r="C9228" s="57">
        <v>12570.308274137929</v>
      </c>
      <c r="E9228" s="57">
        <v>36163.3634208</v>
      </c>
      <c r="F9228" s="54">
        <v>9227</v>
      </c>
      <c r="G9228" s="57">
        <v>32321.3634208</v>
      </c>
      <c r="I9228" s="57">
        <v>19173.722405434972</v>
      </c>
      <c r="J9228" s="54">
        <v>9227</v>
      </c>
      <c r="K9228" s="57">
        <v>20890.400000000001</v>
      </c>
      <c r="M9228" s="107">
        <v>0.1</v>
      </c>
    </row>
    <row r="9229" spans="1:13">
      <c r="A9229" s="57">
        <f>'Infographic data 1'!$B$9</f>
        <v>16186.308274137929</v>
      </c>
      <c r="B9229" s="54">
        <v>9228</v>
      </c>
      <c r="C9229" s="57">
        <v>12554.308274137929</v>
      </c>
      <c r="E9229" s="57">
        <v>36163.3634208</v>
      </c>
      <c r="F9229" s="54">
        <v>9228</v>
      </c>
      <c r="G9229" s="57">
        <v>32304.3634208</v>
      </c>
      <c r="I9229" s="57">
        <v>19173.722405434972</v>
      </c>
      <c r="J9229" s="54">
        <v>9228</v>
      </c>
      <c r="K9229" s="57">
        <v>20888.3</v>
      </c>
      <c r="M9229" s="107">
        <v>0.1</v>
      </c>
    </row>
    <row r="9230" spans="1:13">
      <c r="A9230" s="57">
        <f>'Infographic data 1'!$B$9</f>
        <v>16186.308274137929</v>
      </c>
      <c r="B9230" s="54">
        <v>9229</v>
      </c>
      <c r="C9230" s="57">
        <v>12538.308274137929</v>
      </c>
      <c r="E9230" s="57">
        <v>36163.3634208</v>
      </c>
      <c r="F9230" s="54">
        <v>9229</v>
      </c>
      <c r="G9230" s="57">
        <v>32287.3634208</v>
      </c>
      <c r="I9230" s="57">
        <v>19173.722405434972</v>
      </c>
      <c r="J9230" s="54">
        <v>9229</v>
      </c>
      <c r="K9230" s="57">
        <v>20886.2</v>
      </c>
      <c r="M9230" s="107">
        <v>0.1</v>
      </c>
    </row>
    <row r="9231" spans="1:13">
      <c r="A9231" s="57">
        <f>'Infographic data 1'!$B$9</f>
        <v>16186.308274137929</v>
      </c>
      <c r="B9231" s="54">
        <v>9230</v>
      </c>
      <c r="C9231" s="57">
        <v>12522.308274137929</v>
      </c>
      <c r="E9231" s="57">
        <v>36163.3634208</v>
      </c>
      <c r="F9231" s="54">
        <v>9230</v>
      </c>
      <c r="G9231" s="57">
        <v>32270.3634208</v>
      </c>
      <c r="I9231" s="57">
        <v>19173.722405434972</v>
      </c>
      <c r="J9231" s="54">
        <v>9230</v>
      </c>
      <c r="K9231" s="57">
        <v>20884.099999999999</v>
      </c>
      <c r="M9231" s="107">
        <v>0.1</v>
      </c>
    </row>
    <row r="9232" spans="1:13">
      <c r="A9232" s="57">
        <f>'Infographic data 1'!$B$9</f>
        <v>16186.308274137929</v>
      </c>
      <c r="B9232" s="54">
        <v>9231</v>
      </c>
      <c r="C9232" s="57">
        <v>12506.308274137929</v>
      </c>
      <c r="E9232" s="57">
        <v>36163.3634208</v>
      </c>
      <c r="F9232" s="54">
        <v>9231</v>
      </c>
      <c r="G9232" s="57">
        <v>32253.3634208</v>
      </c>
      <c r="I9232" s="57">
        <v>19173.722405434972</v>
      </c>
      <c r="J9232" s="54">
        <v>9231</v>
      </c>
      <c r="K9232" s="57">
        <v>20882</v>
      </c>
      <c r="M9232" s="107">
        <v>0.1</v>
      </c>
    </row>
    <row r="9233" spans="1:13">
      <c r="A9233" s="57">
        <f>'Infographic data 1'!$B$9</f>
        <v>16186.308274137929</v>
      </c>
      <c r="B9233" s="54">
        <v>9232</v>
      </c>
      <c r="C9233" s="57">
        <v>12490.308274137929</v>
      </c>
      <c r="E9233" s="57">
        <v>36163.3634208</v>
      </c>
      <c r="F9233" s="54">
        <v>9232</v>
      </c>
      <c r="G9233" s="57">
        <v>32236.3634208</v>
      </c>
      <c r="I9233" s="57">
        <v>19173.722405434972</v>
      </c>
      <c r="J9233" s="54">
        <v>9232</v>
      </c>
      <c r="K9233" s="57">
        <v>20879.900000000001</v>
      </c>
      <c r="M9233" s="107">
        <v>0.1</v>
      </c>
    </row>
    <row r="9234" spans="1:13">
      <c r="A9234" s="57">
        <f>'Infographic data 1'!$B$9</f>
        <v>16186.308274137929</v>
      </c>
      <c r="B9234" s="54">
        <v>9233</v>
      </c>
      <c r="C9234" s="57">
        <v>12474.308274137929</v>
      </c>
      <c r="E9234" s="57">
        <v>36163.3634208</v>
      </c>
      <c r="F9234" s="54">
        <v>9233</v>
      </c>
      <c r="G9234" s="57">
        <v>32219.3634208</v>
      </c>
      <c r="I9234" s="57">
        <v>19173.722405434972</v>
      </c>
      <c r="J9234" s="54">
        <v>9233</v>
      </c>
      <c r="K9234" s="57">
        <v>20877.8</v>
      </c>
      <c r="M9234" s="107">
        <v>0.1</v>
      </c>
    </row>
    <row r="9235" spans="1:13">
      <c r="A9235" s="57">
        <f>'Infographic data 1'!$B$9</f>
        <v>16186.308274137929</v>
      </c>
      <c r="B9235" s="54">
        <v>9234</v>
      </c>
      <c r="C9235" s="57">
        <v>12458.308274137929</v>
      </c>
      <c r="E9235" s="57">
        <v>36163.3634208</v>
      </c>
      <c r="F9235" s="54">
        <v>9234</v>
      </c>
      <c r="G9235" s="57">
        <v>32202.3634208</v>
      </c>
      <c r="I9235" s="57">
        <v>19173.722405434972</v>
      </c>
      <c r="J9235" s="54">
        <v>9234</v>
      </c>
      <c r="K9235" s="57">
        <v>20875.7</v>
      </c>
      <c r="M9235" s="107">
        <v>0.1</v>
      </c>
    </row>
    <row r="9236" spans="1:13">
      <c r="A9236" s="57">
        <f>'Infographic data 1'!$B$9</f>
        <v>16186.308274137929</v>
      </c>
      <c r="B9236" s="54">
        <v>9235</v>
      </c>
      <c r="C9236" s="57">
        <v>12442.308274137929</v>
      </c>
      <c r="E9236" s="57">
        <v>36163.3634208</v>
      </c>
      <c r="F9236" s="54">
        <v>9235</v>
      </c>
      <c r="G9236" s="57">
        <v>32185.3634208</v>
      </c>
      <c r="I9236" s="57">
        <v>19173.722405434972</v>
      </c>
      <c r="J9236" s="54">
        <v>9235</v>
      </c>
      <c r="K9236" s="57">
        <v>20873.599999999999</v>
      </c>
      <c r="M9236" s="107">
        <v>0.1</v>
      </c>
    </row>
    <row r="9237" spans="1:13">
      <c r="A9237" s="57">
        <f>'Infographic data 1'!$B$9</f>
        <v>16186.308274137929</v>
      </c>
      <c r="B9237" s="54">
        <v>9236</v>
      </c>
      <c r="C9237" s="57">
        <v>12426.308274137929</v>
      </c>
      <c r="E9237" s="57">
        <v>36163.3634208</v>
      </c>
      <c r="F9237" s="54">
        <v>9236</v>
      </c>
      <c r="G9237" s="57">
        <v>32168.3634208</v>
      </c>
      <c r="I9237" s="57">
        <v>19173.722405434972</v>
      </c>
      <c r="J9237" s="54">
        <v>9236</v>
      </c>
      <c r="K9237" s="57">
        <v>20871.5</v>
      </c>
      <c r="M9237" s="107">
        <v>0.1</v>
      </c>
    </row>
    <row r="9238" spans="1:13">
      <c r="A9238" s="57">
        <f>'Infographic data 1'!$B$9</f>
        <v>16186.308274137929</v>
      </c>
      <c r="B9238" s="54">
        <v>9237</v>
      </c>
      <c r="C9238" s="57">
        <v>12410.308274137929</v>
      </c>
      <c r="E9238" s="57">
        <v>36163.3634208</v>
      </c>
      <c r="F9238" s="54">
        <v>9237</v>
      </c>
      <c r="G9238" s="57">
        <v>32151.3634208</v>
      </c>
      <c r="I9238" s="57">
        <v>19173.722405434972</v>
      </c>
      <c r="J9238" s="54">
        <v>9237</v>
      </c>
      <c r="K9238" s="57">
        <v>20869.400000000001</v>
      </c>
      <c r="M9238" s="107">
        <v>0.1</v>
      </c>
    </row>
    <row r="9239" spans="1:13">
      <c r="A9239" s="57">
        <f>'Infographic data 1'!$B$9</f>
        <v>16186.308274137929</v>
      </c>
      <c r="B9239" s="54">
        <v>9238</v>
      </c>
      <c r="C9239" s="57">
        <v>12394.308274137929</v>
      </c>
      <c r="E9239" s="57">
        <v>36163.3634208</v>
      </c>
      <c r="F9239" s="54">
        <v>9238</v>
      </c>
      <c r="G9239" s="57">
        <v>32134.3634208</v>
      </c>
      <c r="I9239" s="57">
        <v>19173.722405434972</v>
      </c>
      <c r="J9239" s="54">
        <v>9238</v>
      </c>
      <c r="K9239" s="57">
        <v>20867.3</v>
      </c>
      <c r="M9239" s="107">
        <v>0.1</v>
      </c>
    </row>
    <row r="9240" spans="1:13">
      <c r="A9240" s="57">
        <f>'Infographic data 1'!$B$9</f>
        <v>16186.308274137929</v>
      </c>
      <c r="B9240" s="54">
        <v>9239</v>
      </c>
      <c r="C9240" s="57">
        <v>12378.308274137929</v>
      </c>
      <c r="E9240" s="57">
        <v>36163.3634208</v>
      </c>
      <c r="F9240" s="54">
        <v>9239</v>
      </c>
      <c r="G9240" s="57">
        <v>32117.3634208</v>
      </c>
      <c r="I9240" s="57">
        <v>19173.722405434972</v>
      </c>
      <c r="J9240" s="54">
        <v>9239</v>
      </c>
      <c r="K9240" s="57">
        <v>20865.2</v>
      </c>
      <c r="M9240" s="107">
        <v>0.1</v>
      </c>
    </row>
    <row r="9241" spans="1:13">
      <c r="A9241" s="57">
        <f>'Infographic data 1'!$B$9</f>
        <v>16186.308274137929</v>
      </c>
      <c r="B9241" s="54">
        <v>9240</v>
      </c>
      <c r="C9241" s="57">
        <v>12362.308274137929</v>
      </c>
      <c r="E9241" s="57">
        <v>36163.3634208</v>
      </c>
      <c r="F9241" s="54">
        <v>9240</v>
      </c>
      <c r="G9241" s="57">
        <v>32100.3634208</v>
      </c>
      <c r="I9241" s="57">
        <v>19173.722405434972</v>
      </c>
      <c r="J9241" s="54">
        <v>9240</v>
      </c>
      <c r="K9241" s="57">
        <v>20863.099999999999</v>
      </c>
      <c r="M9241" s="107">
        <v>0.1</v>
      </c>
    </row>
    <row r="9242" spans="1:13">
      <c r="A9242" s="57">
        <f>'Infographic data 1'!$B$9</f>
        <v>16186.308274137929</v>
      </c>
      <c r="B9242" s="54">
        <v>9241</v>
      </c>
      <c r="C9242" s="57">
        <v>12346.308274137929</v>
      </c>
      <c r="E9242" s="57">
        <v>36163.3634208</v>
      </c>
      <c r="F9242" s="54">
        <v>9241</v>
      </c>
      <c r="G9242" s="57">
        <v>32083.3634208</v>
      </c>
      <c r="I9242" s="57">
        <v>19173.722405434972</v>
      </c>
      <c r="J9242" s="54">
        <v>9241</v>
      </c>
      <c r="K9242" s="57">
        <v>20861</v>
      </c>
      <c r="M9242" s="107">
        <v>0.1</v>
      </c>
    </row>
    <row r="9243" spans="1:13">
      <c r="A9243" s="57">
        <f>'Infographic data 1'!$B$9</f>
        <v>16186.308274137929</v>
      </c>
      <c r="B9243" s="54">
        <v>9242</v>
      </c>
      <c r="C9243" s="57">
        <v>12330.308274137929</v>
      </c>
      <c r="E9243" s="57">
        <v>36163.3634208</v>
      </c>
      <c r="F9243" s="54">
        <v>9242</v>
      </c>
      <c r="G9243" s="57">
        <v>32066.3634208</v>
      </c>
      <c r="I9243" s="57">
        <v>19173.722405434972</v>
      </c>
      <c r="J9243" s="54">
        <v>9242</v>
      </c>
      <c r="K9243" s="57">
        <v>20858.900000000001</v>
      </c>
      <c r="M9243" s="107">
        <v>0.1</v>
      </c>
    </row>
    <row r="9244" spans="1:13">
      <c r="A9244" s="57">
        <f>'Infographic data 1'!$B$9</f>
        <v>16186.308274137929</v>
      </c>
      <c r="B9244" s="54">
        <v>9243</v>
      </c>
      <c r="C9244" s="57">
        <v>12314.308274137929</v>
      </c>
      <c r="E9244" s="57">
        <v>36163.3634208</v>
      </c>
      <c r="F9244" s="54">
        <v>9243</v>
      </c>
      <c r="G9244" s="57">
        <v>32049.3634208</v>
      </c>
      <c r="I9244" s="57">
        <v>19173.722405434972</v>
      </c>
      <c r="J9244" s="54">
        <v>9243</v>
      </c>
      <c r="K9244" s="57">
        <v>20856.8</v>
      </c>
      <c r="M9244" s="107">
        <v>0.1</v>
      </c>
    </row>
    <row r="9245" spans="1:13">
      <c r="A9245" s="57">
        <f>'Infographic data 1'!$B$9</f>
        <v>16186.308274137929</v>
      </c>
      <c r="B9245" s="54">
        <v>9244</v>
      </c>
      <c r="C9245" s="57">
        <v>12298.308274137929</v>
      </c>
      <c r="E9245" s="57">
        <v>36163.3634208</v>
      </c>
      <c r="F9245" s="54">
        <v>9244</v>
      </c>
      <c r="G9245" s="57">
        <v>32032.3634208</v>
      </c>
      <c r="I9245" s="57">
        <v>19173.722405434972</v>
      </c>
      <c r="J9245" s="54">
        <v>9244</v>
      </c>
      <c r="K9245" s="57">
        <v>20854.7</v>
      </c>
      <c r="M9245" s="107">
        <v>0.1</v>
      </c>
    </row>
    <row r="9246" spans="1:13">
      <c r="A9246" s="57">
        <f>'Infographic data 1'!$B$9</f>
        <v>16186.308274137929</v>
      </c>
      <c r="B9246" s="54">
        <v>9245</v>
      </c>
      <c r="C9246" s="57">
        <v>12282.308274137929</v>
      </c>
      <c r="E9246" s="57">
        <v>36163.3634208</v>
      </c>
      <c r="F9246" s="54">
        <v>9245</v>
      </c>
      <c r="G9246" s="57">
        <v>32015.3634208</v>
      </c>
      <c r="I9246" s="57">
        <v>19173.722405434972</v>
      </c>
      <c r="J9246" s="54">
        <v>9245</v>
      </c>
      <c r="K9246" s="57">
        <v>20852.599999999999</v>
      </c>
      <c r="M9246" s="107">
        <v>0.1</v>
      </c>
    </row>
    <row r="9247" spans="1:13">
      <c r="A9247" s="57">
        <f>'Infographic data 1'!$B$9</f>
        <v>16186.308274137929</v>
      </c>
      <c r="B9247" s="54">
        <v>9246</v>
      </c>
      <c r="C9247" s="57">
        <v>12266.308274137929</v>
      </c>
      <c r="E9247" s="57">
        <v>36163.3634208</v>
      </c>
      <c r="F9247" s="54">
        <v>9246</v>
      </c>
      <c r="G9247" s="57">
        <v>31998.3634208</v>
      </c>
      <c r="I9247" s="57">
        <v>19173.722405434972</v>
      </c>
      <c r="J9247" s="54">
        <v>9246</v>
      </c>
      <c r="K9247" s="57">
        <v>20850.5</v>
      </c>
      <c r="M9247" s="107">
        <v>0.1</v>
      </c>
    </row>
    <row r="9248" spans="1:13">
      <c r="A9248" s="57">
        <f>'Infographic data 1'!$B$9</f>
        <v>16186.308274137929</v>
      </c>
      <c r="B9248" s="54">
        <v>9247</v>
      </c>
      <c r="C9248" s="57">
        <v>12250.308274137929</v>
      </c>
      <c r="E9248" s="57">
        <v>36163.3634208</v>
      </c>
      <c r="F9248" s="54">
        <v>9247</v>
      </c>
      <c r="G9248" s="57">
        <v>31981.3634208</v>
      </c>
      <c r="I9248" s="57">
        <v>19173.722405434972</v>
      </c>
      <c r="J9248" s="54">
        <v>9247</v>
      </c>
      <c r="K9248" s="57">
        <v>20848.400000000001</v>
      </c>
      <c r="M9248" s="107">
        <v>0.1</v>
      </c>
    </row>
    <row r="9249" spans="1:13">
      <c r="A9249" s="57">
        <f>'Infographic data 1'!$B$9</f>
        <v>16186.308274137929</v>
      </c>
      <c r="B9249" s="54">
        <v>9248</v>
      </c>
      <c r="C9249" s="57">
        <v>12234.308274137929</v>
      </c>
      <c r="E9249" s="57">
        <v>36163.3634208</v>
      </c>
      <c r="F9249" s="54">
        <v>9248</v>
      </c>
      <c r="G9249" s="57">
        <v>31964.3634208</v>
      </c>
      <c r="I9249" s="57">
        <v>19173.722405434972</v>
      </c>
      <c r="J9249" s="54">
        <v>9248</v>
      </c>
      <c r="K9249" s="57">
        <v>20846.3</v>
      </c>
      <c r="M9249" s="107">
        <v>0.1</v>
      </c>
    </row>
    <row r="9250" spans="1:13">
      <c r="A9250" s="57">
        <f>'Infographic data 1'!$B$9</f>
        <v>16186.308274137929</v>
      </c>
      <c r="B9250" s="54">
        <v>9249</v>
      </c>
      <c r="C9250" s="57">
        <v>12218.308274137929</v>
      </c>
      <c r="E9250" s="57">
        <v>36163.3634208</v>
      </c>
      <c r="F9250" s="54">
        <v>9249</v>
      </c>
      <c r="G9250" s="57">
        <v>31947.3634208</v>
      </c>
      <c r="I9250" s="57">
        <v>19173.722405434972</v>
      </c>
      <c r="J9250" s="54">
        <v>9249</v>
      </c>
      <c r="K9250" s="57">
        <v>20844.2</v>
      </c>
      <c r="M9250" s="107">
        <v>0.1</v>
      </c>
    </row>
    <row r="9251" spans="1:13">
      <c r="A9251" s="57">
        <f>'Infographic data 1'!$B$9</f>
        <v>16186.308274137929</v>
      </c>
      <c r="B9251" s="54">
        <v>9250</v>
      </c>
      <c r="C9251" s="57">
        <v>12202.308274137929</v>
      </c>
      <c r="E9251" s="57">
        <v>36163.3634208</v>
      </c>
      <c r="F9251" s="54">
        <v>9250</v>
      </c>
      <c r="G9251" s="57">
        <v>31930.3634208</v>
      </c>
      <c r="I9251" s="57">
        <v>19173.722405434972</v>
      </c>
      <c r="J9251" s="54">
        <v>9250</v>
      </c>
      <c r="K9251" s="57">
        <v>20842.099999999999</v>
      </c>
      <c r="M9251" s="107">
        <v>0.1</v>
      </c>
    </row>
    <row r="9252" spans="1:13">
      <c r="A9252" s="57">
        <f>'Infographic data 1'!$B$9</f>
        <v>16186.308274137929</v>
      </c>
      <c r="B9252" s="54">
        <v>9251</v>
      </c>
      <c r="C9252" s="57">
        <v>12186.308274137929</v>
      </c>
      <c r="E9252" s="57">
        <v>36163.3634208</v>
      </c>
      <c r="F9252" s="54">
        <v>9251</v>
      </c>
      <c r="G9252" s="57">
        <v>31913.3634208</v>
      </c>
      <c r="I9252" s="57">
        <v>19173.722405434972</v>
      </c>
      <c r="J9252" s="54">
        <v>9251</v>
      </c>
      <c r="K9252" s="57">
        <v>20840</v>
      </c>
      <c r="M9252" s="107">
        <v>0.1</v>
      </c>
    </row>
    <row r="9253" spans="1:13">
      <c r="A9253" s="57">
        <f>'Infographic data 1'!$B$9</f>
        <v>16186.308274137929</v>
      </c>
      <c r="B9253" s="54">
        <v>9252</v>
      </c>
      <c r="C9253" s="57">
        <v>12170.308274137929</v>
      </c>
      <c r="E9253" s="57">
        <v>36163.3634208</v>
      </c>
      <c r="F9253" s="54">
        <v>9252</v>
      </c>
      <c r="G9253" s="57">
        <v>31896.3634208</v>
      </c>
      <c r="I9253" s="57">
        <v>19173.722405434972</v>
      </c>
      <c r="J9253" s="54">
        <v>9252</v>
      </c>
      <c r="K9253" s="57">
        <v>20837.900000000001</v>
      </c>
      <c r="M9253" s="107">
        <v>0.1</v>
      </c>
    </row>
    <row r="9254" spans="1:13">
      <c r="A9254" s="57">
        <f>'Infographic data 1'!$B$9</f>
        <v>16186.308274137929</v>
      </c>
      <c r="B9254" s="54">
        <v>9253</v>
      </c>
      <c r="C9254" s="57">
        <v>12154.308274137929</v>
      </c>
      <c r="E9254" s="57">
        <v>36163.3634208</v>
      </c>
      <c r="F9254" s="54">
        <v>9253</v>
      </c>
      <c r="G9254" s="57">
        <v>31879.3634208</v>
      </c>
      <c r="I9254" s="57">
        <v>19173.722405434972</v>
      </c>
      <c r="J9254" s="54">
        <v>9253</v>
      </c>
      <c r="K9254" s="57">
        <v>20835.8</v>
      </c>
      <c r="M9254" s="107">
        <v>0.1</v>
      </c>
    </row>
    <row r="9255" spans="1:13">
      <c r="A9255" s="57">
        <f>'Infographic data 1'!$B$9</f>
        <v>16186.308274137929</v>
      </c>
      <c r="B9255" s="54">
        <v>9254</v>
      </c>
      <c r="C9255" s="57">
        <v>12138.308274137929</v>
      </c>
      <c r="E9255" s="57">
        <v>36163.3634208</v>
      </c>
      <c r="F9255" s="54">
        <v>9254</v>
      </c>
      <c r="G9255" s="57">
        <v>31862.3634208</v>
      </c>
      <c r="I9255" s="57">
        <v>19173.722405434972</v>
      </c>
      <c r="J9255" s="54">
        <v>9254</v>
      </c>
      <c r="K9255" s="57">
        <v>20833.7</v>
      </c>
      <c r="M9255" s="107">
        <v>0.1</v>
      </c>
    </row>
    <row r="9256" spans="1:13">
      <c r="A9256" s="57">
        <f>'Infographic data 1'!$B$9</f>
        <v>16186.308274137929</v>
      </c>
      <c r="B9256" s="54">
        <v>9255</v>
      </c>
      <c r="C9256" s="57">
        <v>12122.308274137929</v>
      </c>
      <c r="E9256" s="57">
        <v>36163.3634208</v>
      </c>
      <c r="F9256" s="54">
        <v>9255</v>
      </c>
      <c r="G9256" s="57">
        <v>31845.3634208</v>
      </c>
      <c r="I9256" s="57">
        <v>19173.722405434972</v>
      </c>
      <c r="J9256" s="54">
        <v>9255</v>
      </c>
      <c r="K9256" s="57">
        <v>20831.599999999999</v>
      </c>
      <c r="M9256" s="107">
        <v>0.1</v>
      </c>
    </row>
    <row r="9257" spans="1:13">
      <c r="A9257" s="57">
        <f>'Infographic data 1'!$B$9</f>
        <v>16186.308274137929</v>
      </c>
      <c r="B9257" s="54">
        <v>9256</v>
      </c>
      <c r="C9257" s="57">
        <v>12106.308274137929</v>
      </c>
      <c r="E9257" s="57">
        <v>36163.3634208</v>
      </c>
      <c r="F9257" s="54">
        <v>9256</v>
      </c>
      <c r="G9257" s="57">
        <v>31828.3634208</v>
      </c>
      <c r="I9257" s="57">
        <v>19173.722405434972</v>
      </c>
      <c r="J9257" s="54">
        <v>9256</v>
      </c>
      <c r="K9257" s="57">
        <v>20829.5</v>
      </c>
      <c r="M9257" s="107">
        <v>0.1</v>
      </c>
    </row>
    <row r="9258" spans="1:13">
      <c r="A9258" s="57">
        <f>'Infographic data 1'!$B$9</f>
        <v>16186.308274137929</v>
      </c>
      <c r="B9258" s="54">
        <v>9257</v>
      </c>
      <c r="C9258" s="57">
        <v>12090.308274137929</v>
      </c>
      <c r="E9258" s="57">
        <v>36163.3634208</v>
      </c>
      <c r="F9258" s="54">
        <v>9257</v>
      </c>
      <c r="G9258" s="57">
        <v>31811.3634208</v>
      </c>
      <c r="I9258" s="57">
        <v>19173.722405434972</v>
      </c>
      <c r="J9258" s="54">
        <v>9257</v>
      </c>
      <c r="K9258" s="57">
        <v>20827.400000000001</v>
      </c>
      <c r="M9258" s="107">
        <v>0.1</v>
      </c>
    </row>
    <row r="9259" spans="1:13">
      <c r="A9259" s="57">
        <f>'Infographic data 1'!$B$9</f>
        <v>16186.308274137929</v>
      </c>
      <c r="B9259" s="54">
        <v>9258</v>
      </c>
      <c r="C9259" s="57">
        <v>12074.308274137929</v>
      </c>
      <c r="E9259" s="57">
        <v>36163.3634208</v>
      </c>
      <c r="F9259" s="54">
        <v>9258</v>
      </c>
      <c r="G9259" s="57">
        <v>31794.3634208</v>
      </c>
      <c r="I9259" s="57">
        <v>19173.722405434972</v>
      </c>
      <c r="J9259" s="54">
        <v>9258</v>
      </c>
      <c r="K9259" s="57">
        <v>20825.3</v>
      </c>
      <c r="M9259" s="107">
        <v>0.1</v>
      </c>
    </row>
    <row r="9260" spans="1:13">
      <c r="A9260" s="57">
        <f>'Infographic data 1'!$B$9</f>
        <v>16186.308274137929</v>
      </c>
      <c r="B9260" s="54">
        <v>9259</v>
      </c>
      <c r="C9260" s="57">
        <v>12058.308274137929</v>
      </c>
      <c r="E9260" s="57">
        <v>36163.3634208</v>
      </c>
      <c r="F9260" s="54">
        <v>9259</v>
      </c>
      <c r="G9260" s="57">
        <v>31777.3634208</v>
      </c>
      <c r="I9260" s="57">
        <v>19173.722405434972</v>
      </c>
      <c r="J9260" s="54">
        <v>9259</v>
      </c>
      <c r="K9260" s="57">
        <v>20823.2</v>
      </c>
      <c r="M9260" s="107">
        <v>0.1</v>
      </c>
    </row>
    <row r="9261" spans="1:13">
      <c r="A9261" s="57">
        <f>'Infographic data 1'!$B$9</f>
        <v>16186.308274137929</v>
      </c>
      <c r="B9261" s="54">
        <v>9260</v>
      </c>
      <c r="C9261" s="57">
        <v>12042.308274137929</v>
      </c>
      <c r="E9261" s="57">
        <v>36163.3634208</v>
      </c>
      <c r="F9261" s="54">
        <v>9260</v>
      </c>
      <c r="G9261" s="57">
        <v>31760.3634208</v>
      </c>
      <c r="I9261" s="57">
        <v>19173.722405434972</v>
      </c>
      <c r="J9261" s="54">
        <v>9260</v>
      </c>
      <c r="K9261" s="57">
        <v>20821.099999999999</v>
      </c>
      <c r="M9261" s="107">
        <v>0.1</v>
      </c>
    </row>
    <row r="9262" spans="1:13">
      <c r="A9262" s="57">
        <f>'Infographic data 1'!$B$9</f>
        <v>16186.308274137929</v>
      </c>
      <c r="B9262" s="54">
        <v>9261</v>
      </c>
      <c r="C9262" s="57">
        <v>12026.308274137929</v>
      </c>
      <c r="E9262" s="57">
        <v>36163.3634208</v>
      </c>
      <c r="F9262" s="54">
        <v>9261</v>
      </c>
      <c r="G9262" s="57">
        <v>31743.3634208</v>
      </c>
      <c r="I9262" s="57">
        <v>19173.722405434972</v>
      </c>
      <c r="J9262" s="54">
        <v>9261</v>
      </c>
      <c r="K9262" s="57">
        <v>20819</v>
      </c>
      <c r="M9262" s="107">
        <v>0.1</v>
      </c>
    </row>
    <row r="9263" spans="1:13">
      <c r="A9263" s="57">
        <f>'Infographic data 1'!$B$9</f>
        <v>16186.308274137929</v>
      </c>
      <c r="B9263" s="54">
        <v>9262</v>
      </c>
      <c r="C9263" s="57">
        <v>12010.308274137929</v>
      </c>
      <c r="E9263" s="57">
        <v>36163.3634208</v>
      </c>
      <c r="F9263" s="54">
        <v>9262</v>
      </c>
      <c r="G9263" s="57">
        <v>31726.3634208</v>
      </c>
      <c r="I9263" s="57">
        <v>19173.722405434972</v>
      </c>
      <c r="J9263" s="54">
        <v>9262</v>
      </c>
      <c r="K9263" s="57">
        <v>20816.900000000001</v>
      </c>
      <c r="M9263" s="107">
        <v>0.1</v>
      </c>
    </row>
    <row r="9264" spans="1:13">
      <c r="A9264" s="57">
        <f>'Infographic data 1'!$B$9</f>
        <v>16186.308274137929</v>
      </c>
      <c r="B9264" s="54">
        <v>9263</v>
      </c>
      <c r="C9264" s="57">
        <v>11994.308274137929</v>
      </c>
      <c r="E9264" s="57">
        <v>36163.3634208</v>
      </c>
      <c r="F9264" s="54">
        <v>9263</v>
      </c>
      <c r="G9264" s="57">
        <v>31709.3634208</v>
      </c>
      <c r="I9264" s="57">
        <v>19173.722405434972</v>
      </c>
      <c r="J9264" s="54">
        <v>9263</v>
      </c>
      <c r="K9264" s="57">
        <v>20814.8</v>
      </c>
      <c r="M9264" s="107">
        <v>0.1</v>
      </c>
    </row>
    <row r="9265" spans="1:13">
      <c r="A9265" s="57">
        <f>'Infographic data 1'!$B$9</f>
        <v>16186.308274137929</v>
      </c>
      <c r="B9265" s="54">
        <v>9264</v>
      </c>
      <c r="C9265" s="57">
        <v>11978.308274137929</v>
      </c>
      <c r="E9265" s="57">
        <v>36163.3634208</v>
      </c>
      <c r="F9265" s="54">
        <v>9264</v>
      </c>
      <c r="G9265" s="57">
        <v>31692.3634208</v>
      </c>
      <c r="I9265" s="57">
        <v>19173.722405434972</v>
      </c>
      <c r="J9265" s="54">
        <v>9264</v>
      </c>
      <c r="K9265" s="57">
        <v>20812.7</v>
      </c>
      <c r="M9265" s="107">
        <v>0.1</v>
      </c>
    </row>
    <row r="9266" spans="1:13">
      <c r="A9266" s="57">
        <f>'Infographic data 1'!$B$9</f>
        <v>16186.308274137929</v>
      </c>
      <c r="B9266" s="54">
        <v>9265</v>
      </c>
      <c r="C9266" s="57">
        <v>11962.308274137929</v>
      </c>
      <c r="E9266" s="57">
        <v>36163.3634208</v>
      </c>
      <c r="F9266" s="54">
        <v>9265</v>
      </c>
      <c r="G9266" s="57">
        <v>31675.3634208</v>
      </c>
      <c r="I9266" s="57">
        <v>19173.722405434972</v>
      </c>
      <c r="J9266" s="54">
        <v>9265</v>
      </c>
      <c r="K9266" s="57">
        <v>20810.599999999999</v>
      </c>
      <c r="M9266" s="107">
        <v>0.1</v>
      </c>
    </row>
    <row r="9267" spans="1:13">
      <c r="A9267" s="57">
        <f>'Infographic data 1'!$B$9</f>
        <v>16186.308274137929</v>
      </c>
      <c r="B9267" s="54">
        <v>9266</v>
      </c>
      <c r="C9267" s="57">
        <v>11946.308274137929</v>
      </c>
      <c r="E9267" s="57">
        <v>36163.3634208</v>
      </c>
      <c r="F9267" s="54">
        <v>9266</v>
      </c>
      <c r="G9267" s="57">
        <v>31658.3634208</v>
      </c>
      <c r="I9267" s="57">
        <v>19173.722405434972</v>
      </c>
      <c r="J9267" s="54">
        <v>9266</v>
      </c>
      <c r="K9267" s="57">
        <v>20808.5</v>
      </c>
      <c r="M9267" s="107">
        <v>0.1</v>
      </c>
    </row>
    <row r="9268" spans="1:13">
      <c r="A9268" s="57">
        <f>'Infographic data 1'!$B$9</f>
        <v>16186.308274137929</v>
      </c>
      <c r="B9268" s="54">
        <v>9267</v>
      </c>
      <c r="C9268" s="57">
        <v>11930.308274137929</v>
      </c>
      <c r="E9268" s="57">
        <v>36163.3634208</v>
      </c>
      <c r="F9268" s="54">
        <v>9267</v>
      </c>
      <c r="G9268" s="57">
        <v>31641.3634208</v>
      </c>
      <c r="I9268" s="57">
        <v>19173.722405434972</v>
      </c>
      <c r="J9268" s="54">
        <v>9267</v>
      </c>
      <c r="K9268" s="57">
        <v>20806.400000000001</v>
      </c>
      <c r="M9268" s="107">
        <v>0.1</v>
      </c>
    </row>
    <row r="9269" spans="1:13">
      <c r="A9269" s="57">
        <f>'Infographic data 1'!$B$9</f>
        <v>16186.308274137929</v>
      </c>
      <c r="B9269" s="54">
        <v>9268</v>
      </c>
      <c r="C9269" s="57">
        <v>11914.308274137929</v>
      </c>
      <c r="E9269" s="57">
        <v>36163.3634208</v>
      </c>
      <c r="F9269" s="54">
        <v>9268</v>
      </c>
      <c r="G9269" s="57">
        <v>31624.3634208</v>
      </c>
      <c r="I9269" s="57">
        <v>19173.722405434972</v>
      </c>
      <c r="J9269" s="54">
        <v>9268</v>
      </c>
      <c r="K9269" s="57">
        <v>20804.3</v>
      </c>
      <c r="M9269" s="107">
        <v>0.1</v>
      </c>
    </row>
    <row r="9270" spans="1:13">
      <c r="A9270" s="57">
        <f>'Infographic data 1'!$B$9</f>
        <v>16186.308274137929</v>
      </c>
      <c r="B9270" s="54">
        <v>9269</v>
      </c>
      <c r="C9270" s="57">
        <v>11898.308274137929</v>
      </c>
      <c r="E9270" s="57">
        <v>36163.3634208</v>
      </c>
      <c r="F9270" s="54">
        <v>9269</v>
      </c>
      <c r="G9270" s="57">
        <v>31607.3634208</v>
      </c>
      <c r="I9270" s="57">
        <v>19173.722405434972</v>
      </c>
      <c r="J9270" s="54">
        <v>9269</v>
      </c>
      <c r="K9270" s="57">
        <v>20802.2</v>
      </c>
      <c r="M9270" s="107">
        <v>0.1</v>
      </c>
    </row>
    <row r="9271" spans="1:13">
      <c r="A9271" s="57">
        <f>'Infographic data 1'!$B$9</f>
        <v>16186.308274137929</v>
      </c>
      <c r="B9271" s="54">
        <v>9270</v>
      </c>
      <c r="C9271" s="57">
        <v>11882.308274137929</v>
      </c>
      <c r="E9271" s="57">
        <v>36163.3634208</v>
      </c>
      <c r="F9271" s="54">
        <v>9270</v>
      </c>
      <c r="G9271" s="57">
        <v>31590.3634208</v>
      </c>
      <c r="I9271" s="57">
        <v>19173.722405434972</v>
      </c>
      <c r="J9271" s="54">
        <v>9270</v>
      </c>
      <c r="K9271" s="57">
        <v>20800.099999999999</v>
      </c>
      <c r="M9271" s="107">
        <v>0.1</v>
      </c>
    </row>
    <row r="9272" spans="1:13">
      <c r="A9272" s="57">
        <f>'Infographic data 1'!$B$9</f>
        <v>16186.308274137929</v>
      </c>
      <c r="B9272" s="54">
        <v>9271</v>
      </c>
      <c r="C9272" s="57">
        <v>11866.308274137929</v>
      </c>
      <c r="E9272" s="57">
        <v>36163.3634208</v>
      </c>
      <c r="F9272" s="54">
        <v>9271</v>
      </c>
      <c r="G9272" s="57">
        <v>31573.3634208</v>
      </c>
      <c r="I9272" s="57">
        <v>19173.722405434972</v>
      </c>
      <c r="J9272" s="54">
        <v>9271</v>
      </c>
      <c r="K9272" s="57">
        <v>20798</v>
      </c>
      <c r="M9272" s="107">
        <v>0.1</v>
      </c>
    </row>
    <row r="9273" spans="1:13">
      <c r="A9273" s="57">
        <f>'Infographic data 1'!$B$9</f>
        <v>16186.308274137929</v>
      </c>
      <c r="B9273" s="54">
        <v>9272</v>
      </c>
      <c r="C9273" s="57">
        <v>11850.308274137929</v>
      </c>
      <c r="E9273" s="57">
        <v>36163.3634208</v>
      </c>
      <c r="F9273" s="54">
        <v>9272</v>
      </c>
      <c r="G9273" s="57">
        <v>31556.3634208</v>
      </c>
      <c r="I9273" s="57">
        <v>19173.722405434972</v>
      </c>
      <c r="J9273" s="54">
        <v>9272</v>
      </c>
      <c r="K9273" s="57">
        <v>20795.900000000001</v>
      </c>
      <c r="M9273" s="107">
        <v>0.1</v>
      </c>
    </row>
    <row r="9274" spans="1:13">
      <c r="A9274" s="57">
        <f>'Infographic data 1'!$B$9</f>
        <v>16186.308274137929</v>
      </c>
      <c r="B9274" s="54">
        <v>9273</v>
      </c>
      <c r="C9274" s="57">
        <v>11834.308274137929</v>
      </c>
      <c r="E9274" s="57">
        <v>36163.3634208</v>
      </c>
      <c r="F9274" s="54">
        <v>9273</v>
      </c>
      <c r="G9274" s="57">
        <v>31539.3634208</v>
      </c>
      <c r="I9274" s="57">
        <v>19173.722405434972</v>
      </c>
      <c r="J9274" s="54">
        <v>9273</v>
      </c>
      <c r="K9274" s="57">
        <v>20793.8</v>
      </c>
      <c r="M9274" s="107">
        <v>0.1</v>
      </c>
    </row>
    <row r="9275" spans="1:13">
      <c r="A9275" s="57">
        <f>'Infographic data 1'!$B$9</f>
        <v>16186.308274137929</v>
      </c>
      <c r="B9275" s="54">
        <v>9274</v>
      </c>
      <c r="C9275" s="57">
        <v>11818.308274137929</v>
      </c>
      <c r="E9275" s="57">
        <v>36163.3634208</v>
      </c>
      <c r="F9275" s="54">
        <v>9274</v>
      </c>
      <c r="G9275" s="57">
        <v>31522.3634208</v>
      </c>
      <c r="I9275" s="57">
        <v>19173.722405434972</v>
      </c>
      <c r="J9275" s="54">
        <v>9274</v>
      </c>
      <c r="K9275" s="57">
        <v>20791.7</v>
      </c>
      <c r="M9275" s="107">
        <v>0.1</v>
      </c>
    </row>
    <row r="9276" spans="1:13">
      <c r="A9276" s="57">
        <f>'Infographic data 1'!$B$9</f>
        <v>16186.308274137929</v>
      </c>
      <c r="B9276" s="54">
        <v>9275</v>
      </c>
      <c r="C9276" s="57">
        <v>11802.308274137929</v>
      </c>
      <c r="E9276" s="57">
        <v>36163.3634208</v>
      </c>
      <c r="F9276" s="54">
        <v>9275</v>
      </c>
      <c r="G9276" s="57">
        <v>31505.3634208</v>
      </c>
      <c r="I9276" s="57">
        <v>19173.722405434972</v>
      </c>
      <c r="J9276" s="54">
        <v>9275</v>
      </c>
      <c r="K9276" s="57">
        <v>20789.599999999999</v>
      </c>
      <c r="M9276" s="107">
        <v>0.1</v>
      </c>
    </row>
    <row r="9277" spans="1:13">
      <c r="A9277" s="57">
        <f>'Infographic data 1'!$B$9</f>
        <v>16186.308274137929</v>
      </c>
      <c r="B9277" s="54">
        <v>9276</v>
      </c>
      <c r="C9277" s="57">
        <v>11786.308274137929</v>
      </c>
      <c r="E9277" s="57">
        <v>36163.3634208</v>
      </c>
      <c r="F9277" s="54">
        <v>9276</v>
      </c>
      <c r="G9277" s="57">
        <v>31488.3634208</v>
      </c>
      <c r="I9277" s="57">
        <v>19173.722405434972</v>
      </c>
      <c r="J9277" s="54">
        <v>9276</v>
      </c>
      <c r="K9277" s="57">
        <v>20787.5</v>
      </c>
      <c r="M9277" s="107">
        <v>0.1</v>
      </c>
    </row>
    <row r="9278" spans="1:13">
      <c r="A9278" s="57">
        <f>'Infographic data 1'!$B$9</f>
        <v>16186.308274137929</v>
      </c>
      <c r="B9278" s="54">
        <v>9277</v>
      </c>
      <c r="C9278" s="57">
        <v>11770.308274137929</v>
      </c>
      <c r="E9278" s="57">
        <v>36163.3634208</v>
      </c>
      <c r="F9278" s="54">
        <v>9277</v>
      </c>
      <c r="G9278" s="57">
        <v>31471.3634208</v>
      </c>
      <c r="I9278" s="57">
        <v>19173.722405434972</v>
      </c>
      <c r="J9278" s="54">
        <v>9277</v>
      </c>
      <c r="K9278" s="57">
        <v>20785.400000000001</v>
      </c>
      <c r="M9278" s="107">
        <v>0.1</v>
      </c>
    </row>
    <row r="9279" spans="1:13">
      <c r="A9279" s="57">
        <f>'Infographic data 1'!$B$9</f>
        <v>16186.308274137929</v>
      </c>
      <c r="B9279" s="54">
        <v>9278</v>
      </c>
      <c r="C9279" s="57">
        <v>11754.308274137929</v>
      </c>
      <c r="E9279" s="57">
        <v>36163.3634208</v>
      </c>
      <c r="F9279" s="54">
        <v>9278</v>
      </c>
      <c r="G9279" s="57">
        <v>31454.3634208</v>
      </c>
      <c r="I9279" s="57">
        <v>19173.722405434972</v>
      </c>
      <c r="J9279" s="54">
        <v>9278</v>
      </c>
      <c r="K9279" s="57">
        <v>20783.3</v>
      </c>
      <c r="M9279" s="107">
        <v>0.1</v>
      </c>
    </row>
    <row r="9280" spans="1:13">
      <c r="A9280" s="57">
        <f>'Infographic data 1'!$B$9</f>
        <v>16186.308274137929</v>
      </c>
      <c r="B9280" s="54">
        <v>9279</v>
      </c>
      <c r="C9280" s="57">
        <v>11738.308274137929</v>
      </c>
      <c r="E9280" s="57">
        <v>36163.3634208</v>
      </c>
      <c r="F9280" s="54">
        <v>9279</v>
      </c>
      <c r="G9280" s="57">
        <v>31437.3634208</v>
      </c>
      <c r="I9280" s="57">
        <v>19173.722405434972</v>
      </c>
      <c r="J9280" s="54">
        <v>9279</v>
      </c>
      <c r="K9280" s="57">
        <v>20781.2</v>
      </c>
      <c r="M9280" s="107">
        <v>0.1</v>
      </c>
    </row>
    <row r="9281" spans="1:13">
      <c r="A9281" s="57">
        <f>'Infographic data 1'!$B$9</f>
        <v>16186.308274137929</v>
      </c>
      <c r="B9281" s="54">
        <v>9280</v>
      </c>
      <c r="C9281" s="57">
        <v>11722.308274137929</v>
      </c>
      <c r="E9281" s="57">
        <v>36163.3634208</v>
      </c>
      <c r="F9281" s="54">
        <v>9280</v>
      </c>
      <c r="G9281" s="57">
        <v>31420.3634208</v>
      </c>
      <c r="I9281" s="57">
        <v>19173.722405434972</v>
      </c>
      <c r="J9281" s="54">
        <v>9280</v>
      </c>
      <c r="K9281" s="57">
        <v>20779.099999999999</v>
      </c>
      <c r="M9281" s="107">
        <v>0.1</v>
      </c>
    </row>
    <row r="9282" spans="1:13">
      <c r="A9282" s="57">
        <f>'Infographic data 1'!$B$9</f>
        <v>16186.308274137929</v>
      </c>
      <c r="B9282" s="54">
        <v>9281</v>
      </c>
      <c r="C9282" s="57">
        <v>11706.308274137929</v>
      </c>
      <c r="E9282" s="57">
        <v>36163.3634208</v>
      </c>
      <c r="F9282" s="54">
        <v>9281</v>
      </c>
      <c r="G9282" s="57">
        <v>31403.3634208</v>
      </c>
      <c r="I9282" s="57">
        <v>19173.722405434972</v>
      </c>
      <c r="J9282" s="54">
        <v>9281</v>
      </c>
      <c r="K9282" s="57">
        <v>20777</v>
      </c>
      <c r="M9282" s="107">
        <v>0.1</v>
      </c>
    </row>
    <row r="9283" spans="1:13">
      <c r="A9283" s="57">
        <f>'Infographic data 1'!$B$9</f>
        <v>16186.308274137929</v>
      </c>
      <c r="B9283" s="54">
        <v>9282</v>
      </c>
      <c r="C9283" s="57">
        <v>11690.308274137929</v>
      </c>
      <c r="E9283" s="57">
        <v>36163.3634208</v>
      </c>
      <c r="F9283" s="54">
        <v>9282</v>
      </c>
      <c r="G9283" s="57">
        <v>31386.3634208</v>
      </c>
      <c r="I9283" s="57">
        <v>19173.722405434972</v>
      </c>
      <c r="J9283" s="54">
        <v>9282</v>
      </c>
      <c r="K9283" s="57">
        <v>20774.900000000001</v>
      </c>
      <c r="M9283" s="107">
        <v>0.1</v>
      </c>
    </row>
    <row r="9284" spans="1:13">
      <c r="A9284" s="57">
        <f>'Infographic data 1'!$B$9</f>
        <v>16186.308274137929</v>
      </c>
      <c r="B9284" s="54">
        <v>9283</v>
      </c>
      <c r="C9284" s="57">
        <v>11674.308274137929</v>
      </c>
      <c r="E9284" s="57">
        <v>36163.3634208</v>
      </c>
      <c r="F9284" s="54">
        <v>9283</v>
      </c>
      <c r="G9284" s="57">
        <v>31369.3634208</v>
      </c>
      <c r="I9284" s="57">
        <v>19173.722405434972</v>
      </c>
      <c r="J9284" s="54">
        <v>9283</v>
      </c>
      <c r="K9284" s="57">
        <v>20772.8</v>
      </c>
      <c r="M9284" s="107">
        <v>0.1</v>
      </c>
    </row>
    <row r="9285" spans="1:13">
      <c r="A9285" s="57">
        <f>'Infographic data 1'!$B$9</f>
        <v>16186.308274137929</v>
      </c>
      <c r="B9285" s="54">
        <v>9284</v>
      </c>
      <c r="C9285" s="57">
        <v>11658.308274137929</v>
      </c>
      <c r="E9285" s="57">
        <v>36163.3634208</v>
      </c>
      <c r="F9285" s="54">
        <v>9284</v>
      </c>
      <c r="G9285" s="57">
        <v>31352.3634208</v>
      </c>
      <c r="I9285" s="57">
        <v>19173.722405434972</v>
      </c>
      <c r="J9285" s="54">
        <v>9284</v>
      </c>
      <c r="K9285" s="57">
        <v>20770.7</v>
      </c>
      <c r="M9285" s="107">
        <v>0.1</v>
      </c>
    </row>
    <row r="9286" spans="1:13">
      <c r="A9286" s="57">
        <f>'Infographic data 1'!$B$9</f>
        <v>16186.308274137929</v>
      </c>
      <c r="B9286" s="54">
        <v>9285</v>
      </c>
      <c r="C9286" s="57">
        <v>11642.308274137929</v>
      </c>
      <c r="E9286" s="57">
        <v>36163.3634208</v>
      </c>
      <c r="F9286" s="54">
        <v>9285</v>
      </c>
      <c r="G9286" s="57">
        <v>31335.3634208</v>
      </c>
      <c r="I9286" s="57">
        <v>19173.722405434972</v>
      </c>
      <c r="J9286" s="54">
        <v>9285</v>
      </c>
      <c r="K9286" s="57">
        <v>20768.599999999999</v>
      </c>
      <c r="M9286" s="107">
        <v>0.1</v>
      </c>
    </row>
    <row r="9287" spans="1:13">
      <c r="A9287" s="57">
        <f>'Infographic data 1'!$B$9</f>
        <v>16186.308274137929</v>
      </c>
      <c r="B9287" s="54">
        <v>9286</v>
      </c>
      <c r="C9287" s="57">
        <v>11626.308274137929</v>
      </c>
      <c r="E9287" s="57">
        <v>36163.3634208</v>
      </c>
      <c r="F9287" s="54">
        <v>9286</v>
      </c>
      <c r="G9287" s="57">
        <v>31318.3634208</v>
      </c>
      <c r="I9287" s="57">
        <v>19173.722405434972</v>
      </c>
      <c r="J9287" s="54">
        <v>9286</v>
      </c>
      <c r="K9287" s="57">
        <v>20766.5</v>
      </c>
      <c r="M9287" s="107">
        <v>0.1</v>
      </c>
    </row>
    <row r="9288" spans="1:13">
      <c r="A9288" s="57">
        <f>'Infographic data 1'!$B$9</f>
        <v>16186.308274137929</v>
      </c>
      <c r="B9288" s="54">
        <v>9287</v>
      </c>
      <c r="C9288" s="57">
        <v>11610.308274137929</v>
      </c>
      <c r="E9288" s="57">
        <v>36163.3634208</v>
      </c>
      <c r="F9288" s="54">
        <v>9287</v>
      </c>
      <c r="G9288" s="57">
        <v>31301.3634208</v>
      </c>
      <c r="I9288" s="57">
        <v>19173.722405434972</v>
      </c>
      <c r="J9288" s="54">
        <v>9287</v>
      </c>
      <c r="K9288" s="57">
        <v>20764.400000000001</v>
      </c>
      <c r="M9288" s="107">
        <v>0.1</v>
      </c>
    </row>
    <row r="9289" spans="1:13">
      <c r="A9289" s="57">
        <f>'Infographic data 1'!$B$9</f>
        <v>16186.308274137929</v>
      </c>
      <c r="B9289" s="54">
        <v>9288</v>
      </c>
      <c r="C9289" s="57">
        <v>11594.308274137929</v>
      </c>
      <c r="E9289" s="57">
        <v>36163.3634208</v>
      </c>
      <c r="F9289" s="54">
        <v>9288</v>
      </c>
      <c r="G9289" s="57">
        <v>31284.3634208</v>
      </c>
      <c r="I9289" s="57">
        <v>19173.722405434972</v>
      </c>
      <c r="J9289" s="54">
        <v>9288</v>
      </c>
      <c r="K9289" s="57">
        <v>20762.3</v>
      </c>
      <c r="M9289" s="107">
        <v>0.1</v>
      </c>
    </row>
    <row r="9290" spans="1:13">
      <c r="A9290" s="57">
        <f>'Infographic data 1'!$B$9</f>
        <v>16186.308274137929</v>
      </c>
      <c r="B9290" s="54">
        <v>9289</v>
      </c>
      <c r="C9290" s="57">
        <v>11578.308274137929</v>
      </c>
      <c r="E9290" s="57">
        <v>36163.3634208</v>
      </c>
      <c r="F9290" s="54">
        <v>9289</v>
      </c>
      <c r="G9290" s="57">
        <v>31267.3634208</v>
      </c>
      <c r="I9290" s="57">
        <v>19173.722405434972</v>
      </c>
      <c r="J9290" s="54">
        <v>9289</v>
      </c>
      <c r="K9290" s="57">
        <v>20760.2</v>
      </c>
      <c r="M9290" s="107">
        <v>0.1</v>
      </c>
    </row>
    <row r="9291" spans="1:13">
      <c r="A9291" s="57">
        <f>'Infographic data 1'!$B$9</f>
        <v>16186.308274137929</v>
      </c>
      <c r="B9291" s="54">
        <v>9290</v>
      </c>
      <c r="C9291" s="57">
        <v>11562.308274137929</v>
      </c>
      <c r="E9291" s="57">
        <v>36163.3634208</v>
      </c>
      <c r="F9291" s="54">
        <v>9290</v>
      </c>
      <c r="G9291" s="57">
        <v>31250.3634208</v>
      </c>
      <c r="I9291" s="57">
        <v>19173.722405434972</v>
      </c>
      <c r="J9291" s="54">
        <v>9290</v>
      </c>
      <c r="K9291" s="57">
        <v>20758.099999999999</v>
      </c>
      <c r="M9291" s="107">
        <v>0.1</v>
      </c>
    </row>
    <row r="9292" spans="1:13">
      <c r="A9292" s="57">
        <f>'Infographic data 1'!$B$9</f>
        <v>16186.308274137929</v>
      </c>
      <c r="B9292" s="54">
        <v>9291</v>
      </c>
      <c r="C9292" s="57">
        <v>11546.308274137929</v>
      </c>
      <c r="E9292" s="57">
        <v>36163.3634208</v>
      </c>
      <c r="F9292" s="54">
        <v>9291</v>
      </c>
      <c r="G9292" s="57">
        <v>31233.3634208</v>
      </c>
      <c r="I9292" s="57">
        <v>19173.722405434972</v>
      </c>
      <c r="J9292" s="54">
        <v>9291</v>
      </c>
      <c r="K9292" s="57">
        <v>20756</v>
      </c>
      <c r="M9292" s="107">
        <v>0.1</v>
      </c>
    </row>
    <row r="9293" spans="1:13">
      <c r="A9293" s="57">
        <f>'Infographic data 1'!$B$9</f>
        <v>16186.308274137929</v>
      </c>
      <c r="B9293" s="54">
        <v>9292</v>
      </c>
      <c r="C9293" s="57">
        <v>11530.308274137929</v>
      </c>
      <c r="E9293" s="57">
        <v>36163.3634208</v>
      </c>
      <c r="F9293" s="54">
        <v>9292</v>
      </c>
      <c r="G9293" s="57">
        <v>31216.3634208</v>
      </c>
      <c r="I9293" s="57">
        <v>19173.722405434972</v>
      </c>
      <c r="J9293" s="54">
        <v>9292</v>
      </c>
      <c r="K9293" s="57">
        <v>20753.900000000001</v>
      </c>
      <c r="M9293" s="107">
        <v>0.1</v>
      </c>
    </row>
    <row r="9294" spans="1:13">
      <c r="A9294" s="57">
        <f>'Infographic data 1'!$B$9</f>
        <v>16186.308274137929</v>
      </c>
      <c r="B9294" s="54">
        <v>9293</v>
      </c>
      <c r="C9294" s="57">
        <v>11514.308274137929</v>
      </c>
      <c r="E9294" s="57">
        <v>36163.3634208</v>
      </c>
      <c r="F9294" s="54">
        <v>9293</v>
      </c>
      <c r="G9294" s="57">
        <v>31199.3634208</v>
      </c>
      <c r="I9294" s="57">
        <v>19173.722405434972</v>
      </c>
      <c r="J9294" s="54">
        <v>9293</v>
      </c>
      <c r="K9294" s="57">
        <v>20751.8</v>
      </c>
      <c r="M9294" s="107">
        <v>0.1</v>
      </c>
    </row>
    <row r="9295" spans="1:13">
      <c r="A9295" s="57">
        <f>'Infographic data 1'!$B$9</f>
        <v>16186.308274137929</v>
      </c>
      <c r="B9295" s="54">
        <v>9294</v>
      </c>
      <c r="C9295" s="57">
        <v>11498.308274137929</v>
      </c>
      <c r="E9295" s="57">
        <v>36163.3634208</v>
      </c>
      <c r="F9295" s="54">
        <v>9294</v>
      </c>
      <c r="G9295" s="57">
        <v>31182.3634208</v>
      </c>
      <c r="I9295" s="57">
        <v>19173.722405434972</v>
      </c>
      <c r="J9295" s="54">
        <v>9294</v>
      </c>
      <c r="K9295" s="57">
        <v>20749.7</v>
      </c>
      <c r="M9295" s="107">
        <v>0.1</v>
      </c>
    </row>
    <row r="9296" spans="1:13">
      <c r="A9296" s="57">
        <f>'Infographic data 1'!$B$9</f>
        <v>16186.308274137929</v>
      </c>
      <c r="B9296" s="54">
        <v>9295</v>
      </c>
      <c r="C9296" s="57">
        <v>11482.308274137929</v>
      </c>
      <c r="E9296" s="57">
        <v>36163.3634208</v>
      </c>
      <c r="F9296" s="54">
        <v>9295</v>
      </c>
      <c r="G9296" s="57">
        <v>31165.3634208</v>
      </c>
      <c r="I9296" s="57">
        <v>19173.722405434972</v>
      </c>
      <c r="J9296" s="54">
        <v>9295</v>
      </c>
      <c r="K9296" s="57">
        <v>20747.599999999999</v>
      </c>
      <c r="M9296" s="107">
        <v>0.1</v>
      </c>
    </row>
    <row r="9297" spans="1:13">
      <c r="A9297" s="57">
        <f>'Infographic data 1'!$B$9</f>
        <v>16186.308274137929</v>
      </c>
      <c r="B9297" s="54">
        <v>9296</v>
      </c>
      <c r="C9297" s="57">
        <v>11466.308274137929</v>
      </c>
      <c r="E9297" s="57">
        <v>36163.3634208</v>
      </c>
      <c r="F9297" s="54">
        <v>9296</v>
      </c>
      <c r="G9297" s="57">
        <v>31148.3634208</v>
      </c>
      <c r="I9297" s="57">
        <v>19173.722405434972</v>
      </c>
      <c r="J9297" s="54">
        <v>9296</v>
      </c>
      <c r="K9297" s="57">
        <v>20745.5</v>
      </c>
      <c r="M9297" s="107">
        <v>0.1</v>
      </c>
    </row>
    <row r="9298" spans="1:13">
      <c r="A9298" s="57">
        <f>'Infographic data 1'!$B$9</f>
        <v>16186.308274137929</v>
      </c>
      <c r="B9298" s="54">
        <v>9297</v>
      </c>
      <c r="C9298" s="57">
        <v>11450.308274137929</v>
      </c>
      <c r="E9298" s="57">
        <v>36163.3634208</v>
      </c>
      <c r="F9298" s="54">
        <v>9297</v>
      </c>
      <c r="G9298" s="57">
        <v>31131.3634208</v>
      </c>
      <c r="I9298" s="57">
        <v>19173.722405434972</v>
      </c>
      <c r="J9298" s="54">
        <v>9297</v>
      </c>
      <c r="K9298" s="57">
        <v>20743.400000000001</v>
      </c>
      <c r="M9298" s="107">
        <v>0.1</v>
      </c>
    </row>
    <row r="9299" spans="1:13">
      <c r="A9299" s="57">
        <f>'Infographic data 1'!$B$9</f>
        <v>16186.308274137929</v>
      </c>
      <c r="B9299" s="54">
        <v>9298</v>
      </c>
      <c r="C9299" s="57">
        <v>11434.308274137929</v>
      </c>
      <c r="E9299" s="57">
        <v>36163.3634208</v>
      </c>
      <c r="F9299" s="54">
        <v>9298</v>
      </c>
      <c r="G9299" s="57">
        <v>31114.3634208</v>
      </c>
      <c r="I9299" s="57">
        <v>19173.722405434972</v>
      </c>
      <c r="J9299" s="54">
        <v>9298</v>
      </c>
      <c r="K9299" s="57">
        <v>20741.3</v>
      </c>
      <c r="M9299" s="107">
        <v>0.1</v>
      </c>
    </row>
    <row r="9300" spans="1:13">
      <c r="A9300" s="57">
        <f>'Infographic data 1'!$B$9</f>
        <v>16186.308274137929</v>
      </c>
      <c r="B9300" s="54">
        <v>9299</v>
      </c>
      <c r="C9300" s="57">
        <v>11418.308274137929</v>
      </c>
      <c r="E9300" s="57">
        <v>36163.3634208</v>
      </c>
      <c r="F9300" s="54">
        <v>9299</v>
      </c>
      <c r="G9300" s="57">
        <v>31097.3634208</v>
      </c>
      <c r="I9300" s="57">
        <v>19173.722405434972</v>
      </c>
      <c r="J9300" s="54">
        <v>9299</v>
      </c>
      <c r="K9300" s="57">
        <v>20739.2</v>
      </c>
      <c r="M9300" s="107">
        <v>0.1</v>
      </c>
    </row>
    <row r="9301" spans="1:13">
      <c r="A9301" s="57">
        <f>'Infographic data 1'!$B$9</f>
        <v>16186.308274137929</v>
      </c>
      <c r="B9301" s="54">
        <v>9300</v>
      </c>
      <c r="C9301" s="57">
        <v>11402.308274137929</v>
      </c>
      <c r="E9301" s="57">
        <v>36163.3634208</v>
      </c>
      <c r="F9301" s="54">
        <v>9300</v>
      </c>
      <c r="G9301" s="57">
        <v>31080.3634208</v>
      </c>
      <c r="I9301" s="57">
        <v>19173.722405434972</v>
      </c>
      <c r="J9301" s="54">
        <v>9300</v>
      </c>
      <c r="K9301" s="57">
        <v>20737.099999999999</v>
      </c>
      <c r="M9301" s="107">
        <v>0.1</v>
      </c>
    </row>
    <row r="9302" spans="1:13">
      <c r="A9302" s="57">
        <f>'Infographic data 1'!$B$9</f>
        <v>16186.308274137929</v>
      </c>
      <c r="B9302" s="54">
        <v>9301</v>
      </c>
      <c r="C9302" s="57">
        <v>11386.308274137929</v>
      </c>
      <c r="E9302" s="57">
        <v>36163.3634208</v>
      </c>
      <c r="F9302" s="54">
        <v>9301</v>
      </c>
      <c r="G9302" s="57">
        <v>31063.3634208</v>
      </c>
      <c r="I9302" s="57">
        <v>19173.722405434972</v>
      </c>
      <c r="J9302" s="54">
        <v>9301</v>
      </c>
      <c r="K9302" s="57">
        <v>20735</v>
      </c>
      <c r="M9302" s="107">
        <v>0.1</v>
      </c>
    </row>
    <row r="9303" spans="1:13">
      <c r="A9303" s="57">
        <f>'Infographic data 1'!$B$9</f>
        <v>16186.308274137929</v>
      </c>
      <c r="B9303" s="54">
        <v>9302</v>
      </c>
      <c r="C9303" s="57">
        <v>11370.308274137929</v>
      </c>
      <c r="E9303" s="57">
        <v>36163.3634208</v>
      </c>
      <c r="F9303" s="54">
        <v>9302</v>
      </c>
      <c r="G9303" s="57">
        <v>31046.3634208</v>
      </c>
      <c r="I9303" s="57">
        <v>19173.722405434972</v>
      </c>
      <c r="J9303" s="54">
        <v>9302</v>
      </c>
      <c r="K9303" s="57">
        <v>20732.900000000001</v>
      </c>
      <c r="M9303" s="107">
        <v>0.1</v>
      </c>
    </row>
    <row r="9304" spans="1:13">
      <c r="A9304" s="57">
        <f>'Infographic data 1'!$B$9</f>
        <v>16186.308274137929</v>
      </c>
      <c r="B9304" s="54">
        <v>9303</v>
      </c>
      <c r="C9304" s="57">
        <v>11354.308274137929</v>
      </c>
      <c r="E9304" s="57">
        <v>36163.3634208</v>
      </c>
      <c r="F9304" s="54">
        <v>9303</v>
      </c>
      <c r="G9304" s="57">
        <v>31029.3634208</v>
      </c>
      <c r="I9304" s="57">
        <v>19173.722405434972</v>
      </c>
      <c r="J9304" s="54">
        <v>9303</v>
      </c>
      <c r="K9304" s="57">
        <v>20730.8</v>
      </c>
      <c r="M9304" s="107">
        <v>0.1</v>
      </c>
    </row>
    <row r="9305" spans="1:13">
      <c r="A9305" s="57">
        <f>'Infographic data 1'!$B$9</f>
        <v>16186.308274137929</v>
      </c>
      <c r="B9305" s="54">
        <v>9304</v>
      </c>
      <c r="C9305" s="57">
        <v>11338.308274137929</v>
      </c>
      <c r="E9305" s="57">
        <v>36163.3634208</v>
      </c>
      <c r="F9305" s="54">
        <v>9304</v>
      </c>
      <c r="G9305" s="57">
        <v>31012.3634208</v>
      </c>
      <c r="I9305" s="57">
        <v>19173.722405434972</v>
      </c>
      <c r="J9305" s="54">
        <v>9304</v>
      </c>
      <c r="K9305" s="57">
        <v>20728.7</v>
      </c>
      <c r="M9305" s="107">
        <v>0.1</v>
      </c>
    </row>
    <row r="9306" spans="1:13">
      <c r="A9306" s="57">
        <f>'Infographic data 1'!$B$9</f>
        <v>16186.308274137929</v>
      </c>
      <c r="B9306" s="54">
        <v>9305</v>
      </c>
      <c r="C9306" s="57">
        <v>11322.308274137929</v>
      </c>
      <c r="E9306" s="57">
        <v>36163.3634208</v>
      </c>
      <c r="F9306" s="54">
        <v>9305</v>
      </c>
      <c r="G9306" s="57">
        <v>30995.3634208</v>
      </c>
      <c r="I9306" s="57">
        <v>19173.722405434972</v>
      </c>
      <c r="J9306" s="54">
        <v>9305</v>
      </c>
      <c r="K9306" s="57">
        <v>20726.599999999999</v>
      </c>
      <c r="M9306" s="107">
        <v>0.1</v>
      </c>
    </row>
    <row r="9307" spans="1:13">
      <c r="A9307" s="57">
        <f>'Infographic data 1'!$B$9</f>
        <v>16186.308274137929</v>
      </c>
      <c r="B9307" s="54">
        <v>9306</v>
      </c>
      <c r="C9307" s="57">
        <v>11306.308274137929</v>
      </c>
      <c r="E9307" s="57">
        <v>36163.3634208</v>
      </c>
      <c r="F9307" s="54">
        <v>9306</v>
      </c>
      <c r="G9307" s="57">
        <v>30978.3634208</v>
      </c>
      <c r="I9307" s="57">
        <v>19173.722405434972</v>
      </c>
      <c r="J9307" s="54">
        <v>9306</v>
      </c>
      <c r="K9307" s="57">
        <v>20724.5</v>
      </c>
      <c r="M9307" s="107">
        <v>0.1</v>
      </c>
    </row>
    <row r="9308" spans="1:13">
      <c r="A9308" s="57">
        <f>'Infographic data 1'!$B$9</f>
        <v>16186.308274137929</v>
      </c>
      <c r="B9308" s="54">
        <v>9307</v>
      </c>
      <c r="C9308" s="57">
        <v>11290.308274137929</v>
      </c>
      <c r="E9308" s="57">
        <v>36163.3634208</v>
      </c>
      <c r="F9308" s="54">
        <v>9307</v>
      </c>
      <c r="G9308" s="57">
        <v>30961.3634208</v>
      </c>
      <c r="I9308" s="57">
        <v>19173.722405434972</v>
      </c>
      <c r="J9308" s="54">
        <v>9307</v>
      </c>
      <c r="K9308" s="57">
        <v>20722.400000000001</v>
      </c>
      <c r="M9308" s="107">
        <v>0.1</v>
      </c>
    </row>
    <row r="9309" spans="1:13">
      <c r="A9309" s="57">
        <f>'Infographic data 1'!$B$9</f>
        <v>16186.308274137929</v>
      </c>
      <c r="B9309" s="54">
        <v>9308</v>
      </c>
      <c r="C9309" s="57">
        <v>11274.308274137929</v>
      </c>
      <c r="E9309" s="57">
        <v>36163.3634208</v>
      </c>
      <c r="F9309" s="54">
        <v>9308</v>
      </c>
      <c r="G9309" s="57">
        <v>30944.3634208</v>
      </c>
      <c r="I9309" s="57">
        <v>19173.722405434972</v>
      </c>
      <c r="J9309" s="54">
        <v>9308</v>
      </c>
      <c r="K9309" s="57">
        <v>20720.3</v>
      </c>
      <c r="M9309" s="107">
        <v>0.1</v>
      </c>
    </row>
    <row r="9310" spans="1:13">
      <c r="A9310" s="57">
        <f>'Infographic data 1'!$B$9</f>
        <v>16186.308274137929</v>
      </c>
      <c r="B9310" s="54">
        <v>9309</v>
      </c>
      <c r="C9310" s="57">
        <v>11258.308274137929</v>
      </c>
      <c r="E9310" s="57">
        <v>36163.3634208</v>
      </c>
      <c r="F9310" s="54">
        <v>9309</v>
      </c>
      <c r="G9310" s="57">
        <v>30927.3634208</v>
      </c>
      <c r="I9310" s="57">
        <v>19173.722405434972</v>
      </c>
      <c r="J9310" s="54">
        <v>9309</v>
      </c>
      <c r="K9310" s="57">
        <v>20718.2</v>
      </c>
      <c r="M9310" s="107">
        <v>0.1</v>
      </c>
    </row>
    <row r="9311" spans="1:13">
      <c r="A9311" s="57">
        <f>'Infographic data 1'!$B$9</f>
        <v>16186.308274137929</v>
      </c>
      <c r="B9311" s="54">
        <v>9310</v>
      </c>
      <c r="C9311" s="57">
        <v>11242.308274137929</v>
      </c>
      <c r="E9311" s="57">
        <v>36163.3634208</v>
      </c>
      <c r="F9311" s="54">
        <v>9310</v>
      </c>
      <c r="G9311" s="57">
        <v>30910.3634208</v>
      </c>
      <c r="I9311" s="57">
        <v>19173.722405434972</v>
      </c>
      <c r="J9311" s="54">
        <v>9310</v>
      </c>
      <c r="K9311" s="57">
        <v>20716.099999999999</v>
      </c>
      <c r="M9311" s="107">
        <v>0.1</v>
      </c>
    </row>
    <row r="9312" spans="1:13">
      <c r="A9312" s="57">
        <f>'Infographic data 1'!$B$9</f>
        <v>16186.308274137929</v>
      </c>
      <c r="B9312" s="54">
        <v>9311</v>
      </c>
      <c r="C9312" s="57">
        <v>11226.308274137929</v>
      </c>
      <c r="E9312" s="57">
        <v>36163.3634208</v>
      </c>
      <c r="F9312" s="54">
        <v>9311</v>
      </c>
      <c r="G9312" s="57">
        <v>30893.3634208</v>
      </c>
      <c r="I9312" s="57">
        <v>19173.722405434972</v>
      </c>
      <c r="J9312" s="54">
        <v>9311</v>
      </c>
      <c r="K9312" s="57">
        <v>20714</v>
      </c>
      <c r="M9312" s="107">
        <v>0.1</v>
      </c>
    </row>
    <row r="9313" spans="1:13">
      <c r="A9313" s="57">
        <f>'Infographic data 1'!$B$9</f>
        <v>16186.308274137929</v>
      </c>
      <c r="B9313" s="54">
        <v>9312</v>
      </c>
      <c r="C9313" s="57">
        <v>11210.308274137929</v>
      </c>
      <c r="E9313" s="57">
        <v>36163.3634208</v>
      </c>
      <c r="F9313" s="54">
        <v>9312</v>
      </c>
      <c r="G9313" s="57">
        <v>30876.3634208</v>
      </c>
      <c r="I9313" s="57">
        <v>19173.722405434972</v>
      </c>
      <c r="J9313" s="54">
        <v>9312</v>
      </c>
      <c r="K9313" s="57">
        <v>20711.900000000001</v>
      </c>
      <c r="M9313" s="107">
        <v>0.1</v>
      </c>
    </row>
    <row r="9314" spans="1:13">
      <c r="A9314" s="57">
        <f>'Infographic data 1'!$B$9</f>
        <v>16186.308274137929</v>
      </c>
      <c r="B9314" s="54">
        <v>9313</v>
      </c>
      <c r="C9314" s="57">
        <v>11194.308274137929</v>
      </c>
      <c r="E9314" s="57">
        <v>36163.3634208</v>
      </c>
      <c r="F9314" s="54">
        <v>9313</v>
      </c>
      <c r="G9314" s="57">
        <v>30859.3634208</v>
      </c>
      <c r="I9314" s="57">
        <v>19173.722405434972</v>
      </c>
      <c r="J9314" s="54">
        <v>9313</v>
      </c>
      <c r="K9314" s="57">
        <v>20709.8</v>
      </c>
      <c r="M9314" s="107">
        <v>0.1</v>
      </c>
    </row>
    <row r="9315" spans="1:13">
      <c r="A9315" s="57">
        <f>'Infographic data 1'!$B$9</f>
        <v>16186.308274137929</v>
      </c>
      <c r="B9315" s="54">
        <v>9314</v>
      </c>
      <c r="C9315" s="57">
        <v>11178.308274137929</v>
      </c>
      <c r="E9315" s="57">
        <v>36163.3634208</v>
      </c>
      <c r="F9315" s="54">
        <v>9314</v>
      </c>
      <c r="G9315" s="57">
        <v>30842.3634208</v>
      </c>
      <c r="I9315" s="57">
        <v>19173.722405434972</v>
      </c>
      <c r="J9315" s="54">
        <v>9314</v>
      </c>
      <c r="K9315" s="57">
        <v>20707.7</v>
      </c>
      <c r="M9315" s="107">
        <v>0.1</v>
      </c>
    </row>
    <row r="9316" spans="1:13">
      <c r="A9316" s="57">
        <f>'Infographic data 1'!$B$9</f>
        <v>16186.308274137929</v>
      </c>
      <c r="B9316" s="54">
        <v>9315</v>
      </c>
      <c r="C9316" s="57">
        <v>11162.308274137929</v>
      </c>
      <c r="E9316" s="57">
        <v>36163.3634208</v>
      </c>
      <c r="F9316" s="54">
        <v>9315</v>
      </c>
      <c r="G9316" s="57">
        <v>30825.3634208</v>
      </c>
      <c r="I9316" s="57">
        <v>19173.722405434972</v>
      </c>
      <c r="J9316" s="54">
        <v>9315</v>
      </c>
      <c r="K9316" s="57">
        <v>20705.599999999999</v>
      </c>
      <c r="M9316" s="107">
        <v>0.1</v>
      </c>
    </row>
    <row r="9317" spans="1:13">
      <c r="A9317" s="57">
        <f>'Infographic data 1'!$B$9</f>
        <v>16186.308274137929</v>
      </c>
      <c r="B9317" s="54">
        <v>9316</v>
      </c>
      <c r="C9317" s="57">
        <v>11146.308274137929</v>
      </c>
      <c r="E9317" s="57">
        <v>36163.3634208</v>
      </c>
      <c r="F9317" s="54">
        <v>9316</v>
      </c>
      <c r="G9317" s="57">
        <v>30808.3634208</v>
      </c>
      <c r="I9317" s="57">
        <v>19173.722405434972</v>
      </c>
      <c r="J9317" s="54">
        <v>9316</v>
      </c>
      <c r="K9317" s="57">
        <v>20703.5</v>
      </c>
      <c r="M9317" s="107">
        <v>0.1</v>
      </c>
    </row>
    <row r="9318" spans="1:13">
      <c r="A9318" s="57">
        <f>'Infographic data 1'!$B$9</f>
        <v>16186.308274137929</v>
      </c>
      <c r="B9318" s="54">
        <v>9317</v>
      </c>
      <c r="C9318" s="57">
        <v>11130.308274137929</v>
      </c>
      <c r="E9318" s="57">
        <v>36163.3634208</v>
      </c>
      <c r="F9318" s="54">
        <v>9317</v>
      </c>
      <c r="G9318" s="57">
        <v>30791.3634208</v>
      </c>
      <c r="I9318" s="57">
        <v>19173.722405434972</v>
      </c>
      <c r="J9318" s="54">
        <v>9317</v>
      </c>
      <c r="K9318" s="57">
        <v>20701.400000000001</v>
      </c>
      <c r="M9318" s="107">
        <v>0.1</v>
      </c>
    </row>
    <row r="9319" spans="1:13">
      <c r="A9319" s="57">
        <f>'Infographic data 1'!$B$9</f>
        <v>16186.308274137929</v>
      </c>
      <c r="B9319" s="54">
        <v>9318</v>
      </c>
      <c r="C9319" s="57">
        <v>11114.308274137929</v>
      </c>
      <c r="E9319" s="57">
        <v>36163.3634208</v>
      </c>
      <c r="F9319" s="54">
        <v>9318</v>
      </c>
      <c r="G9319" s="57">
        <v>30774.3634208</v>
      </c>
      <c r="I9319" s="57">
        <v>19173.722405434972</v>
      </c>
      <c r="J9319" s="54">
        <v>9318</v>
      </c>
      <c r="K9319" s="57">
        <v>20699.3</v>
      </c>
      <c r="M9319" s="107">
        <v>0.1</v>
      </c>
    </row>
    <row r="9320" spans="1:13">
      <c r="A9320" s="57">
        <f>'Infographic data 1'!$B$9</f>
        <v>16186.308274137929</v>
      </c>
      <c r="B9320" s="54">
        <v>9319</v>
      </c>
      <c r="C9320" s="57">
        <v>11098.308274137929</v>
      </c>
      <c r="E9320" s="57">
        <v>36163.3634208</v>
      </c>
      <c r="F9320" s="54">
        <v>9319</v>
      </c>
      <c r="G9320" s="57">
        <v>30757.3634208</v>
      </c>
      <c r="I9320" s="57">
        <v>19173.722405434972</v>
      </c>
      <c r="J9320" s="54">
        <v>9319</v>
      </c>
      <c r="K9320" s="57">
        <v>20697.2</v>
      </c>
      <c r="M9320" s="107">
        <v>0.1</v>
      </c>
    </row>
    <row r="9321" spans="1:13">
      <c r="A9321" s="57">
        <f>'Infographic data 1'!$B$9</f>
        <v>16186.308274137929</v>
      </c>
      <c r="B9321" s="54">
        <v>9320</v>
      </c>
      <c r="C9321" s="57">
        <v>11082.308274137929</v>
      </c>
      <c r="E9321" s="57">
        <v>36163.3634208</v>
      </c>
      <c r="F9321" s="54">
        <v>9320</v>
      </c>
      <c r="G9321" s="57">
        <v>30740.3634208</v>
      </c>
      <c r="I9321" s="57">
        <v>19173.722405434972</v>
      </c>
      <c r="J9321" s="54">
        <v>9320</v>
      </c>
      <c r="K9321" s="57">
        <v>20695.099999999999</v>
      </c>
      <c r="M9321" s="107">
        <v>0.1</v>
      </c>
    </row>
    <row r="9322" spans="1:13">
      <c r="A9322" s="57">
        <f>'Infographic data 1'!$B$9</f>
        <v>16186.308274137929</v>
      </c>
      <c r="B9322" s="54">
        <v>9321</v>
      </c>
      <c r="C9322" s="57">
        <v>11066.308274137929</v>
      </c>
      <c r="E9322" s="57">
        <v>36163.3634208</v>
      </c>
      <c r="F9322" s="54">
        <v>9321</v>
      </c>
      <c r="G9322" s="57">
        <v>30723.3634208</v>
      </c>
      <c r="I9322" s="57">
        <v>19173.722405434972</v>
      </c>
      <c r="J9322" s="54">
        <v>9321</v>
      </c>
      <c r="K9322" s="57">
        <v>20693</v>
      </c>
      <c r="M9322" s="107">
        <v>0.1</v>
      </c>
    </row>
    <row r="9323" spans="1:13">
      <c r="A9323" s="57">
        <f>'Infographic data 1'!$B$9</f>
        <v>16186.308274137929</v>
      </c>
      <c r="B9323" s="54">
        <v>9322</v>
      </c>
      <c r="C9323" s="57">
        <v>11050.308274137929</v>
      </c>
      <c r="E9323" s="57">
        <v>36163.3634208</v>
      </c>
      <c r="F9323" s="54">
        <v>9322</v>
      </c>
      <c r="G9323" s="57">
        <v>30706.3634208</v>
      </c>
      <c r="I9323" s="57">
        <v>19173.722405434972</v>
      </c>
      <c r="J9323" s="54">
        <v>9322</v>
      </c>
      <c r="K9323" s="57">
        <v>20690.900000000001</v>
      </c>
      <c r="M9323" s="107">
        <v>0.1</v>
      </c>
    </row>
    <row r="9324" spans="1:13">
      <c r="A9324" s="57">
        <f>'Infographic data 1'!$B$9</f>
        <v>16186.308274137929</v>
      </c>
      <c r="B9324" s="54">
        <v>9323</v>
      </c>
      <c r="C9324" s="57">
        <v>11034.308274137929</v>
      </c>
      <c r="E9324" s="57">
        <v>36163.3634208</v>
      </c>
      <c r="F9324" s="54">
        <v>9323</v>
      </c>
      <c r="G9324" s="57">
        <v>30689.3634208</v>
      </c>
      <c r="I9324" s="57">
        <v>19173.722405434972</v>
      </c>
      <c r="J9324" s="54">
        <v>9323</v>
      </c>
      <c r="K9324" s="57">
        <v>20688.8</v>
      </c>
      <c r="M9324" s="107">
        <v>0.1</v>
      </c>
    </row>
    <row r="9325" spans="1:13">
      <c r="A9325" s="57">
        <f>'Infographic data 1'!$B$9</f>
        <v>16186.308274137929</v>
      </c>
      <c r="B9325" s="54">
        <v>9324</v>
      </c>
      <c r="C9325" s="57">
        <v>11018.308274137929</v>
      </c>
      <c r="E9325" s="57">
        <v>36163.3634208</v>
      </c>
      <c r="F9325" s="54">
        <v>9324</v>
      </c>
      <c r="G9325" s="57">
        <v>30672.3634208</v>
      </c>
      <c r="I9325" s="57">
        <v>19173.722405434972</v>
      </c>
      <c r="J9325" s="54">
        <v>9324</v>
      </c>
      <c r="K9325" s="57">
        <v>20686.7</v>
      </c>
      <c r="M9325" s="107">
        <v>0.1</v>
      </c>
    </row>
    <row r="9326" spans="1:13">
      <c r="A9326" s="57">
        <f>'Infographic data 1'!$B$9</f>
        <v>16186.308274137929</v>
      </c>
      <c r="B9326" s="54">
        <v>9325</v>
      </c>
      <c r="C9326" s="57">
        <v>11002.308274137929</v>
      </c>
      <c r="E9326" s="57">
        <v>36163.3634208</v>
      </c>
      <c r="F9326" s="54">
        <v>9325</v>
      </c>
      <c r="G9326" s="57">
        <v>30655.3634208</v>
      </c>
      <c r="I9326" s="57">
        <v>19173.722405434972</v>
      </c>
      <c r="J9326" s="54">
        <v>9325</v>
      </c>
      <c r="K9326" s="57">
        <v>20684.599999999999</v>
      </c>
      <c r="M9326" s="107">
        <v>0.1</v>
      </c>
    </row>
    <row r="9327" spans="1:13">
      <c r="A9327" s="57">
        <f>'Infographic data 1'!$B$9</f>
        <v>16186.308274137929</v>
      </c>
      <c r="B9327" s="54">
        <v>9326</v>
      </c>
      <c r="C9327" s="57">
        <v>10986.308274137929</v>
      </c>
      <c r="E9327" s="57">
        <v>36163.3634208</v>
      </c>
      <c r="F9327" s="54">
        <v>9326</v>
      </c>
      <c r="G9327" s="57">
        <v>30638.3634208</v>
      </c>
      <c r="I9327" s="57">
        <v>19173.722405434972</v>
      </c>
      <c r="J9327" s="54">
        <v>9326</v>
      </c>
      <c r="K9327" s="57">
        <v>20682.5</v>
      </c>
      <c r="M9327" s="107">
        <v>0.1</v>
      </c>
    </row>
    <row r="9328" spans="1:13">
      <c r="A9328" s="57">
        <f>'Infographic data 1'!$B$9</f>
        <v>16186.308274137929</v>
      </c>
      <c r="B9328" s="54">
        <v>9327</v>
      </c>
      <c r="C9328" s="57">
        <v>10970.308274137929</v>
      </c>
      <c r="E9328" s="57">
        <v>36163.3634208</v>
      </c>
      <c r="F9328" s="54">
        <v>9327</v>
      </c>
      <c r="G9328" s="57">
        <v>30621.3634208</v>
      </c>
      <c r="I9328" s="57">
        <v>19173.722405434972</v>
      </c>
      <c r="J9328" s="54">
        <v>9327</v>
      </c>
      <c r="K9328" s="57">
        <v>20680.400000000001</v>
      </c>
      <c r="M9328" s="107">
        <v>0.1</v>
      </c>
    </row>
    <row r="9329" spans="1:13">
      <c r="A9329" s="57">
        <f>'Infographic data 1'!$B$9</f>
        <v>16186.308274137929</v>
      </c>
      <c r="B9329" s="54">
        <v>9328</v>
      </c>
      <c r="C9329" s="57">
        <v>10954.308274137929</v>
      </c>
      <c r="E9329" s="57">
        <v>36163.3634208</v>
      </c>
      <c r="F9329" s="54">
        <v>9328</v>
      </c>
      <c r="G9329" s="57">
        <v>30604.3634208</v>
      </c>
      <c r="I9329" s="57">
        <v>19173.722405434972</v>
      </c>
      <c r="J9329" s="54">
        <v>9328</v>
      </c>
      <c r="K9329" s="57">
        <v>20678.3</v>
      </c>
      <c r="M9329" s="107">
        <v>0.1</v>
      </c>
    </row>
    <row r="9330" spans="1:13">
      <c r="A9330" s="57">
        <f>'Infographic data 1'!$B$9</f>
        <v>16186.308274137929</v>
      </c>
      <c r="B9330" s="54">
        <v>9329</v>
      </c>
      <c r="C9330" s="57">
        <v>10938.308274137929</v>
      </c>
      <c r="E9330" s="57">
        <v>36163.3634208</v>
      </c>
      <c r="F9330" s="54">
        <v>9329</v>
      </c>
      <c r="G9330" s="57">
        <v>30587.3634208</v>
      </c>
      <c r="I9330" s="57">
        <v>19173.722405434972</v>
      </c>
      <c r="J9330" s="54">
        <v>9329</v>
      </c>
      <c r="K9330" s="57">
        <v>20676.2</v>
      </c>
      <c r="M9330" s="107">
        <v>0.1</v>
      </c>
    </row>
    <row r="9331" spans="1:13">
      <c r="A9331" s="57">
        <f>'Infographic data 1'!$B$9</f>
        <v>16186.308274137929</v>
      </c>
      <c r="B9331" s="54">
        <v>9330</v>
      </c>
      <c r="C9331" s="57">
        <v>10922.308274137929</v>
      </c>
      <c r="E9331" s="57">
        <v>36163.3634208</v>
      </c>
      <c r="F9331" s="54">
        <v>9330</v>
      </c>
      <c r="G9331" s="57">
        <v>30570.3634208</v>
      </c>
      <c r="I9331" s="57">
        <v>19173.722405434972</v>
      </c>
      <c r="J9331" s="54">
        <v>9330</v>
      </c>
      <c r="K9331" s="57">
        <v>20674.099999999999</v>
      </c>
      <c r="M9331" s="107">
        <v>0.1</v>
      </c>
    </row>
    <row r="9332" spans="1:13">
      <c r="A9332" s="57">
        <f>'Infographic data 1'!$B$9</f>
        <v>16186.308274137929</v>
      </c>
      <c r="B9332" s="54">
        <v>9331</v>
      </c>
      <c r="C9332" s="57">
        <v>10906.308274137929</v>
      </c>
      <c r="E9332" s="57">
        <v>36163.3634208</v>
      </c>
      <c r="F9332" s="54">
        <v>9331</v>
      </c>
      <c r="G9332" s="57">
        <v>30553.3634208</v>
      </c>
      <c r="I9332" s="57">
        <v>19173.722405434972</v>
      </c>
      <c r="J9332" s="54">
        <v>9331</v>
      </c>
      <c r="K9332" s="57">
        <v>20672</v>
      </c>
      <c r="M9332" s="107">
        <v>0.1</v>
      </c>
    </row>
    <row r="9333" spans="1:13">
      <c r="A9333" s="57">
        <f>'Infographic data 1'!$B$9</f>
        <v>16186.308274137929</v>
      </c>
      <c r="B9333" s="54">
        <v>9332</v>
      </c>
      <c r="C9333" s="57">
        <v>10890.308274137929</v>
      </c>
      <c r="E9333" s="57">
        <v>36163.3634208</v>
      </c>
      <c r="F9333" s="54">
        <v>9332</v>
      </c>
      <c r="G9333" s="57">
        <v>30536.3634208</v>
      </c>
      <c r="I9333" s="57">
        <v>19173.722405434972</v>
      </c>
      <c r="J9333" s="54">
        <v>9332</v>
      </c>
      <c r="K9333" s="57">
        <v>20669.900000000001</v>
      </c>
      <c r="M9333" s="107">
        <v>0.1</v>
      </c>
    </row>
    <row r="9334" spans="1:13">
      <c r="A9334" s="57">
        <f>'Infographic data 1'!$B$9</f>
        <v>16186.308274137929</v>
      </c>
      <c r="B9334" s="54">
        <v>9333</v>
      </c>
      <c r="C9334" s="57">
        <v>10874.308274137929</v>
      </c>
      <c r="E9334" s="57">
        <v>36163.3634208</v>
      </c>
      <c r="F9334" s="54">
        <v>9333</v>
      </c>
      <c r="G9334" s="57">
        <v>30519.3634208</v>
      </c>
      <c r="I9334" s="57">
        <v>19173.722405434972</v>
      </c>
      <c r="J9334" s="54">
        <v>9333</v>
      </c>
      <c r="K9334" s="57">
        <v>20667.8</v>
      </c>
      <c r="M9334" s="107">
        <v>0.1</v>
      </c>
    </row>
    <row r="9335" spans="1:13">
      <c r="A9335" s="57">
        <f>'Infographic data 1'!$B$9</f>
        <v>16186.308274137929</v>
      </c>
      <c r="B9335" s="54">
        <v>9334</v>
      </c>
      <c r="C9335" s="57">
        <v>10858.308274137929</v>
      </c>
      <c r="E9335" s="57">
        <v>36163.3634208</v>
      </c>
      <c r="F9335" s="54">
        <v>9334</v>
      </c>
      <c r="G9335" s="57">
        <v>30502.3634208</v>
      </c>
      <c r="I9335" s="57">
        <v>19173.722405434972</v>
      </c>
      <c r="J9335" s="54">
        <v>9334</v>
      </c>
      <c r="K9335" s="57">
        <v>20665.7</v>
      </c>
      <c r="M9335" s="107">
        <v>0.1</v>
      </c>
    </row>
    <row r="9336" spans="1:13">
      <c r="A9336" s="57">
        <f>'Infographic data 1'!$B$9</f>
        <v>16186.308274137929</v>
      </c>
      <c r="B9336" s="54">
        <v>9335</v>
      </c>
      <c r="C9336" s="57">
        <v>10842.308274137929</v>
      </c>
      <c r="E9336" s="57">
        <v>36163.3634208</v>
      </c>
      <c r="F9336" s="54">
        <v>9335</v>
      </c>
      <c r="G9336" s="57">
        <v>30485.3634208</v>
      </c>
      <c r="I9336" s="57">
        <v>19173.722405434972</v>
      </c>
      <c r="J9336" s="54">
        <v>9335</v>
      </c>
      <c r="K9336" s="57">
        <v>20663.599999999999</v>
      </c>
      <c r="M9336" s="107">
        <v>0.1</v>
      </c>
    </row>
    <row r="9337" spans="1:13">
      <c r="A9337" s="57">
        <f>'Infographic data 1'!$B$9</f>
        <v>16186.308274137929</v>
      </c>
      <c r="B9337" s="54">
        <v>9336</v>
      </c>
      <c r="C9337" s="57">
        <v>10826.308274137929</v>
      </c>
      <c r="E9337" s="57">
        <v>36163.3634208</v>
      </c>
      <c r="F9337" s="54">
        <v>9336</v>
      </c>
      <c r="G9337" s="57">
        <v>30468.3634208</v>
      </c>
      <c r="I9337" s="57">
        <v>19173.722405434972</v>
      </c>
      <c r="J9337" s="54">
        <v>9336</v>
      </c>
      <c r="K9337" s="57">
        <v>20661.5</v>
      </c>
      <c r="M9337" s="107">
        <v>0.1</v>
      </c>
    </row>
    <row r="9338" spans="1:13">
      <c r="A9338" s="57">
        <f>'Infographic data 1'!$B$9</f>
        <v>16186.308274137929</v>
      </c>
      <c r="B9338" s="54">
        <v>9337</v>
      </c>
      <c r="C9338" s="57">
        <v>10810.308274137929</v>
      </c>
      <c r="E9338" s="57">
        <v>36163.3634208</v>
      </c>
      <c r="F9338" s="54">
        <v>9337</v>
      </c>
      <c r="G9338" s="57">
        <v>30451.3634208</v>
      </c>
      <c r="I9338" s="57">
        <v>19173.722405434972</v>
      </c>
      <c r="J9338" s="54">
        <v>9337</v>
      </c>
      <c r="K9338" s="57">
        <v>20659.400000000001</v>
      </c>
      <c r="M9338" s="107">
        <v>0.1</v>
      </c>
    </row>
    <row r="9339" spans="1:13">
      <c r="A9339" s="57">
        <f>'Infographic data 1'!$B$9</f>
        <v>16186.308274137929</v>
      </c>
      <c r="B9339" s="54">
        <v>9338</v>
      </c>
      <c r="C9339" s="57">
        <v>10794.308274137929</v>
      </c>
      <c r="E9339" s="57">
        <v>36163.3634208</v>
      </c>
      <c r="F9339" s="54">
        <v>9338</v>
      </c>
      <c r="G9339" s="57">
        <v>30434.3634208</v>
      </c>
      <c r="I9339" s="57">
        <v>19173.722405434972</v>
      </c>
      <c r="J9339" s="54">
        <v>9338</v>
      </c>
      <c r="K9339" s="57">
        <v>20657.3</v>
      </c>
      <c r="M9339" s="107">
        <v>0.1</v>
      </c>
    </row>
    <row r="9340" spans="1:13">
      <c r="A9340" s="57">
        <f>'Infographic data 1'!$B$9</f>
        <v>16186.308274137929</v>
      </c>
      <c r="B9340" s="54">
        <v>9339</v>
      </c>
      <c r="C9340" s="57">
        <v>10778.308274137929</v>
      </c>
      <c r="E9340" s="57">
        <v>36163.3634208</v>
      </c>
      <c r="F9340" s="54">
        <v>9339</v>
      </c>
      <c r="G9340" s="57">
        <v>30417.3634208</v>
      </c>
      <c r="I9340" s="57">
        <v>19173.722405434972</v>
      </c>
      <c r="J9340" s="54">
        <v>9339</v>
      </c>
      <c r="K9340" s="57">
        <v>20655.2</v>
      </c>
      <c r="M9340" s="107">
        <v>0.1</v>
      </c>
    </row>
    <row r="9341" spans="1:13">
      <c r="A9341" s="57">
        <f>'Infographic data 1'!$B$9</f>
        <v>16186.308274137929</v>
      </c>
      <c r="B9341" s="54">
        <v>9340</v>
      </c>
      <c r="C9341" s="57">
        <v>10762.308274137929</v>
      </c>
      <c r="E9341" s="57">
        <v>36163.3634208</v>
      </c>
      <c r="F9341" s="54">
        <v>9340</v>
      </c>
      <c r="G9341" s="57">
        <v>30400.3634208</v>
      </c>
      <c r="I9341" s="57">
        <v>19173.722405434972</v>
      </c>
      <c r="J9341" s="54">
        <v>9340</v>
      </c>
      <c r="K9341" s="57">
        <v>20653.099999999999</v>
      </c>
      <c r="M9341" s="107">
        <v>0.1</v>
      </c>
    </row>
    <row r="9342" spans="1:13">
      <c r="A9342" s="57">
        <f>'Infographic data 1'!$B$9</f>
        <v>16186.308274137929</v>
      </c>
      <c r="B9342" s="54">
        <v>9341</v>
      </c>
      <c r="C9342" s="57">
        <v>10746.308274137929</v>
      </c>
      <c r="E9342" s="57">
        <v>36163.3634208</v>
      </c>
      <c r="F9342" s="54">
        <v>9341</v>
      </c>
      <c r="G9342" s="57">
        <v>30383.3634208</v>
      </c>
      <c r="I9342" s="57">
        <v>19173.722405434972</v>
      </c>
      <c r="J9342" s="54">
        <v>9341</v>
      </c>
      <c r="K9342" s="57">
        <v>20651</v>
      </c>
      <c r="M9342" s="107">
        <v>0.1</v>
      </c>
    </row>
    <row r="9343" spans="1:13">
      <c r="A9343" s="57">
        <f>'Infographic data 1'!$B$9</f>
        <v>16186.308274137929</v>
      </c>
      <c r="B9343" s="54">
        <v>9342</v>
      </c>
      <c r="C9343" s="57">
        <v>10730.308274137929</v>
      </c>
      <c r="E9343" s="57">
        <v>36163.3634208</v>
      </c>
      <c r="F9343" s="54">
        <v>9342</v>
      </c>
      <c r="G9343" s="57">
        <v>30366.3634208</v>
      </c>
      <c r="I9343" s="57">
        <v>19173.722405434972</v>
      </c>
      <c r="J9343" s="54">
        <v>9342</v>
      </c>
      <c r="K9343" s="57">
        <v>20648.900000000001</v>
      </c>
      <c r="M9343" s="107">
        <v>0.1</v>
      </c>
    </row>
    <row r="9344" spans="1:13">
      <c r="A9344" s="57">
        <f>'Infographic data 1'!$B$9</f>
        <v>16186.308274137929</v>
      </c>
      <c r="B9344" s="54">
        <v>9343</v>
      </c>
      <c r="C9344" s="57">
        <v>10714.308274137929</v>
      </c>
      <c r="E9344" s="57">
        <v>36163.3634208</v>
      </c>
      <c r="F9344" s="54">
        <v>9343</v>
      </c>
      <c r="G9344" s="57">
        <v>30349.3634208</v>
      </c>
      <c r="I9344" s="57">
        <v>19173.722405434972</v>
      </c>
      <c r="J9344" s="54">
        <v>9343</v>
      </c>
      <c r="K9344" s="57">
        <v>20646.8</v>
      </c>
      <c r="M9344" s="107">
        <v>0.1</v>
      </c>
    </row>
    <row r="9345" spans="1:13">
      <c r="A9345" s="57">
        <f>'Infographic data 1'!$B$9</f>
        <v>16186.308274137929</v>
      </c>
      <c r="B9345" s="54">
        <v>9344</v>
      </c>
      <c r="C9345" s="57">
        <v>10698.308274137929</v>
      </c>
      <c r="E9345" s="57">
        <v>36163.3634208</v>
      </c>
      <c r="F9345" s="54">
        <v>9344</v>
      </c>
      <c r="G9345" s="57">
        <v>30332.3634208</v>
      </c>
      <c r="I9345" s="57">
        <v>19173.722405434972</v>
      </c>
      <c r="J9345" s="54">
        <v>9344</v>
      </c>
      <c r="K9345" s="57">
        <v>20644.7</v>
      </c>
      <c r="M9345" s="107">
        <v>0.1</v>
      </c>
    </row>
    <row r="9346" spans="1:13">
      <c r="A9346" s="57">
        <f>'Infographic data 1'!$B$9</f>
        <v>16186.308274137929</v>
      </c>
      <c r="B9346" s="54">
        <v>9345</v>
      </c>
      <c r="C9346" s="57">
        <v>10682.308274137929</v>
      </c>
      <c r="E9346" s="57">
        <v>36163.3634208</v>
      </c>
      <c r="F9346" s="54">
        <v>9345</v>
      </c>
      <c r="G9346" s="57">
        <v>30315.3634208</v>
      </c>
      <c r="I9346" s="57">
        <v>19173.722405434972</v>
      </c>
      <c r="J9346" s="54">
        <v>9345</v>
      </c>
      <c r="K9346" s="57">
        <v>20642.599999999999</v>
      </c>
      <c r="M9346" s="107">
        <v>0.1</v>
      </c>
    </row>
    <row r="9347" spans="1:13">
      <c r="A9347" s="57">
        <f>'Infographic data 1'!$B$9</f>
        <v>16186.308274137929</v>
      </c>
      <c r="B9347" s="54">
        <v>9346</v>
      </c>
      <c r="C9347" s="57">
        <v>10666.308274137929</v>
      </c>
      <c r="E9347" s="57">
        <v>36163.3634208</v>
      </c>
      <c r="F9347" s="54">
        <v>9346</v>
      </c>
      <c r="G9347" s="57">
        <v>30298.3634208</v>
      </c>
      <c r="I9347" s="57">
        <v>19173.722405434972</v>
      </c>
      <c r="J9347" s="54">
        <v>9346</v>
      </c>
      <c r="K9347" s="57">
        <v>20640.5</v>
      </c>
      <c r="M9347" s="107">
        <v>0.1</v>
      </c>
    </row>
    <row r="9348" spans="1:13">
      <c r="A9348" s="57">
        <f>'Infographic data 1'!$B$9</f>
        <v>16186.308274137929</v>
      </c>
      <c r="B9348" s="54">
        <v>9347</v>
      </c>
      <c r="C9348" s="57">
        <v>10650.308274137929</v>
      </c>
      <c r="E9348" s="57">
        <v>36163.3634208</v>
      </c>
      <c r="F9348" s="54">
        <v>9347</v>
      </c>
      <c r="G9348" s="57">
        <v>30281.3634208</v>
      </c>
      <c r="I9348" s="57">
        <v>19173.722405434972</v>
      </c>
      <c r="J9348" s="54">
        <v>9347</v>
      </c>
      <c r="K9348" s="57">
        <v>20638.400000000001</v>
      </c>
      <c r="M9348" s="107">
        <v>0.1</v>
      </c>
    </row>
    <row r="9349" spans="1:13">
      <c r="A9349" s="57">
        <f>'Infographic data 1'!$B$9</f>
        <v>16186.308274137929</v>
      </c>
      <c r="B9349" s="54">
        <v>9348</v>
      </c>
      <c r="C9349" s="57">
        <v>10634.308274137929</v>
      </c>
      <c r="E9349" s="57">
        <v>36163.3634208</v>
      </c>
      <c r="F9349" s="54">
        <v>9348</v>
      </c>
      <c r="G9349" s="57">
        <v>30264.3634208</v>
      </c>
      <c r="I9349" s="57">
        <v>19173.722405434972</v>
      </c>
      <c r="J9349" s="54">
        <v>9348</v>
      </c>
      <c r="K9349" s="57">
        <v>20636.3</v>
      </c>
      <c r="M9349" s="107">
        <v>0.1</v>
      </c>
    </row>
    <row r="9350" spans="1:13">
      <c r="A9350" s="57">
        <f>'Infographic data 1'!$B$9</f>
        <v>16186.308274137929</v>
      </c>
      <c r="B9350" s="54">
        <v>9349</v>
      </c>
      <c r="C9350" s="57">
        <v>10618.308274137929</v>
      </c>
      <c r="E9350" s="57">
        <v>36163.3634208</v>
      </c>
      <c r="F9350" s="54">
        <v>9349</v>
      </c>
      <c r="G9350" s="57">
        <v>30247.3634208</v>
      </c>
      <c r="I9350" s="57">
        <v>19173.722405434972</v>
      </c>
      <c r="J9350" s="54">
        <v>9349</v>
      </c>
      <c r="K9350" s="57">
        <v>20634.2</v>
      </c>
      <c r="M9350" s="107">
        <v>0.1</v>
      </c>
    </row>
    <row r="9351" spans="1:13">
      <c r="A9351" s="57">
        <f>'Infographic data 1'!$B$9</f>
        <v>16186.308274137929</v>
      </c>
      <c r="B9351" s="54">
        <v>9350</v>
      </c>
      <c r="C9351" s="57">
        <v>10602.308274137929</v>
      </c>
      <c r="E9351" s="57">
        <v>36163.3634208</v>
      </c>
      <c r="F9351" s="54">
        <v>9350</v>
      </c>
      <c r="G9351" s="57">
        <v>30230.3634208</v>
      </c>
      <c r="I9351" s="57">
        <v>19173.722405434972</v>
      </c>
      <c r="J9351" s="54">
        <v>9350</v>
      </c>
      <c r="K9351" s="57">
        <v>20632.099999999999</v>
      </c>
      <c r="M9351" s="107">
        <v>0.1</v>
      </c>
    </row>
    <row r="9352" spans="1:13">
      <c r="A9352" s="57">
        <f>'Infographic data 1'!$B$9</f>
        <v>16186.308274137929</v>
      </c>
      <c r="B9352" s="54">
        <v>9351</v>
      </c>
      <c r="C9352" s="57">
        <v>10586.308274137929</v>
      </c>
      <c r="E9352" s="57">
        <v>36163.3634208</v>
      </c>
      <c r="F9352" s="54">
        <v>9351</v>
      </c>
      <c r="G9352" s="57">
        <v>30213.3634208</v>
      </c>
      <c r="I9352" s="57">
        <v>19173.722405434972</v>
      </c>
      <c r="J9352" s="54">
        <v>9351</v>
      </c>
      <c r="K9352" s="57">
        <v>20630</v>
      </c>
      <c r="M9352" s="107">
        <v>0.1</v>
      </c>
    </row>
    <row r="9353" spans="1:13">
      <c r="A9353" s="57">
        <f>'Infographic data 1'!$B$9</f>
        <v>16186.308274137929</v>
      </c>
      <c r="B9353" s="54">
        <v>9352</v>
      </c>
      <c r="C9353" s="57">
        <v>10570.308274137929</v>
      </c>
      <c r="E9353" s="57">
        <v>36163.3634208</v>
      </c>
      <c r="F9353" s="54">
        <v>9352</v>
      </c>
      <c r="G9353" s="57">
        <v>30196.3634208</v>
      </c>
      <c r="I9353" s="57">
        <v>19173.722405434972</v>
      </c>
      <c r="J9353" s="54">
        <v>9352</v>
      </c>
      <c r="K9353" s="57">
        <v>20627.900000000001</v>
      </c>
      <c r="M9353" s="107">
        <v>0.1</v>
      </c>
    </row>
    <row r="9354" spans="1:13">
      <c r="A9354" s="57">
        <f>'Infographic data 1'!$B$9</f>
        <v>16186.308274137929</v>
      </c>
      <c r="B9354" s="54">
        <v>9353</v>
      </c>
      <c r="C9354" s="57">
        <v>10554.308274137929</v>
      </c>
      <c r="E9354" s="57">
        <v>36163.3634208</v>
      </c>
      <c r="F9354" s="54">
        <v>9353</v>
      </c>
      <c r="G9354" s="57">
        <v>30179.3634208</v>
      </c>
      <c r="I9354" s="57">
        <v>19173.722405434972</v>
      </c>
      <c r="J9354" s="54">
        <v>9353</v>
      </c>
      <c r="K9354" s="57">
        <v>20625.8</v>
      </c>
      <c r="M9354" s="107">
        <v>0.1</v>
      </c>
    </row>
    <row r="9355" spans="1:13">
      <c r="A9355" s="57">
        <f>'Infographic data 1'!$B$9</f>
        <v>16186.308274137929</v>
      </c>
      <c r="B9355" s="54">
        <v>9354</v>
      </c>
      <c r="C9355" s="57">
        <v>10538.308274137929</v>
      </c>
      <c r="E9355" s="57">
        <v>36163.3634208</v>
      </c>
      <c r="F9355" s="54">
        <v>9354</v>
      </c>
      <c r="G9355" s="57">
        <v>30162.3634208</v>
      </c>
      <c r="I9355" s="57">
        <v>19173.722405434972</v>
      </c>
      <c r="J9355" s="54">
        <v>9354</v>
      </c>
      <c r="K9355" s="57">
        <v>20623.7</v>
      </c>
      <c r="M9355" s="107">
        <v>0.1</v>
      </c>
    </row>
    <row r="9356" spans="1:13">
      <c r="A9356" s="57">
        <f>'Infographic data 1'!$B$9</f>
        <v>16186.308274137929</v>
      </c>
      <c r="B9356" s="54">
        <v>9355</v>
      </c>
      <c r="C9356" s="57">
        <v>10522.308274137929</v>
      </c>
      <c r="E9356" s="57">
        <v>36163.3634208</v>
      </c>
      <c r="F9356" s="54">
        <v>9355</v>
      </c>
      <c r="G9356" s="57">
        <v>30145.3634208</v>
      </c>
      <c r="I9356" s="57">
        <v>19173.722405434972</v>
      </c>
      <c r="J9356" s="54">
        <v>9355</v>
      </c>
      <c r="K9356" s="57">
        <v>20621.599999999999</v>
      </c>
      <c r="M9356" s="107">
        <v>0.1</v>
      </c>
    </row>
    <row r="9357" spans="1:13">
      <c r="A9357" s="57">
        <f>'Infographic data 1'!$B$9</f>
        <v>16186.308274137929</v>
      </c>
      <c r="B9357" s="54">
        <v>9356</v>
      </c>
      <c r="C9357" s="57">
        <v>10506.308274137929</v>
      </c>
      <c r="E9357" s="57">
        <v>36163.3634208</v>
      </c>
      <c r="F9357" s="54">
        <v>9356</v>
      </c>
      <c r="G9357" s="57">
        <v>30128.3634208</v>
      </c>
      <c r="I9357" s="57">
        <v>19173.722405434972</v>
      </c>
      <c r="J9357" s="54">
        <v>9356</v>
      </c>
      <c r="K9357" s="57">
        <v>20619.5</v>
      </c>
      <c r="M9357" s="107">
        <v>0.1</v>
      </c>
    </row>
    <row r="9358" spans="1:13">
      <c r="A9358" s="57">
        <f>'Infographic data 1'!$B$9</f>
        <v>16186.308274137929</v>
      </c>
      <c r="B9358" s="54">
        <v>9357</v>
      </c>
      <c r="C9358" s="57">
        <v>10490.308274137929</v>
      </c>
      <c r="E9358" s="57">
        <v>36163.3634208</v>
      </c>
      <c r="F9358" s="54">
        <v>9357</v>
      </c>
      <c r="G9358" s="57">
        <v>30111.3634208</v>
      </c>
      <c r="I9358" s="57">
        <v>19173.722405434972</v>
      </c>
      <c r="J9358" s="54">
        <v>9357</v>
      </c>
      <c r="K9358" s="57">
        <v>20617.400000000001</v>
      </c>
      <c r="M9358" s="107">
        <v>0.1</v>
      </c>
    </row>
    <row r="9359" spans="1:13">
      <c r="A9359" s="57">
        <f>'Infographic data 1'!$B$9</f>
        <v>16186.308274137929</v>
      </c>
      <c r="B9359" s="54">
        <v>9358</v>
      </c>
      <c r="C9359" s="57">
        <v>10474.308274137929</v>
      </c>
      <c r="E9359" s="57">
        <v>36163.3634208</v>
      </c>
      <c r="F9359" s="54">
        <v>9358</v>
      </c>
      <c r="G9359" s="57">
        <v>30094.3634208</v>
      </c>
      <c r="I9359" s="57">
        <v>19173.722405434972</v>
      </c>
      <c r="J9359" s="54">
        <v>9358</v>
      </c>
      <c r="K9359" s="57">
        <v>20615.3</v>
      </c>
      <c r="M9359" s="107">
        <v>0.1</v>
      </c>
    </row>
    <row r="9360" spans="1:13">
      <c r="A9360" s="57">
        <f>'Infographic data 1'!$B$9</f>
        <v>16186.308274137929</v>
      </c>
      <c r="B9360" s="54">
        <v>9359</v>
      </c>
      <c r="C9360" s="57">
        <v>10458.308274137929</v>
      </c>
      <c r="E9360" s="57">
        <v>36163.3634208</v>
      </c>
      <c r="F9360" s="54">
        <v>9359</v>
      </c>
      <c r="G9360" s="57">
        <v>30077.3634208</v>
      </c>
      <c r="I9360" s="57">
        <v>19173.722405434972</v>
      </c>
      <c r="J9360" s="54">
        <v>9359</v>
      </c>
      <c r="K9360" s="57">
        <v>20613.2</v>
      </c>
      <c r="M9360" s="107">
        <v>0.1</v>
      </c>
    </row>
    <row r="9361" spans="1:13">
      <c r="A9361" s="57">
        <f>'Infographic data 1'!$B$9</f>
        <v>16186.308274137929</v>
      </c>
      <c r="B9361" s="54">
        <v>9360</v>
      </c>
      <c r="C9361" s="57">
        <v>10442.308274137929</v>
      </c>
      <c r="E9361" s="57">
        <v>36163.3634208</v>
      </c>
      <c r="F9361" s="54">
        <v>9360</v>
      </c>
      <c r="G9361" s="57">
        <v>30060.3634208</v>
      </c>
      <c r="I9361" s="57">
        <v>19173.722405434972</v>
      </c>
      <c r="J9361" s="54">
        <v>9360</v>
      </c>
      <c r="K9361" s="57">
        <v>20611.099999999999</v>
      </c>
      <c r="M9361" s="107">
        <v>0.1</v>
      </c>
    </row>
    <row r="9362" spans="1:13">
      <c r="A9362" s="57">
        <f>'Infographic data 1'!$B$9</f>
        <v>16186.308274137929</v>
      </c>
      <c r="B9362" s="54">
        <v>9361</v>
      </c>
      <c r="C9362" s="57">
        <v>10426.308274137929</v>
      </c>
      <c r="E9362" s="57">
        <v>36163.3634208</v>
      </c>
      <c r="F9362" s="54">
        <v>9361</v>
      </c>
      <c r="G9362" s="57">
        <v>30043.3634208</v>
      </c>
      <c r="I9362" s="57">
        <v>19173.722405434972</v>
      </c>
      <c r="J9362" s="54">
        <v>9361</v>
      </c>
      <c r="K9362" s="57">
        <v>20609</v>
      </c>
      <c r="M9362" s="107">
        <v>0.1</v>
      </c>
    </row>
    <row r="9363" spans="1:13">
      <c r="A9363" s="57">
        <f>'Infographic data 1'!$B$9</f>
        <v>16186.308274137929</v>
      </c>
      <c r="B9363" s="54">
        <v>9362</v>
      </c>
      <c r="C9363" s="57">
        <v>10410.308274137929</v>
      </c>
      <c r="E9363" s="57">
        <v>36163.3634208</v>
      </c>
      <c r="F9363" s="54">
        <v>9362</v>
      </c>
      <c r="G9363" s="57">
        <v>30026.3634208</v>
      </c>
      <c r="I9363" s="57">
        <v>19173.722405434972</v>
      </c>
      <c r="J9363" s="54">
        <v>9362</v>
      </c>
      <c r="K9363" s="57">
        <v>20606.900000000001</v>
      </c>
      <c r="M9363" s="107">
        <v>0.1</v>
      </c>
    </row>
    <row r="9364" spans="1:13">
      <c r="A9364" s="57">
        <f>'Infographic data 1'!$B$9</f>
        <v>16186.308274137929</v>
      </c>
      <c r="B9364" s="54">
        <v>9363</v>
      </c>
      <c r="C9364" s="57">
        <v>10394.308274137929</v>
      </c>
      <c r="E9364" s="57">
        <v>36163.3634208</v>
      </c>
      <c r="F9364" s="54">
        <v>9363</v>
      </c>
      <c r="G9364" s="57">
        <v>30009.3634208</v>
      </c>
      <c r="I9364" s="57">
        <v>19173.722405434972</v>
      </c>
      <c r="J9364" s="54">
        <v>9363</v>
      </c>
      <c r="K9364" s="57">
        <v>20604.8</v>
      </c>
      <c r="M9364" s="107">
        <v>0.1</v>
      </c>
    </row>
    <row r="9365" spans="1:13">
      <c r="A9365" s="57">
        <f>'Infographic data 1'!$B$9</f>
        <v>16186.308274137929</v>
      </c>
      <c r="B9365" s="54">
        <v>9364</v>
      </c>
      <c r="C9365" s="57">
        <v>10378.308274137929</v>
      </c>
      <c r="E9365" s="57">
        <v>36163.3634208</v>
      </c>
      <c r="F9365" s="54">
        <v>9364</v>
      </c>
      <c r="G9365" s="57">
        <v>29992.3634208</v>
      </c>
      <c r="I9365" s="57">
        <v>19173.722405434972</v>
      </c>
      <c r="J9365" s="54">
        <v>9364</v>
      </c>
      <c r="K9365" s="57">
        <v>20602.7</v>
      </c>
      <c r="M9365" s="107">
        <v>0.1</v>
      </c>
    </row>
    <row r="9366" spans="1:13">
      <c r="A9366" s="57">
        <f>'Infographic data 1'!$B$9</f>
        <v>16186.308274137929</v>
      </c>
      <c r="B9366" s="54">
        <v>9365</v>
      </c>
      <c r="C9366" s="57">
        <v>10362.308274137929</v>
      </c>
      <c r="E9366" s="57">
        <v>36163.3634208</v>
      </c>
      <c r="F9366" s="54">
        <v>9365</v>
      </c>
      <c r="G9366" s="57">
        <v>29975.3634208</v>
      </c>
      <c r="I9366" s="57">
        <v>19173.722405434972</v>
      </c>
      <c r="J9366" s="54">
        <v>9365</v>
      </c>
      <c r="K9366" s="57">
        <v>20600.599999999999</v>
      </c>
      <c r="M9366" s="107">
        <v>0.1</v>
      </c>
    </row>
    <row r="9367" spans="1:13">
      <c r="A9367" s="57">
        <f>'Infographic data 1'!$B$9</f>
        <v>16186.308274137929</v>
      </c>
      <c r="B9367" s="54">
        <v>9366</v>
      </c>
      <c r="C9367" s="57">
        <v>10346.308274137929</v>
      </c>
      <c r="E9367" s="57">
        <v>36163.3634208</v>
      </c>
      <c r="F9367" s="54">
        <v>9366</v>
      </c>
      <c r="G9367" s="57">
        <v>29958.3634208</v>
      </c>
      <c r="I9367" s="57">
        <v>19173.722405434972</v>
      </c>
      <c r="J9367" s="54">
        <v>9366</v>
      </c>
      <c r="K9367" s="57">
        <v>20598.5</v>
      </c>
      <c r="M9367" s="107">
        <v>0.1</v>
      </c>
    </row>
    <row r="9368" spans="1:13">
      <c r="A9368" s="57">
        <f>'Infographic data 1'!$B$9</f>
        <v>16186.308274137929</v>
      </c>
      <c r="B9368" s="54">
        <v>9367</v>
      </c>
      <c r="C9368" s="57">
        <v>10330.308274137929</v>
      </c>
      <c r="E9368" s="57">
        <v>36163.3634208</v>
      </c>
      <c r="F9368" s="54">
        <v>9367</v>
      </c>
      <c r="G9368" s="57">
        <v>29941.3634208</v>
      </c>
      <c r="I9368" s="57">
        <v>19173.722405434972</v>
      </c>
      <c r="J9368" s="54">
        <v>9367</v>
      </c>
      <c r="K9368" s="57">
        <v>20596.400000000001</v>
      </c>
      <c r="M9368" s="107">
        <v>0.1</v>
      </c>
    </row>
    <row r="9369" spans="1:13">
      <c r="A9369" s="57">
        <f>'Infographic data 1'!$B$9</f>
        <v>16186.308274137929</v>
      </c>
      <c r="B9369" s="54">
        <v>9368</v>
      </c>
      <c r="C9369" s="57">
        <v>10314.308274137929</v>
      </c>
      <c r="E9369" s="57">
        <v>36163.3634208</v>
      </c>
      <c r="F9369" s="54">
        <v>9368</v>
      </c>
      <c r="G9369" s="57">
        <v>29924.3634208</v>
      </c>
      <c r="I9369" s="57">
        <v>19173.722405434972</v>
      </c>
      <c r="J9369" s="54">
        <v>9368</v>
      </c>
      <c r="K9369" s="57">
        <v>20594.3</v>
      </c>
      <c r="M9369" s="107">
        <v>0.1</v>
      </c>
    </row>
    <row r="9370" spans="1:13">
      <c r="A9370" s="57">
        <f>'Infographic data 1'!$B$9</f>
        <v>16186.308274137929</v>
      </c>
      <c r="B9370" s="54">
        <v>9369</v>
      </c>
      <c r="C9370" s="57">
        <v>10298.308274137929</v>
      </c>
      <c r="E9370" s="57">
        <v>36163.3634208</v>
      </c>
      <c r="F9370" s="54">
        <v>9369</v>
      </c>
      <c r="G9370" s="57">
        <v>29907.3634208</v>
      </c>
      <c r="I9370" s="57">
        <v>19173.722405434972</v>
      </c>
      <c r="J9370" s="54">
        <v>9369</v>
      </c>
      <c r="K9370" s="57">
        <v>20592.2</v>
      </c>
      <c r="M9370" s="107">
        <v>0.1</v>
      </c>
    </row>
    <row r="9371" spans="1:13">
      <c r="A9371" s="57">
        <f>'Infographic data 1'!$B$9</f>
        <v>16186.308274137929</v>
      </c>
      <c r="B9371" s="54">
        <v>9370</v>
      </c>
      <c r="C9371" s="57">
        <v>10282.308274137929</v>
      </c>
      <c r="E9371" s="57">
        <v>36163.3634208</v>
      </c>
      <c r="F9371" s="54">
        <v>9370</v>
      </c>
      <c r="G9371" s="57">
        <v>29890.3634208</v>
      </c>
      <c r="I9371" s="57">
        <v>19173.722405434972</v>
      </c>
      <c r="J9371" s="54">
        <v>9370</v>
      </c>
      <c r="K9371" s="57">
        <v>20590.099999999999</v>
      </c>
      <c r="M9371" s="107">
        <v>0.1</v>
      </c>
    </row>
    <row r="9372" spans="1:13">
      <c r="A9372" s="57">
        <f>'Infographic data 1'!$B$9</f>
        <v>16186.308274137929</v>
      </c>
      <c r="B9372" s="54">
        <v>9371</v>
      </c>
      <c r="C9372" s="57">
        <v>10266.308274137929</v>
      </c>
      <c r="E9372" s="57">
        <v>36163.3634208</v>
      </c>
      <c r="F9372" s="54">
        <v>9371</v>
      </c>
      <c r="G9372" s="57">
        <v>29873.3634208</v>
      </c>
      <c r="I9372" s="57">
        <v>19173.722405434972</v>
      </c>
      <c r="J9372" s="54">
        <v>9371</v>
      </c>
      <c r="K9372" s="57">
        <v>20588</v>
      </c>
      <c r="M9372" s="107">
        <v>0.1</v>
      </c>
    </row>
    <row r="9373" spans="1:13">
      <c r="A9373" s="57">
        <f>'Infographic data 1'!$B$9</f>
        <v>16186.308274137929</v>
      </c>
      <c r="B9373" s="54">
        <v>9372</v>
      </c>
      <c r="C9373" s="57">
        <v>10250.308274137929</v>
      </c>
      <c r="E9373" s="57">
        <v>36163.3634208</v>
      </c>
      <c r="F9373" s="54">
        <v>9372</v>
      </c>
      <c r="G9373" s="57">
        <v>29856.3634208</v>
      </c>
      <c r="I9373" s="57">
        <v>19173.722405434972</v>
      </c>
      <c r="J9373" s="54">
        <v>9372</v>
      </c>
      <c r="K9373" s="57">
        <v>20585.900000000001</v>
      </c>
      <c r="M9373" s="107">
        <v>0.1</v>
      </c>
    </row>
    <row r="9374" spans="1:13">
      <c r="A9374" s="57">
        <f>'Infographic data 1'!$B$9</f>
        <v>16186.308274137929</v>
      </c>
      <c r="B9374" s="54">
        <v>9373</v>
      </c>
      <c r="C9374" s="57">
        <v>10234.308274137929</v>
      </c>
      <c r="E9374" s="57">
        <v>36163.3634208</v>
      </c>
      <c r="F9374" s="54">
        <v>9373</v>
      </c>
      <c r="G9374" s="57">
        <v>29839.3634208</v>
      </c>
      <c r="I9374" s="57">
        <v>19173.722405434972</v>
      </c>
      <c r="J9374" s="54">
        <v>9373</v>
      </c>
      <c r="K9374" s="57">
        <v>20583.8</v>
      </c>
      <c r="M9374" s="107">
        <v>0.1</v>
      </c>
    </row>
    <row r="9375" spans="1:13">
      <c r="A9375" s="57">
        <f>'Infographic data 1'!$B$9</f>
        <v>16186.308274137929</v>
      </c>
      <c r="B9375" s="54">
        <v>9374</v>
      </c>
      <c r="C9375" s="57">
        <v>10218.308274137929</v>
      </c>
      <c r="E9375" s="57">
        <v>36163.3634208</v>
      </c>
      <c r="F9375" s="54">
        <v>9374</v>
      </c>
      <c r="G9375" s="57">
        <v>29822.3634208</v>
      </c>
      <c r="I9375" s="57">
        <v>19173.722405434972</v>
      </c>
      <c r="J9375" s="54">
        <v>9374</v>
      </c>
      <c r="K9375" s="57">
        <v>20581.7</v>
      </c>
      <c r="M9375" s="107">
        <v>0.1</v>
      </c>
    </row>
    <row r="9376" spans="1:13">
      <c r="A9376" s="57">
        <f>'Infographic data 1'!$B$9</f>
        <v>16186.308274137929</v>
      </c>
      <c r="B9376" s="54">
        <v>9375</v>
      </c>
      <c r="C9376" s="57">
        <v>10202.308274137929</v>
      </c>
      <c r="E9376" s="57">
        <v>36163.3634208</v>
      </c>
      <c r="F9376" s="54">
        <v>9375</v>
      </c>
      <c r="G9376" s="57">
        <v>29805.3634208</v>
      </c>
      <c r="I9376" s="57">
        <v>19173.722405434972</v>
      </c>
      <c r="J9376" s="54">
        <v>9375</v>
      </c>
      <c r="K9376" s="57">
        <v>20579.599999999999</v>
      </c>
      <c r="M9376" s="107">
        <v>0.1</v>
      </c>
    </row>
    <row r="9377" spans="1:13">
      <c r="A9377" s="57">
        <f>'Infographic data 1'!$B$9</f>
        <v>16186.308274137929</v>
      </c>
      <c r="B9377" s="54">
        <v>9376</v>
      </c>
      <c r="C9377" s="57">
        <v>10186.308274137929</v>
      </c>
      <c r="E9377" s="57">
        <v>36163.3634208</v>
      </c>
      <c r="F9377" s="54">
        <v>9376</v>
      </c>
      <c r="G9377" s="57">
        <v>29788.3634208</v>
      </c>
      <c r="I9377" s="57">
        <v>19173.722405434972</v>
      </c>
      <c r="J9377" s="54">
        <v>9376</v>
      </c>
      <c r="K9377" s="57">
        <v>20577.5</v>
      </c>
      <c r="M9377" s="107">
        <v>0.1</v>
      </c>
    </row>
    <row r="9378" spans="1:13">
      <c r="A9378" s="57">
        <f>'Infographic data 1'!$B$9</f>
        <v>16186.308274137929</v>
      </c>
      <c r="B9378" s="54">
        <v>9377</v>
      </c>
      <c r="C9378" s="57">
        <v>10170.308274137929</v>
      </c>
      <c r="E9378" s="57">
        <v>36163.3634208</v>
      </c>
      <c r="F9378" s="54">
        <v>9377</v>
      </c>
      <c r="G9378" s="57">
        <v>29771.3634208</v>
      </c>
      <c r="I9378" s="57">
        <v>19173.722405434972</v>
      </c>
      <c r="J9378" s="54">
        <v>9377</v>
      </c>
      <c r="K9378" s="57">
        <v>20575.400000000001</v>
      </c>
      <c r="M9378" s="107">
        <v>0.1</v>
      </c>
    </row>
    <row r="9379" spans="1:13">
      <c r="A9379" s="57">
        <f>'Infographic data 1'!$B$9</f>
        <v>16186.308274137929</v>
      </c>
      <c r="B9379" s="54">
        <v>9378</v>
      </c>
      <c r="C9379" s="57">
        <v>10154.308274137929</v>
      </c>
      <c r="E9379" s="57">
        <v>36163.3634208</v>
      </c>
      <c r="F9379" s="54">
        <v>9378</v>
      </c>
      <c r="G9379" s="57">
        <v>29754.3634208</v>
      </c>
      <c r="I9379" s="57">
        <v>19173.722405434972</v>
      </c>
      <c r="J9379" s="54">
        <v>9378</v>
      </c>
      <c r="K9379" s="57">
        <v>20573.3</v>
      </c>
      <c r="M9379" s="107">
        <v>0.1</v>
      </c>
    </row>
    <row r="9380" spans="1:13">
      <c r="A9380" s="57">
        <f>'Infographic data 1'!$B$9</f>
        <v>16186.308274137929</v>
      </c>
      <c r="B9380" s="54">
        <v>9379</v>
      </c>
      <c r="C9380" s="57">
        <v>10138.308274137929</v>
      </c>
      <c r="E9380" s="57">
        <v>36163.3634208</v>
      </c>
      <c r="F9380" s="54">
        <v>9379</v>
      </c>
      <c r="G9380" s="57">
        <v>29737.3634208</v>
      </c>
      <c r="I9380" s="57">
        <v>19173.722405434972</v>
      </c>
      <c r="J9380" s="54">
        <v>9379</v>
      </c>
      <c r="K9380" s="57">
        <v>20571.2</v>
      </c>
      <c r="M9380" s="107">
        <v>0.1</v>
      </c>
    </row>
    <row r="9381" spans="1:13">
      <c r="A9381" s="57">
        <f>'Infographic data 1'!$B$9</f>
        <v>16186.308274137929</v>
      </c>
      <c r="B9381" s="54">
        <v>9380</v>
      </c>
      <c r="C9381" s="57">
        <v>10122.308274137929</v>
      </c>
      <c r="E9381" s="57">
        <v>36163.3634208</v>
      </c>
      <c r="F9381" s="54">
        <v>9380</v>
      </c>
      <c r="G9381" s="57">
        <v>29720.3634208</v>
      </c>
      <c r="I9381" s="57">
        <v>19173.722405434972</v>
      </c>
      <c r="J9381" s="54">
        <v>9380</v>
      </c>
      <c r="K9381" s="57">
        <v>20569.099999999999</v>
      </c>
      <c r="M9381" s="107">
        <v>0.1</v>
      </c>
    </row>
    <row r="9382" spans="1:13">
      <c r="A9382" s="57">
        <f>'Infographic data 1'!$B$9</f>
        <v>16186.308274137929</v>
      </c>
      <c r="B9382" s="54">
        <v>9381</v>
      </c>
      <c r="C9382" s="57">
        <v>10106.308274137929</v>
      </c>
      <c r="E9382" s="57">
        <v>36163.3634208</v>
      </c>
      <c r="F9382" s="54">
        <v>9381</v>
      </c>
      <c r="G9382" s="57">
        <v>29703.3634208</v>
      </c>
      <c r="I9382" s="57">
        <v>19173.722405434972</v>
      </c>
      <c r="J9382" s="54">
        <v>9381</v>
      </c>
      <c r="K9382" s="57">
        <v>20567</v>
      </c>
      <c r="M9382" s="107">
        <v>0.1</v>
      </c>
    </row>
    <row r="9383" spans="1:13">
      <c r="A9383" s="57">
        <f>'Infographic data 1'!$B$9</f>
        <v>16186.308274137929</v>
      </c>
      <c r="B9383" s="54">
        <v>9382</v>
      </c>
      <c r="C9383" s="57">
        <v>10090.308274137929</v>
      </c>
      <c r="E9383" s="57">
        <v>36163.3634208</v>
      </c>
      <c r="F9383" s="54">
        <v>9382</v>
      </c>
      <c r="G9383" s="57">
        <v>29686.3634208</v>
      </c>
      <c r="I9383" s="57">
        <v>19173.722405434972</v>
      </c>
      <c r="J9383" s="54">
        <v>9382</v>
      </c>
      <c r="K9383" s="57">
        <v>20564.900000000001</v>
      </c>
      <c r="M9383" s="107">
        <v>0.1</v>
      </c>
    </row>
    <row r="9384" spans="1:13">
      <c r="A9384" s="57">
        <f>'Infographic data 1'!$B$9</f>
        <v>16186.308274137929</v>
      </c>
      <c r="B9384" s="54">
        <v>9383</v>
      </c>
      <c r="C9384" s="57">
        <v>10074.308274137929</v>
      </c>
      <c r="E9384" s="57">
        <v>36163.3634208</v>
      </c>
      <c r="F9384" s="54">
        <v>9383</v>
      </c>
      <c r="G9384" s="57">
        <v>29669.3634208</v>
      </c>
      <c r="I9384" s="57">
        <v>19173.722405434972</v>
      </c>
      <c r="J9384" s="54">
        <v>9383</v>
      </c>
      <c r="K9384" s="57">
        <v>20562.8</v>
      </c>
      <c r="M9384" s="107">
        <v>0.1</v>
      </c>
    </row>
    <row r="9385" spans="1:13">
      <c r="A9385" s="57">
        <f>'Infographic data 1'!$B$9</f>
        <v>16186.308274137929</v>
      </c>
      <c r="B9385" s="54">
        <v>9384</v>
      </c>
      <c r="C9385" s="57">
        <v>10058.308274137929</v>
      </c>
      <c r="E9385" s="57">
        <v>36163.3634208</v>
      </c>
      <c r="F9385" s="54">
        <v>9384</v>
      </c>
      <c r="G9385" s="57">
        <v>29652.3634208</v>
      </c>
      <c r="I9385" s="57">
        <v>19173.722405434972</v>
      </c>
      <c r="J9385" s="54">
        <v>9384</v>
      </c>
      <c r="K9385" s="57">
        <v>20560.7</v>
      </c>
      <c r="M9385" s="107">
        <v>0.1</v>
      </c>
    </row>
    <row r="9386" spans="1:13">
      <c r="A9386" s="57">
        <f>'Infographic data 1'!$B$9</f>
        <v>16186.308274137929</v>
      </c>
      <c r="B9386" s="54">
        <v>9385</v>
      </c>
      <c r="C9386" s="57">
        <v>10042.308274137929</v>
      </c>
      <c r="E9386" s="57">
        <v>36163.3634208</v>
      </c>
      <c r="F9386" s="54">
        <v>9385</v>
      </c>
      <c r="G9386" s="57">
        <v>29635.3634208</v>
      </c>
      <c r="I9386" s="57">
        <v>19173.722405434972</v>
      </c>
      <c r="J9386" s="54">
        <v>9385</v>
      </c>
      <c r="K9386" s="57">
        <v>20558.599999999999</v>
      </c>
      <c r="M9386" s="107">
        <v>0.1</v>
      </c>
    </row>
    <row r="9387" spans="1:13">
      <c r="A9387" s="57">
        <f>'Infographic data 1'!$B$9</f>
        <v>16186.308274137929</v>
      </c>
      <c r="B9387" s="54">
        <v>9386</v>
      </c>
      <c r="C9387" s="57">
        <v>10026.308274137929</v>
      </c>
      <c r="E9387" s="57">
        <v>36163.3634208</v>
      </c>
      <c r="F9387" s="54">
        <v>9386</v>
      </c>
      <c r="G9387" s="57">
        <v>29618.3634208</v>
      </c>
      <c r="I9387" s="57">
        <v>19173.722405434972</v>
      </c>
      <c r="J9387" s="54">
        <v>9386</v>
      </c>
      <c r="K9387" s="57">
        <v>20556.5</v>
      </c>
      <c r="M9387" s="107">
        <v>0.1</v>
      </c>
    </row>
    <row r="9388" spans="1:13">
      <c r="A9388" s="57">
        <f>'Infographic data 1'!$B$9</f>
        <v>16186.308274137929</v>
      </c>
      <c r="B9388" s="54">
        <v>9387</v>
      </c>
      <c r="C9388" s="57">
        <v>10010.308274137929</v>
      </c>
      <c r="E9388" s="57">
        <v>36163.3634208</v>
      </c>
      <c r="F9388" s="54">
        <v>9387</v>
      </c>
      <c r="G9388" s="57">
        <v>29601.3634208</v>
      </c>
      <c r="I9388" s="57">
        <v>19173.722405434972</v>
      </c>
      <c r="J9388" s="54">
        <v>9387</v>
      </c>
      <c r="K9388" s="57">
        <v>20554.400000000001</v>
      </c>
      <c r="M9388" s="107">
        <v>0.1</v>
      </c>
    </row>
    <row r="9389" spans="1:13">
      <c r="A9389" s="57">
        <f>'Infographic data 1'!$B$9</f>
        <v>16186.308274137929</v>
      </c>
      <c r="B9389" s="54">
        <v>9388</v>
      </c>
      <c r="C9389" s="57">
        <v>9994.3082741379294</v>
      </c>
      <c r="E9389" s="57">
        <v>36163.3634208</v>
      </c>
      <c r="F9389" s="54">
        <v>9388</v>
      </c>
      <c r="G9389" s="57">
        <v>29584.3634208</v>
      </c>
      <c r="I9389" s="57">
        <v>19173.722405434972</v>
      </c>
      <c r="J9389" s="54">
        <v>9388</v>
      </c>
      <c r="K9389" s="57">
        <v>20552.3</v>
      </c>
      <c r="M9389" s="107">
        <v>0.1</v>
      </c>
    </row>
    <row r="9390" spans="1:13">
      <c r="A9390" s="57">
        <f>'Infographic data 1'!$B$9</f>
        <v>16186.308274137929</v>
      </c>
      <c r="B9390" s="54">
        <v>9389</v>
      </c>
      <c r="C9390" s="57">
        <v>9978.3082741379294</v>
      </c>
      <c r="E9390" s="57">
        <v>36163.3634208</v>
      </c>
      <c r="F9390" s="54">
        <v>9389</v>
      </c>
      <c r="G9390" s="57">
        <v>29567.3634208</v>
      </c>
      <c r="I9390" s="57">
        <v>19173.722405434972</v>
      </c>
      <c r="J9390" s="54">
        <v>9389</v>
      </c>
      <c r="K9390" s="57">
        <v>20550.2</v>
      </c>
      <c r="M9390" s="107">
        <v>0.1</v>
      </c>
    </row>
    <row r="9391" spans="1:13">
      <c r="A9391" s="57">
        <f>'Infographic data 1'!$B$9</f>
        <v>16186.308274137929</v>
      </c>
      <c r="B9391" s="54">
        <v>9390</v>
      </c>
      <c r="C9391" s="57">
        <v>9962.3082741379294</v>
      </c>
      <c r="E9391" s="57">
        <v>36163.3634208</v>
      </c>
      <c r="F9391" s="54">
        <v>9390</v>
      </c>
      <c r="G9391" s="57">
        <v>29550.3634208</v>
      </c>
      <c r="I9391" s="57">
        <v>19173.722405434972</v>
      </c>
      <c r="J9391" s="54">
        <v>9390</v>
      </c>
      <c r="K9391" s="57">
        <v>20548.099999999999</v>
      </c>
      <c r="M9391" s="107">
        <v>0.1</v>
      </c>
    </row>
    <row r="9392" spans="1:13">
      <c r="A9392" s="57">
        <f>'Infographic data 1'!$B$9</f>
        <v>16186.308274137929</v>
      </c>
      <c r="B9392" s="54">
        <v>9391</v>
      </c>
      <c r="C9392" s="57">
        <v>9946.3082741379294</v>
      </c>
      <c r="E9392" s="57">
        <v>36163.3634208</v>
      </c>
      <c r="F9392" s="54">
        <v>9391</v>
      </c>
      <c r="G9392" s="57">
        <v>29533.3634208</v>
      </c>
      <c r="I9392" s="57">
        <v>19173.722405434972</v>
      </c>
      <c r="J9392" s="54">
        <v>9391</v>
      </c>
      <c r="K9392" s="57">
        <v>20546</v>
      </c>
      <c r="M9392" s="107">
        <v>0.1</v>
      </c>
    </row>
    <row r="9393" spans="1:13">
      <c r="A9393" s="57">
        <f>'Infographic data 1'!$B$9</f>
        <v>16186.308274137929</v>
      </c>
      <c r="B9393" s="54">
        <v>9392</v>
      </c>
      <c r="C9393" s="57">
        <v>9930.3082741379294</v>
      </c>
      <c r="E9393" s="57">
        <v>36163.3634208</v>
      </c>
      <c r="F9393" s="54">
        <v>9392</v>
      </c>
      <c r="G9393" s="57">
        <v>29516.3634208</v>
      </c>
      <c r="I9393" s="57">
        <v>19173.722405434972</v>
      </c>
      <c r="J9393" s="54">
        <v>9392</v>
      </c>
      <c r="K9393" s="57">
        <v>20543.900000000001</v>
      </c>
      <c r="M9393" s="107">
        <v>0.1</v>
      </c>
    </row>
    <row r="9394" spans="1:13">
      <c r="A9394" s="57">
        <f>'Infographic data 1'!$B$9</f>
        <v>16186.308274137929</v>
      </c>
      <c r="B9394" s="54">
        <v>9393</v>
      </c>
      <c r="C9394" s="57">
        <v>9914.3082741379294</v>
      </c>
      <c r="E9394" s="57">
        <v>36163.3634208</v>
      </c>
      <c r="F9394" s="54">
        <v>9393</v>
      </c>
      <c r="G9394" s="57">
        <v>29499.3634208</v>
      </c>
      <c r="I9394" s="57">
        <v>19173.722405434972</v>
      </c>
      <c r="J9394" s="54">
        <v>9393</v>
      </c>
      <c r="K9394" s="57">
        <v>20541.8</v>
      </c>
      <c r="M9394" s="107">
        <v>0.1</v>
      </c>
    </row>
    <row r="9395" spans="1:13">
      <c r="A9395" s="57">
        <f>'Infographic data 1'!$B$9</f>
        <v>16186.308274137929</v>
      </c>
      <c r="B9395" s="54">
        <v>9394</v>
      </c>
      <c r="C9395" s="57">
        <v>9898.3082741379294</v>
      </c>
      <c r="E9395" s="57">
        <v>36163.3634208</v>
      </c>
      <c r="F9395" s="54">
        <v>9394</v>
      </c>
      <c r="G9395" s="57">
        <v>29482.3634208</v>
      </c>
      <c r="I9395" s="57">
        <v>19173.722405434972</v>
      </c>
      <c r="J9395" s="54">
        <v>9394</v>
      </c>
      <c r="K9395" s="57">
        <v>20539.7</v>
      </c>
      <c r="M9395" s="107">
        <v>0.1</v>
      </c>
    </row>
    <row r="9396" spans="1:13">
      <c r="A9396" s="57">
        <f>'Infographic data 1'!$B$9</f>
        <v>16186.308274137929</v>
      </c>
      <c r="B9396" s="54">
        <v>9395</v>
      </c>
      <c r="C9396" s="57">
        <v>9882.3082741379294</v>
      </c>
      <c r="E9396" s="57">
        <v>36163.3634208</v>
      </c>
      <c r="F9396" s="54">
        <v>9395</v>
      </c>
      <c r="G9396" s="57">
        <v>29465.3634208</v>
      </c>
      <c r="I9396" s="57">
        <v>19173.722405434972</v>
      </c>
      <c r="J9396" s="54">
        <v>9395</v>
      </c>
      <c r="K9396" s="57">
        <v>20537.599999999999</v>
      </c>
      <c r="M9396" s="107">
        <v>0.1</v>
      </c>
    </row>
    <row r="9397" spans="1:13">
      <c r="A9397" s="57">
        <f>'Infographic data 1'!$B$9</f>
        <v>16186.308274137929</v>
      </c>
      <c r="B9397" s="54">
        <v>9396</v>
      </c>
      <c r="C9397" s="57">
        <v>9866.3082741379294</v>
      </c>
      <c r="E9397" s="57">
        <v>36163.3634208</v>
      </c>
      <c r="F9397" s="54">
        <v>9396</v>
      </c>
      <c r="G9397" s="57">
        <v>29448.3634208</v>
      </c>
      <c r="I9397" s="57">
        <v>19173.722405434972</v>
      </c>
      <c r="J9397" s="54">
        <v>9396</v>
      </c>
      <c r="K9397" s="57">
        <v>20535.5</v>
      </c>
      <c r="M9397" s="107">
        <v>0.1</v>
      </c>
    </row>
    <row r="9398" spans="1:13">
      <c r="A9398" s="57">
        <f>'Infographic data 1'!$B$9</f>
        <v>16186.308274137929</v>
      </c>
      <c r="B9398" s="54">
        <v>9397</v>
      </c>
      <c r="C9398" s="57">
        <v>9850.3082741379294</v>
      </c>
      <c r="E9398" s="57">
        <v>36163.3634208</v>
      </c>
      <c r="F9398" s="54">
        <v>9397</v>
      </c>
      <c r="G9398" s="57">
        <v>29431.3634208</v>
      </c>
      <c r="I9398" s="57">
        <v>19173.722405434972</v>
      </c>
      <c r="J9398" s="54">
        <v>9397</v>
      </c>
      <c r="K9398" s="57">
        <v>20533.400000000001</v>
      </c>
      <c r="M9398" s="107">
        <v>0.1</v>
      </c>
    </row>
    <row r="9399" spans="1:13">
      <c r="A9399" s="57">
        <f>'Infographic data 1'!$B$9</f>
        <v>16186.308274137929</v>
      </c>
      <c r="B9399" s="54">
        <v>9398</v>
      </c>
      <c r="C9399" s="57">
        <v>9834.3082741379294</v>
      </c>
      <c r="E9399" s="57">
        <v>36163.3634208</v>
      </c>
      <c r="F9399" s="54">
        <v>9398</v>
      </c>
      <c r="G9399" s="57">
        <v>29414.3634208</v>
      </c>
      <c r="I9399" s="57">
        <v>19173.722405434972</v>
      </c>
      <c r="J9399" s="54">
        <v>9398</v>
      </c>
      <c r="K9399" s="57">
        <v>20531.3</v>
      </c>
      <c r="M9399" s="107">
        <v>0.1</v>
      </c>
    </row>
    <row r="9400" spans="1:13">
      <c r="A9400" s="57">
        <f>'Infographic data 1'!$B$9</f>
        <v>16186.308274137929</v>
      </c>
      <c r="B9400" s="54">
        <v>9399</v>
      </c>
      <c r="C9400" s="57">
        <v>9818.3082741379294</v>
      </c>
      <c r="E9400" s="57">
        <v>36163.3634208</v>
      </c>
      <c r="F9400" s="54">
        <v>9399</v>
      </c>
      <c r="G9400" s="57">
        <v>29397.3634208</v>
      </c>
      <c r="I9400" s="57">
        <v>19173.722405434972</v>
      </c>
      <c r="J9400" s="54">
        <v>9399</v>
      </c>
      <c r="K9400" s="57">
        <v>20529.2</v>
      </c>
      <c r="M9400" s="107">
        <v>0.1</v>
      </c>
    </row>
    <row r="9401" spans="1:13">
      <c r="A9401" s="57">
        <f>'Infographic data 1'!$B$9</f>
        <v>16186.308274137929</v>
      </c>
      <c r="B9401" s="54">
        <v>9400</v>
      </c>
      <c r="C9401" s="57">
        <v>9802.3082741379294</v>
      </c>
      <c r="E9401" s="57">
        <v>36163.3634208</v>
      </c>
      <c r="F9401" s="54">
        <v>9400</v>
      </c>
      <c r="G9401" s="57">
        <v>29380.3634208</v>
      </c>
      <c r="I9401" s="57">
        <v>19173.722405434972</v>
      </c>
      <c r="J9401" s="54">
        <v>9400</v>
      </c>
      <c r="K9401" s="57">
        <v>20527.099999999999</v>
      </c>
      <c r="M9401" s="107">
        <v>0.1</v>
      </c>
    </row>
    <row r="9402" spans="1:13">
      <c r="A9402" s="57">
        <f>'Infographic data 1'!$B$9</f>
        <v>16186.308274137929</v>
      </c>
      <c r="B9402" s="54">
        <v>9401</v>
      </c>
      <c r="C9402" s="57">
        <v>9786.3082741379294</v>
      </c>
      <c r="E9402" s="57">
        <v>36163.3634208</v>
      </c>
      <c r="F9402" s="54">
        <v>9401</v>
      </c>
      <c r="G9402" s="57">
        <v>29363.3634208</v>
      </c>
      <c r="I9402" s="57">
        <v>19173.722405434972</v>
      </c>
      <c r="J9402" s="54">
        <v>9401</v>
      </c>
      <c r="K9402" s="57">
        <v>20525</v>
      </c>
      <c r="M9402" s="107">
        <v>0.1</v>
      </c>
    </row>
    <row r="9403" spans="1:13">
      <c r="A9403" s="57">
        <f>'Infographic data 1'!$B$9</f>
        <v>16186.308274137929</v>
      </c>
      <c r="B9403" s="54">
        <v>9402</v>
      </c>
      <c r="C9403" s="57">
        <v>9770.3082741379294</v>
      </c>
      <c r="E9403" s="57">
        <v>36163.3634208</v>
      </c>
      <c r="F9403" s="54">
        <v>9402</v>
      </c>
      <c r="G9403" s="57">
        <v>29346.3634208</v>
      </c>
      <c r="I9403" s="57">
        <v>19173.722405434972</v>
      </c>
      <c r="J9403" s="54">
        <v>9402</v>
      </c>
      <c r="K9403" s="57">
        <v>20522.900000000001</v>
      </c>
      <c r="M9403" s="107">
        <v>0.1</v>
      </c>
    </row>
    <row r="9404" spans="1:13">
      <c r="A9404" s="57">
        <f>'Infographic data 1'!$B$9</f>
        <v>16186.308274137929</v>
      </c>
      <c r="B9404" s="54">
        <v>9403</v>
      </c>
      <c r="C9404" s="57">
        <v>9754.3082741379294</v>
      </c>
      <c r="E9404" s="57">
        <v>36163.3634208</v>
      </c>
      <c r="F9404" s="54">
        <v>9403</v>
      </c>
      <c r="G9404" s="57">
        <v>29329.3634208</v>
      </c>
      <c r="I9404" s="57">
        <v>19173.722405434972</v>
      </c>
      <c r="J9404" s="54">
        <v>9403</v>
      </c>
      <c r="K9404" s="57">
        <v>20520.8</v>
      </c>
      <c r="M9404" s="107">
        <v>0.1</v>
      </c>
    </row>
    <row r="9405" spans="1:13">
      <c r="A9405" s="57">
        <f>'Infographic data 1'!$B$9</f>
        <v>16186.308274137929</v>
      </c>
      <c r="B9405" s="54">
        <v>9404</v>
      </c>
      <c r="C9405" s="57">
        <v>9738.3082741379294</v>
      </c>
      <c r="E9405" s="57">
        <v>36163.3634208</v>
      </c>
      <c r="F9405" s="54">
        <v>9404</v>
      </c>
      <c r="G9405" s="57">
        <v>29312.3634208</v>
      </c>
      <c r="I9405" s="57">
        <v>19173.722405434972</v>
      </c>
      <c r="J9405" s="54">
        <v>9404</v>
      </c>
      <c r="K9405" s="57">
        <v>20518.7</v>
      </c>
      <c r="M9405" s="107">
        <v>0.1</v>
      </c>
    </row>
    <row r="9406" spans="1:13">
      <c r="A9406" s="57">
        <f>'Infographic data 1'!$B$9</f>
        <v>16186.308274137929</v>
      </c>
      <c r="B9406" s="54">
        <v>9405</v>
      </c>
      <c r="C9406" s="57">
        <v>9722.3082741379294</v>
      </c>
      <c r="E9406" s="57">
        <v>36163.3634208</v>
      </c>
      <c r="F9406" s="54">
        <v>9405</v>
      </c>
      <c r="G9406" s="57">
        <v>29295.3634208</v>
      </c>
      <c r="I9406" s="57">
        <v>19173.722405434972</v>
      </c>
      <c r="J9406" s="54">
        <v>9405</v>
      </c>
      <c r="K9406" s="57">
        <v>20516.599999999999</v>
      </c>
      <c r="M9406" s="107">
        <v>0.1</v>
      </c>
    </row>
    <row r="9407" spans="1:13">
      <c r="A9407" s="57">
        <f>'Infographic data 1'!$B$9</f>
        <v>16186.308274137929</v>
      </c>
      <c r="B9407" s="54">
        <v>9406</v>
      </c>
      <c r="C9407" s="57">
        <v>9706.3082741379294</v>
      </c>
      <c r="E9407" s="57">
        <v>36163.3634208</v>
      </c>
      <c r="F9407" s="54">
        <v>9406</v>
      </c>
      <c r="G9407" s="57">
        <v>29278.3634208</v>
      </c>
      <c r="I9407" s="57">
        <v>19173.722405434972</v>
      </c>
      <c r="J9407" s="54">
        <v>9406</v>
      </c>
      <c r="K9407" s="57">
        <v>20514.5</v>
      </c>
      <c r="M9407" s="107">
        <v>0.1</v>
      </c>
    </row>
    <row r="9408" spans="1:13">
      <c r="A9408" s="57">
        <f>'Infographic data 1'!$B$9</f>
        <v>16186.308274137929</v>
      </c>
      <c r="B9408" s="54">
        <v>9407</v>
      </c>
      <c r="C9408" s="57">
        <v>9690.3082741379294</v>
      </c>
      <c r="E9408" s="57">
        <v>36163.3634208</v>
      </c>
      <c r="F9408" s="54">
        <v>9407</v>
      </c>
      <c r="G9408" s="57">
        <v>29261.3634208</v>
      </c>
      <c r="I9408" s="57">
        <v>19173.722405434972</v>
      </c>
      <c r="J9408" s="54">
        <v>9407</v>
      </c>
      <c r="K9408" s="57">
        <v>20512.400000000001</v>
      </c>
      <c r="M9408" s="107">
        <v>0.1</v>
      </c>
    </row>
    <row r="9409" spans="1:13">
      <c r="A9409" s="57">
        <f>'Infographic data 1'!$B$9</f>
        <v>16186.308274137929</v>
      </c>
      <c r="B9409" s="54">
        <v>9408</v>
      </c>
      <c r="C9409" s="57">
        <v>9674.3082741379294</v>
      </c>
      <c r="E9409" s="57">
        <v>36163.3634208</v>
      </c>
      <c r="F9409" s="54">
        <v>9408</v>
      </c>
      <c r="G9409" s="57">
        <v>29244.3634208</v>
      </c>
      <c r="I9409" s="57">
        <v>19173.722405434972</v>
      </c>
      <c r="J9409" s="54">
        <v>9408</v>
      </c>
      <c r="K9409" s="57">
        <v>20510.3</v>
      </c>
      <c r="M9409" s="107">
        <v>0.1</v>
      </c>
    </row>
    <row r="9410" spans="1:13">
      <c r="A9410" s="57">
        <f>'Infographic data 1'!$B$9</f>
        <v>16186.308274137929</v>
      </c>
      <c r="B9410" s="54">
        <v>9409</v>
      </c>
      <c r="C9410" s="57">
        <v>9658.3082741379294</v>
      </c>
      <c r="E9410" s="57">
        <v>36163.3634208</v>
      </c>
      <c r="F9410" s="54">
        <v>9409</v>
      </c>
      <c r="G9410" s="57">
        <v>29227.3634208</v>
      </c>
      <c r="I9410" s="57">
        <v>19173.722405434972</v>
      </c>
      <c r="J9410" s="54">
        <v>9409</v>
      </c>
      <c r="K9410" s="57">
        <v>20508.2</v>
      </c>
      <c r="M9410" s="107">
        <v>0.1</v>
      </c>
    </row>
    <row r="9411" spans="1:13">
      <c r="A9411" s="57">
        <f>'Infographic data 1'!$B$9</f>
        <v>16186.308274137929</v>
      </c>
      <c r="B9411" s="54">
        <v>9410</v>
      </c>
      <c r="C9411" s="57">
        <v>9642.3082741379294</v>
      </c>
      <c r="E9411" s="57">
        <v>36163.3634208</v>
      </c>
      <c r="F9411" s="54">
        <v>9410</v>
      </c>
      <c r="G9411" s="57">
        <v>29210.3634208</v>
      </c>
      <c r="I9411" s="57">
        <v>19173.722405434972</v>
      </c>
      <c r="J9411" s="54">
        <v>9410</v>
      </c>
      <c r="K9411" s="57">
        <v>20506.099999999999</v>
      </c>
      <c r="M9411" s="107">
        <v>0.1</v>
      </c>
    </row>
    <row r="9412" spans="1:13">
      <c r="A9412" s="57">
        <f>'Infographic data 1'!$B$9</f>
        <v>16186.308274137929</v>
      </c>
      <c r="B9412" s="54">
        <v>9411</v>
      </c>
      <c r="C9412" s="57">
        <v>9626.3082741379294</v>
      </c>
      <c r="E9412" s="57">
        <v>36163.3634208</v>
      </c>
      <c r="F9412" s="54">
        <v>9411</v>
      </c>
      <c r="G9412" s="57">
        <v>29193.3634208</v>
      </c>
      <c r="I9412" s="57">
        <v>19173.722405434972</v>
      </c>
      <c r="J9412" s="54">
        <v>9411</v>
      </c>
      <c r="K9412" s="57">
        <v>20504</v>
      </c>
      <c r="M9412" s="107">
        <v>0.1</v>
      </c>
    </row>
    <row r="9413" spans="1:13">
      <c r="A9413" s="57">
        <f>'Infographic data 1'!$B$9</f>
        <v>16186.308274137929</v>
      </c>
      <c r="B9413" s="54">
        <v>9412</v>
      </c>
      <c r="C9413" s="57">
        <v>9610.3082741379294</v>
      </c>
      <c r="E9413" s="57">
        <v>36163.3634208</v>
      </c>
      <c r="F9413" s="54">
        <v>9412</v>
      </c>
      <c r="G9413" s="57">
        <v>29176.3634208</v>
      </c>
      <c r="I9413" s="57">
        <v>19173.722405434972</v>
      </c>
      <c r="J9413" s="54">
        <v>9412</v>
      </c>
      <c r="K9413" s="57">
        <v>20501.900000000001</v>
      </c>
      <c r="M9413" s="107">
        <v>0.1</v>
      </c>
    </row>
    <row r="9414" spans="1:13">
      <c r="A9414" s="57">
        <f>'Infographic data 1'!$B$9</f>
        <v>16186.308274137929</v>
      </c>
      <c r="B9414" s="54">
        <v>9413</v>
      </c>
      <c r="C9414" s="57">
        <v>9594.3082741379294</v>
      </c>
      <c r="E9414" s="57">
        <v>36163.3634208</v>
      </c>
      <c r="F9414" s="54">
        <v>9413</v>
      </c>
      <c r="G9414" s="57">
        <v>29159.3634208</v>
      </c>
      <c r="I9414" s="57">
        <v>19173.722405434972</v>
      </c>
      <c r="J9414" s="54">
        <v>9413</v>
      </c>
      <c r="K9414" s="57">
        <v>20499.8</v>
      </c>
      <c r="M9414" s="107">
        <v>0.1</v>
      </c>
    </row>
    <row r="9415" spans="1:13">
      <c r="A9415" s="57">
        <f>'Infographic data 1'!$B$9</f>
        <v>16186.308274137929</v>
      </c>
      <c r="B9415" s="54">
        <v>9414</v>
      </c>
      <c r="C9415" s="57">
        <v>9578.3082741379294</v>
      </c>
      <c r="E9415" s="57">
        <v>36163.3634208</v>
      </c>
      <c r="F9415" s="54">
        <v>9414</v>
      </c>
      <c r="G9415" s="57">
        <v>29142.3634208</v>
      </c>
      <c r="I9415" s="57">
        <v>19173.722405434972</v>
      </c>
      <c r="J9415" s="54">
        <v>9414</v>
      </c>
      <c r="K9415" s="57">
        <v>20497.7</v>
      </c>
      <c r="M9415" s="107">
        <v>0.1</v>
      </c>
    </row>
    <row r="9416" spans="1:13">
      <c r="A9416" s="57">
        <f>'Infographic data 1'!$B$9</f>
        <v>16186.308274137929</v>
      </c>
      <c r="B9416" s="54">
        <v>9415</v>
      </c>
      <c r="C9416" s="57">
        <v>9562.3082741379294</v>
      </c>
      <c r="E9416" s="57">
        <v>36163.3634208</v>
      </c>
      <c r="F9416" s="54">
        <v>9415</v>
      </c>
      <c r="G9416" s="57">
        <v>29125.3634208</v>
      </c>
      <c r="I9416" s="57">
        <v>19173.722405434972</v>
      </c>
      <c r="J9416" s="54">
        <v>9415</v>
      </c>
      <c r="K9416" s="57">
        <v>20495.599999999999</v>
      </c>
      <c r="M9416" s="107">
        <v>0.1</v>
      </c>
    </row>
    <row r="9417" spans="1:13">
      <c r="A9417" s="57">
        <f>'Infographic data 1'!$B$9</f>
        <v>16186.308274137929</v>
      </c>
      <c r="B9417" s="54">
        <v>9416</v>
      </c>
      <c r="C9417" s="57">
        <v>9546.3082741379294</v>
      </c>
      <c r="E9417" s="57">
        <v>36163.3634208</v>
      </c>
      <c r="F9417" s="54">
        <v>9416</v>
      </c>
      <c r="G9417" s="57">
        <v>29108.3634208</v>
      </c>
      <c r="I9417" s="57">
        <v>19173.722405434972</v>
      </c>
      <c r="J9417" s="54">
        <v>9416</v>
      </c>
      <c r="K9417" s="57">
        <v>20493.5</v>
      </c>
      <c r="M9417" s="107">
        <v>0.1</v>
      </c>
    </row>
    <row r="9418" spans="1:13">
      <c r="A9418" s="57">
        <f>'Infographic data 1'!$B$9</f>
        <v>16186.308274137929</v>
      </c>
      <c r="B9418" s="54">
        <v>9417</v>
      </c>
      <c r="C9418" s="57">
        <v>9530.3082741379294</v>
      </c>
      <c r="E9418" s="57">
        <v>36163.3634208</v>
      </c>
      <c r="F9418" s="54">
        <v>9417</v>
      </c>
      <c r="G9418" s="57">
        <v>29091.3634208</v>
      </c>
      <c r="I9418" s="57">
        <v>19173.722405434972</v>
      </c>
      <c r="J9418" s="54">
        <v>9417</v>
      </c>
      <c r="K9418" s="57">
        <v>20491.400000000001</v>
      </c>
      <c r="M9418" s="107">
        <v>0.1</v>
      </c>
    </row>
    <row r="9419" spans="1:13">
      <c r="A9419" s="57">
        <f>'Infographic data 1'!$B$9</f>
        <v>16186.308274137929</v>
      </c>
      <c r="B9419" s="54">
        <v>9418</v>
      </c>
      <c r="C9419" s="57">
        <v>9514.3082741379294</v>
      </c>
      <c r="E9419" s="57">
        <v>36163.3634208</v>
      </c>
      <c r="F9419" s="54">
        <v>9418</v>
      </c>
      <c r="G9419" s="57">
        <v>29074.3634208</v>
      </c>
      <c r="I9419" s="57">
        <v>19173.722405434972</v>
      </c>
      <c r="J9419" s="54">
        <v>9418</v>
      </c>
      <c r="K9419" s="57">
        <v>20489.3</v>
      </c>
      <c r="M9419" s="107">
        <v>0.1</v>
      </c>
    </row>
    <row r="9420" spans="1:13">
      <c r="A9420" s="57">
        <f>'Infographic data 1'!$B$9</f>
        <v>16186.308274137929</v>
      </c>
      <c r="B9420" s="54">
        <v>9419</v>
      </c>
      <c r="C9420" s="57">
        <v>9498.3082741379294</v>
      </c>
      <c r="E9420" s="57">
        <v>36163.3634208</v>
      </c>
      <c r="F9420" s="54">
        <v>9419</v>
      </c>
      <c r="G9420" s="57">
        <v>29057.3634208</v>
      </c>
      <c r="I9420" s="57">
        <v>19173.722405434972</v>
      </c>
      <c r="J9420" s="54">
        <v>9419</v>
      </c>
      <c r="K9420" s="57">
        <v>20487.2</v>
      </c>
      <c r="M9420" s="107">
        <v>0.1</v>
      </c>
    </row>
    <row r="9421" spans="1:13">
      <c r="A9421" s="57">
        <f>'Infographic data 1'!$B$9</f>
        <v>16186.308274137929</v>
      </c>
      <c r="B9421" s="54">
        <v>9420</v>
      </c>
      <c r="C9421" s="57">
        <v>9482.3082741379294</v>
      </c>
      <c r="E9421" s="57">
        <v>36163.3634208</v>
      </c>
      <c r="F9421" s="54">
        <v>9420</v>
      </c>
      <c r="G9421" s="57">
        <v>29040.3634208</v>
      </c>
      <c r="I9421" s="57">
        <v>19173.722405434972</v>
      </c>
      <c r="J9421" s="54">
        <v>9420</v>
      </c>
      <c r="K9421" s="57">
        <v>20485.099999999999</v>
      </c>
      <c r="M9421" s="107">
        <v>0.1</v>
      </c>
    </row>
    <row r="9422" spans="1:13">
      <c r="A9422" s="57">
        <f>'Infographic data 1'!$B$9</f>
        <v>16186.308274137929</v>
      </c>
      <c r="B9422" s="54">
        <v>9421</v>
      </c>
      <c r="C9422" s="57">
        <v>9466.3082741379294</v>
      </c>
      <c r="E9422" s="57">
        <v>36163.3634208</v>
      </c>
      <c r="F9422" s="54">
        <v>9421</v>
      </c>
      <c r="G9422" s="57">
        <v>29023.3634208</v>
      </c>
      <c r="I9422" s="57">
        <v>19173.722405434972</v>
      </c>
      <c r="J9422" s="54">
        <v>9421</v>
      </c>
      <c r="K9422" s="57">
        <v>20483</v>
      </c>
      <c r="M9422" s="107">
        <v>0.1</v>
      </c>
    </row>
    <row r="9423" spans="1:13">
      <c r="A9423" s="57">
        <f>'Infographic data 1'!$B$9</f>
        <v>16186.308274137929</v>
      </c>
      <c r="B9423" s="54">
        <v>9422</v>
      </c>
      <c r="C9423" s="57">
        <v>9450.3082741379294</v>
      </c>
      <c r="E9423" s="57">
        <v>36163.3634208</v>
      </c>
      <c r="F9423" s="54">
        <v>9422</v>
      </c>
      <c r="G9423" s="57">
        <v>29006.3634208</v>
      </c>
      <c r="I9423" s="57">
        <v>19173.722405434972</v>
      </c>
      <c r="J9423" s="54">
        <v>9422</v>
      </c>
      <c r="K9423" s="57">
        <v>20480.900000000001</v>
      </c>
      <c r="M9423" s="107">
        <v>0.1</v>
      </c>
    </row>
    <row r="9424" spans="1:13">
      <c r="A9424" s="57">
        <f>'Infographic data 1'!$B$9</f>
        <v>16186.308274137929</v>
      </c>
      <c r="B9424" s="54">
        <v>9423</v>
      </c>
      <c r="C9424" s="57">
        <v>9434.3082741379294</v>
      </c>
      <c r="E9424" s="57">
        <v>36163.3634208</v>
      </c>
      <c r="F9424" s="54">
        <v>9423</v>
      </c>
      <c r="G9424" s="57">
        <v>28989.3634208</v>
      </c>
      <c r="I9424" s="57">
        <v>19173.722405434972</v>
      </c>
      <c r="J9424" s="54">
        <v>9423</v>
      </c>
      <c r="K9424" s="57">
        <v>20478.8</v>
      </c>
      <c r="M9424" s="107">
        <v>0.1</v>
      </c>
    </row>
    <row r="9425" spans="1:13">
      <c r="A9425" s="57">
        <f>'Infographic data 1'!$B$9</f>
        <v>16186.308274137929</v>
      </c>
      <c r="B9425" s="54">
        <v>9424</v>
      </c>
      <c r="C9425" s="57">
        <v>9418.3082741379294</v>
      </c>
      <c r="E9425" s="57">
        <v>36163.3634208</v>
      </c>
      <c r="F9425" s="54">
        <v>9424</v>
      </c>
      <c r="G9425" s="57">
        <v>28972.3634208</v>
      </c>
      <c r="I9425" s="57">
        <v>19173.722405434972</v>
      </c>
      <c r="J9425" s="54">
        <v>9424</v>
      </c>
      <c r="K9425" s="57">
        <v>20476.7</v>
      </c>
      <c r="M9425" s="107">
        <v>0.1</v>
      </c>
    </row>
    <row r="9426" spans="1:13">
      <c r="A9426" s="57">
        <f>'Infographic data 1'!$B$9</f>
        <v>16186.308274137929</v>
      </c>
      <c r="B9426" s="54">
        <v>9425</v>
      </c>
      <c r="C9426" s="57">
        <v>9402.3082741379294</v>
      </c>
      <c r="E9426" s="57">
        <v>36163.3634208</v>
      </c>
      <c r="F9426" s="54">
        <v>9425</v>
      </c>
      <c r="G9426" s="57">
        <v>28955.3634208</v>
      </c>
      <c r="I9426" s="57">
        <v>19173.722405434972</v>
      </c>
      <c r="J9426" s="54">
        <v>9425</v>
      </c>
      <c r="K9426" s="57">
        <v>20474.599999999999</v>
      </c>
      <c r="M9426" s="107">
        <v>0.1</v>
      </c>
    </row>
    <row r="9427" spans="1:13">
      <c r="A9427" s="57">
        <f>'Infographic data 1'!$B$9</f>
        <v>16186.308274137929</v>
      </c>
      <c r="B9427" s="54">
        <v>9426</v>
      </c>
      <c r="C9427" s="57">
        <v>9386.3082741379294</v>
      </c>
      <c r="E9427" s="57">
        <v>36163.3634208</v>
      </c>
      <c r="F9427" s="54">
        <v>9426</v>
      </c>
      <c r="G9427" s="57">
        <v>28938.3634208</v>
      </c>
      <c r="I9427" s="57">
        <v>19173.722405434972</v>
      </c>
      <c r="J9427" s="54">
        <v>9426</v>
      </c>
      <c r="K9427" s="57">
        <v>20472.5</v>
      </c>
      <c r="M9427" s="107">
        <v>0.1</v>
      </c>
    </row>
    <row r="9428" spans="1:13">
      <c r="A9428" s="57">
        <f>'Infographic data 1'!$B$9</f>
        <v>16186.308274137929</v>
      </c>
      <c r="B9428" s="54">
        <v>9427</v>
      </c>
      <c r="C9428" s="57">
        <v>9370.3082741379294</v>
      </c>
      <c r="E9428" s="57">
        <v>36163.3634208</v>
      </c>
      <c r="F9428" s="54">
        <v>9427</v>
      </c>
      <c r="G9428" s="57">
        <v>28921.3634208</v>
      </c>
      <c r="I9428" s="57">
        <v>19173.722405434972</v>
      </c>
      <c r="J9428" s="54">
        <v>9427</v>
      </c>
      <c r="K9428" s="57">
        <v>20470.400000000001</v>
      </c>
      <c r="M9428" s="107">
        <v>0.1</v>
      </c>
    </row>
    <row r="9429" spans="1:13">
      <c r="A9429" s="57">
        <f>'Infographic data 1'!$B$9</f>
        <v>16186.308274137929</v>
      </c>
      <c r="B9429" s="54">
        <v>9428</v>
      </c>
      <c r="C9429" s="57">
        <v>9354.3082741379294</v>
      </c>
      <c r="E9429" s="57">
        <v>36163.3634208</v>
      </c>
      <c r="F9429" s="54">
        <v>9428</v>
      </c>
      <c r="G9429" s="57">
        <v>28904.3634208</v>
      </c>
      <c r="I9429" s="57">
        <v>19173.722405434972</v>
      </c>
      <c r="J9429" s="54">
        <v>9428</v>
      </c>
      <c r="K9429" s="57">
        <v>20468.3</v>
      </c>
      <c r="M9429" s="107">
        <v>0.1</v>
      </c>
    </row>
    <row r="9430" spans="1:13">
      <c r="A9430" s="57">
        <f>'Infographic data 1'!$B$9</f>
        <v>16186.308274137929</v>
      </c>
      <c r="B9430" s="54">
        <v>9429</v>
      </c>
      <c r="C9430" s="57">
        <v>9338.3082741379294</v>
      </c>
      <c r="E9430" s="57">
        <v>36163.3634208</v>
      </c>
      <c r="F9430" s="54">
        <v>9429</v>
      </c>
      <c r="G9430" s="57">
        <v>28887.3634208</v>
      </c>
      <c r="I9430" s="57">
        <v>19173.722405434972</v>
      </c>
      <c r="J9430" s="54">
        <v>9429</v>
      </c>
      <c r="K9430" s="57">
        <v>20466.2</v>
      </c>
      <c r="M9430" s="107">
        <v>0.1</v>
      </c>
    </row>
    <row r="9431" spans="1:13">
      <c r="A9431" s="57">
        <f>'Infographic data 1'!$B$9</f>
        <v>16186.308274137929</v>
      </c>
      <c r="B9431" s="54">
        <v>9430</v>
      </c>
      <c r="C9431" s="57">
        <v>9322.3082741379294</v>
      </c>
      <c r="E9431" s="57">
        <v>36163.3634208</v>
      </c>
      <c r="F9431" s="54">
        <v>9430</v>
      </c>
      <c r="G9431" s="57">
        <v>28870.3634208</v>
      </c>
      <c r="I9431" s="57">
        <v>19173.722405434972</v>
      </c>
      <c r="J9431" s="54">
        <v>9430</v>
      </c>
      <c r="K9431" s="57">
        <v>20464.099999999999</v>
      </c>
      <c r="M9431" s="107">
        <v>0.1</v>
      </c>
    </row>
    <row r="9432" spans="1:13">
      <c r="A9432" s="57">
        <f>'Infographic data 1'!$B$9</f>
        <v>16186.308274137929</v>
      </c>
      <c r="B9432" s="54">
        <v>9431</v>
      </c>
      <c r="C9432" s="57">
        <v>9306.3082741379294</v>
      </c>
      <c r="E9432" s="57">
        <v>36163.3634208</v>
      </c>
      <c r="F9432" s="54">
        <v>9431</v>
      </c>
      <c r="G9432" s="57">
        <v>28853.3634208</v>
      </c>
      <c r="I9432" s="57">
        <v>19173.722405434972</v>
      </c>
      <c r="J9432" s="54">
        <v>9431</v>
      </c>
      <c r="K9432" s="57">
        <v>20462</v>
      </c>
      <c r="M9432" s="107">
        <v>0.1</v>
      </c>
    </row>
    <row r="9433" spans="1:13">
      <c r="A9433" s="57">
        <f>'Infographic data 1'!$B$9</f>
        <v>16186.308274137929</v>
      </c>
      <c r="B9433" s="54">
        <v>9432</v>
      </c>
      <c r="C9433" s="57">
        <v>9290.3082741379294</v>
      </c>
      <c r="E9433" s="57">
        <v>36163.3634208</v>
      </c>
      <c r="F9433" s="54">
        <v>9432</v>
      </c>
      <c r="G9433" s="57">
        <v>28836.3634208</v>
      </c>
      <c r="I9433" s="57">
        <v>19173.722405434972</v>
      </c>
      <c r="J9433" s="54">
        <v>9432</v>
      </c>
      <c r="K9433" s="57">
        <v>20459.900000000001</v>
      </c>
      <c r="M9433" s="107">
        <v>0.1</v>
      </c>
    </row>
    <row r="9434" spans="1:13">
      <c r="A9434" s="57">
        <f>'Infographic data 1'!$B$9</f>
        <v>16186.308274137929</v>
      </c>
      <c r="B9434" s="54">
        <v>9433</v>
      </c>
      <c r="C9434" s="57">
        <v>9274.3082741379294</v>
      </c>
      <c r="E9434" s="57">
        <v>36163.3634208</v>
      </c>
      <c r="F9434" s="54">
        <v>9433</v>
      </c>
      <c r="G9434" s="57">
        <v>28819.3634208</v>
      </c>
      <c r="I9434" s="57">
        <v>19173.722405434972</v>
      </c>
      <c r="J9434" s="54">
        <v>9433</v>
      </c>
      <c r="K9434" s="57">
        <v>20457.8</v>
      </c>
      <c r="M9434" s="107">
        <v>0.1</v>
      </c>
    </row>
    <row r="9435" spans="1:13">
      <c r="A9435" s="57">
        <f>'Infographic data 1'!$B$9</f>
        <v>16186.308274137929</v>
      </c>
      <c r="B9435" s="54">
        <v>9434</v>
      </c>
      <c r="C9435" s="57">
        <v>9258.3082741379294</v>
      </c>
      <c r="E9435" s="57">
        <v>36163.3634208</v>
      </c>
      <c r="F9435" s="54">
        <v>9434</v>
      </c>
      <c r="G9435" s="57">
        <v>28802.3634208</v>
      </c>
      <c r="I9435" s="57">
        <v>19173.722405434972</v>
      </c>
      <c r="J9435" s="54">
        <v>9434</v>
      </c>
      <c r="K9435" s="57">
        <v>20455.7</v>
      </c>
      <c r="M9435" s="107">
        <v>0.1</v>
      </c>
    </row>
    <row r="9436" spans="1:13">
      <c r="A9436" s="57">
        <f>'Infographic data 1'!$B$9</f>
        <v>16186.308274137929</v>
      </c>
      <c r="B9436" s="54">
        <v>9435</v>
      </c>
      <c r="C9436" s="57">
        <v>9242.3082741379294</v>
      </c>
      <c r="E9436" s="57">
        <v>36163.3634208</v>
      </c>
      <c r="F9436" s="54">
        <v>9435</v>
      </c>
      <c r="G9436" s="57">
        <v>28785.3634208</v>
      </c>
      <c r="I9436" s="57">
        <v>19173.722405434972</v>
      </c>
      <c r="J9436" s="54">
        <v>9435</v>
      </c>
      <c r="K9436" s="57">
        <v>20453.599999999999</v>
      </c>
      <c r="M9436" s="107">
        <v>0.1</v>
      </c>
    </row>
    <row r="9437" spans="1:13">
      <c r="A9437" s="57">
        <f>'Infographic data 1'!$B$9</f>
        <v>16186.308274137929</v>
      </c>
      <c r="B9437" s="54">
        <v>9436</v>
      </c>
      <c r="C9437" s="57">
        <v>9226.3082741379294</v>
      </c>
      <c r="E9437" s="57">
        <v>36163.3634208</v>
      </c>
      <c r="F9437" s="54">
        <v>9436</v>
      </c>
      <c r="G9437" s="57">
        <v>28768.3634208</v>
      </c>
      <c r="I9437" s="57">
        <v>19173.722405434972</v>
      </c>
      <c r="J9437" s="54">
        <v>9436</v>
      </c>
      <c r="K9437" s="57">
        <v>20451.5</v>
      </c>
      <c r="M9437" s="107">
        <v>0.1</v>
      </c>
    </row>
    <row r="9438" spans="1:13">
      <c r="A9438" s="57">
        <f>'Infographic data 1'!$B$9</f>
        <v>16186.308274137929</v>
      </c>
      <c r="B9438" s="54">
        <v>9437</v>
      </c>
      <c r="C9438" s="57">
        <v>9210.3082741379294</v>
      </c>
      <c r="E9438" s="57">
        <v>36163.3634208</v>
      </c>
      <c r="F9438" s="54">
        <v>9437</v>
      </c>
      <c r="G9438" s="57">
        <v>28751.3634208</v>
      </c>
      <c r="I9438" s="57">
        <v>19173.722405434972</v>
      </c>
      <c r="J9438" s="54">
        <v>9437</v>
      </c>
      <c r="K9438" s="57">
        <v>20449.400000000001</v>
      </c>
      <c r="M9438" s="107">
        <v>0.1</v>
      </c>
    </row>
    <row r="9439" spans="1:13">
      <c r="A9439" s="57">
        <f>'Infographic data 1'!$B$9</f>
        <v>16186.308274137929</v>
      </c>
      <c r="B9439" s="54">
        <v>9438</v>
      </c>
      <c r="C9439" s="57">
        <v>9194.3082741379294</v>
      </c>
      <c r="E9439" s="57">
        <v>36163.3634208</v>
      </c>
      <c r="F9439" s="54">
        <v>9438</v>
      </c>
      <c r="G9439" s="57">
        <v>28734.3634208</v>
      </c>
      <c r="I9439" s="57">
        <v>19173.722405434972</v>
      </c>
      <c r="J9439" s="54">
        <v>9438</v>
      </c>
      <c r="K9439" s="57">
        <v>20447.3</v>
      </c>
      <c r="M9439" s="107">
        <v>0.1</v>
      </c>
    </row>
    <row r="9440" spans="1:13">
      <c r="A9440" s="57">
        <f>'Infographic data 1'!$B$9</f>
        <v>16186.308274137929</v>
      </c>
      <c r="B9440" s="54">
        <v>9439</v>
      </c>
      <c r="C9440" s="57">
        <v>9178.3082741379294</v>
      </c>
      <c r="E9440" s="57">
        <v>36163.3634208</v>
      </c>
      <c r="F9440" s="54">
        <v>9439</v>
      </c>
      <c r="G9440" s="57">
        <v>28717.3634208</v>
      </c>
      <c r="I9440" s="57">
        <v>19173.722405434972</v>
      </c>
      <c r="J9440" s="54">
        <v>9439</v>
      </c>
      <c r="K9440" s="57">
        <v>20445.2</v>
      </c>
      <c r="M9440" s="107">
        <v>0.1</v>
      </c>
    </row>
    <row r="9441" spans="1:13">
      <c r="A9441" s="57">
        <f>'Infographic data 1'!$B$9</f>
        <v>16186.308274137929</v>
      </c>
      <c r="B9441" s="54">
        <v>9440</v>
      </c>
      <c r="C9441" s="57">
        <v>9162.3082741379294</v>
      </c>
      <c r="E9441" s="57">
        <v>36163.3634208</v>
      </c>
      <c r="F9441" s="54">
        <v>9440</v>
      </c>
      <c r="G9441" s="57">
        <v>28700.3634208</v>
      </c>
      <c r="I9441" s="57">
        <v>19173.722405434972</v>
      </c>
      <c r="J9441" s="54">
        <v>9440</v>
      </c>
      <c r="K9441" s="57">
        <v>20443.099999999999</v>
      </c>
      <c r="M9441" s="107">
        <v>0.1</v>
      </c>
    </row>
    <row r="9442" spans="1:13">
      <c r="A9442" s="57">
        <f>'Infographic data 1'!$B$9</f>
        <v>16186.308274137929</v>
      </c>
      <c r="B9442" s="54">
        <v>9441</v>
      </c>
      <c r="C9442" s="57">
        <v>9146.3082741379294</v>
      </c>
      <c r="E9442" s="57">
        <v>36163.3634208</v>
      </c>
      <c r="F9442" s="54">
        <v>9441</v>
      </c>
      <c r="G9442" s="57">
        <v>28683.3634208</v>
      </c>
      <c r="I9442" s="57">
        <v>19173.722405434972</v>
      </c>
      <c r="J9442" s="54">
        <v>9441</v>
      </c>
      <c r="K9442" s="57">
        <v>20441</v>
      </c>
      <c r="M9442" s="107">
        <v>0.1</v>
      </c>
    </row>
    <row r="9443" spans="1:13">
      <c r="A9443" s="57">
        <f>'Infographic data 1'!$B$9</f>
        <v>16186.308274137929</v>
      </c>
      <c r="B9443" s="54">
        <v>9442</v>
      </c>
      <c r="C9443" s="57">
        <v>9130.3082741379294</v>
      </c>
      <c r="E9443" s="57">
        <v>36163.3634208</v>
      </c>
      <c r="F9443" s="54">
        <v>9442</v>
      </c>
      <c r="G9443" s="57">
        <v>28666.3634208</v>
      </c>
      <c r="I9443" s="57">
        <v>19173.722405434972</v>
      </c>
      <c r="J9443" s="54">
        <v>9442</v>
      </c>
      <c r="K9443" s="57">
        <v>20438.900000000001</v>
      </c>
      <c r="M9443" s="107">
        <v>0.1</v>
      </c>
    </row>
    <row r="9444" spans="1:13">
      <c r="A9444" s="57">
        <f>'Infographic data 1'!$B$9</f>
        <v>16186.308274137929</v>
      </c>
      <c r="B9444" s="54">
        <v>9443</v>
      </c>
      <c r="C9444" s="57">
        <v>9114.3082741379294</v>
      </c>
      <c r="E9444" s="57">
        <v>36163.3634208</v>
      </c>
      <c r="F9444" s="54">
        <v>9443</v>
      </c>
      <c r="G9444" s="57">
        <v>28649.3634208</v>
      </c>
      <c r="I9444" s="57">
        <v>19173.722405434972</v>
      </c>
      <c r="J9444" s="54">
        <v>9443</v>
      </c>
      <c r="K9444" s="57">
        <v>20436.8</v>
      </c>
      <c r="M9444" s="107">
        <v>0.1</v>
      </c>
    </row>
    <row r="9445" spans="1:13">
      <c r="A9445" s="57">
        <f>'Infographic data 1'!$B$9</f>
        <v>16186.308274137929</v>
      </c>
      <c r="B9445" s="54">
        <v>9444</v>
      </c>
      <c r="C9445" s="57">
        <v>9098.3082741379294</v>
      </c>
      <c r="E9445" s="57">
        <v>36163.3634208</v>
      </c>
      <c r="F9445" s="54">
        <v>9444</v>
      </c>
      <c r="G9445" s="57">
        <v>28632.3634208</v>
      </c>
      <c r="I9445" s="57">
        <v>19173.722405434972</v>
      </c>
      <c r="J9445" s="54">
        <v>9444</v>
      </c>
      <c r="K9445" s="57">
        <v>20434.7</v>
      </c>
      <c r="M9445" s="107">
        <v>0.1</v>
      </c>
    </row>
    <row r="9446" spans="1:13">
      <c r="A9446" s="57">
        <f>'Infographic data 1'!$B$9</f>
        <v>16186.308274137929</v>
      </c>
      <c r="B9446" s="54">
        <v>9445</v>
      </c>
      <c r="C9446" s="57">
        <v>9082.3082741379294</v>
      </c>
      <c r="E9446" s="57">
        <v>36163.3634208</v>
      </c>
      <c r="F9446" s="54">
        <v>9445</v>
      </c>
      <c r="G9446" s="57">
        <v>28615.3634208</v>
      </c>
      <c r="I9446" s="57">
        <v>19173.722405434972</v>
      </c>
      <c r="J9446" s="54">
        <v>9445</v>
      </c>
      <c r="K9446" s="57">
        <v>20432.599999999999</v>
      </c>
      <c r="M9446" s="107">
        <v>0.1</v>
      </c>
    </row>
    <row r="9447" spans="1:13">
      <c r="A9447" s="57">
        <f>'Infographic data 1'!$B$9</f>
        <v>16186.308274137929</v>
      </c>
      <c r="B9447" s="54">
        <v>9446</v>
      </c>
      <c r="C9447" s="57">
        <v>9066.3082741379294</v>
      </c>
      <c r="E9447" s="57">
        <v>36163.3634208</v>
      </c>
      <c r="F9447" s="54">
        <v>9446</v>
      </c>
      <c r="G9447" s="57">
        <v>28598.3634208</v>
      </c>
      <c r="I9447" s="57">
        <v>19173.722405434972</v>
      </c>
      <c r="J9447" s="54">
        <v>9446</v>
      </c>
      <c r="K9447" s="57">
        <v>20430.5</v>
      </c>
      <c r="M9447" s="107">
        <v>0.1</v>
      </c>
    </row>
    <row r="9448" spans="1:13">
      <c r="A9448" s="57">
        <f>'Infographic data 1'!$B$9</f>
        <v>16186.308274137929</v>
      </c>
      <c r="B9448" s="54">
        <v>9447</v>
      </c>
      <c r="C9448" s="57">
        <v>9050.3082741379294</v>
      </c>
      <c r="E9448" s="57">
        <v>36163.3634208</v>
      </c>
      <c r="F9448" s="54">
        <v>9447</v>
      </c>
      <c r="G9448" s="57">
        <v>28581.3634208</v>
      </c>
      <c r="I9448" s="57">
        <v>19173.722405434972</v>
      </c>
      <c r="J9448" s="54">
        <v>9447</v>
      </c>
      <c r="K9448" s="57">
        <v>20428.400000000001</v>
      </c>
      <c r="M9448" s="107">
        <v>0.1</v>
      </c>
    </row>
    <row r="9449" spans="1:13">
      <c r="A9449" s="57">
        <f>'Infographic data 1'!$B$9</f>
        <v>16186.308274137929</v>
      </c>
      <c r="B9449" s="54">
        <v>9448</v>
      </c>
      <c r="C9449" s="57">
        <v>9034.3082741379294</v>
      </c>
      <c r="E9449" s="57">
        <v>36163.3634208</v>
      </c>
      <c r="F9449" s="54">
        <v>9448</v>
      </c>
      <c r="G9449" s="57">
        <v>28564.3634208</v>
      </c>
      <c r="I9449" s="57">
        <v>19173.722405434972</v>
      </c>
      <c r="J9449" s="54">
        <v>9448</v>
      </c>
      <c r="K9449" s="57">
        <v>20426.3</v>
      </c>
      <c r="M9449" s="107">
        <v>0.1</v>
      </c>
    </row>
    <row r="9450" spans="1:13">
      <c r="A9450" s="57">
        <f>'Infographic data 1'!$B$9</f>
        <v>16186.308274137929</v>
      </c>
      <c r="B9450" s="54">
        <v>9449</v>
      </c>
      <c r="C9450" s="57">
        <v>9018.3082741379294</v>
      </c>
      <c r="E9450" s="57">
        <v>36163.3634208</v>
      </c>
      <c r="F9450" s="54">
        <v>9449</v>
      </c>
      <c r="G9450" s="57">
        <v>28547.3634208</v>
      </c>
      <c r="I9450" s="57">
        <v>19173.722405434972</v>
      </c>
      <c r="J9450" s="54">
        <v>9449</v>
      </c>
      <c r="K9450" s="57">
        <v>20424.2</v>
      </c>
      <c r="M9450" s="107">
        <v>0.1</v>
      </c>
    </row>
    <row r="9451" spans="1:13">
      <c r="A9451" s="57">
        <f>'Infographic data 1'!$B$9</f>
        <v>16186.308274137929</v>
      </c>
      <c r="B9451" s="54">
        <v>9450</v>
      </c>
      <c r="C9451" s="57">
        <v>9002.3082741379294</v>
      </c>
      <c r="E9451" s="57">
        <v>36163.3634208</v>
      </c>
      <c r="F9451" s="54">
        <v>9450</v>
      </c>
      <c r="G9451" s="57">
        <v>28530.3634208</v>
      </c>
      <c r="I9451" s="57">
        <v>19173.722405434972</v>
      </c>
      <c r="J9451" s="54">
        <v>9450</v>
      </c>
      <c r="K9451" s="57">
        <v>20422.099999999999</v>
      </c>
      <c r="M9451" s="107">
        <v>0.1</v>
      </c>
    </row>
    <row r="9452" spans="1:13">
      <c r="A9452" s="57">
        <f>'Infographic data 1'!$B$9</f>
        <v>16186.308274137929</v>
      </c>
      <c r="B9452" s="54">
        <v>9451</v>
      </c>
      <c r="C9452" s="57">
        <v>8986.3082741379294</v>
      </c>
      <c r="E9452" s="57">
        <v>36163.3634208</v>
      </c>
      <c r="F9452" s="54">
        <v>9451</v>
      </c>
      <c r="G9452" s="57">
        <v>28513.3634208</v>
      </c>
      <c r="I9452" s="57">
        <v>19173.722405434972</v>
      </c>
      <c r="J9452" s="54">
        <v>9451</v>
      </c>
      <c r="K9452" s="57">
        <v>20420</v>
      </c>
      <c r="M9452" s="107">
        <v>0.1</v>
      </c>
    </row>
    <row r="9453" spans="1:13">
      <c r="A9453" s="57">
        <f>'Infographic data 1'!$B$9</f>
        <v>16186.308274137929</v>
      </c>
      <c r="B9453" s="54">
        <v>9452</v>
      </c>
      <c r="C9453" s="57">
        <v>8970.3082741379294</v>
      </c>
      <c r="E9453" s="57">
        <v>36163.3634208</v>
      </c>
      <c r="F9453" s="54">
        <v>9452</v>
      </c>
      <c r="G9453" s="57">
        <v>28496.3634208</v>
      </c>
      <c r="I9453" s="57">
        <v>19173.722405434972</v>
      </c>
      <c r="J9453" s="54">
        <v>9452</v>
      </c>
      <c r="K9453" s="57">
        <v>20417.900000000001</v>
      </c>
      <c r="M9453" s="107">
        <v>0.1</v>
      </c>
    </row>
    <row r="9454" spans="1:13">
      <c r="A9454" s="57">
        <f>'Infographic data 1'!$B$9</f>
        <v>16186.308274137929</v>
      </c>
      <c r="B9454" s="54">
        <v>9453</v>
      </c>
      <c r="C9454" s="57">
        <v>8954.3082741379294</v>
      </c>
      <c r="E9454" s="57">
        <v>36163.3634208</v>
      </c>
      <c r="F9454" s="54">
        <v>9453</v>
      </c>
      <c r="G9454" s="57">
        <v>28479.3634208</v>
      </c>
      <c r="I9454" s="57">
        <v>19173.722405434972</v>
      </c>
      <c r="J9454" s="54">
        <v>9453</v>
      </c>
      <c r="K9454" s="57">
        <v>20415.8</v>
      </c>
      <c r="M9454" s="107">
        <v>0.1</v>
      </c>
    </row>
    <row r="9455" spans="1:13">
      <c r="A9455" s="57">
        <f>'Infographic data 1'!$B$9</f>
        <v>16186.308274137929</v>
      </c>
      <c r="B9455" s="54">
        <v>9454</v>
      </c>
      <c r="C9455" s="57">
        <v>8938.3082741379294</v>
      </c>
      <c r="E9455" s="57">
        <v>36163.3634208</v>
      </c>
      <c r="F9455" s="54">
        <v>9454</v>
      </c>
      <c r="G9455" s="57">
        <v>28462.3634208</v>
      </c>
      <c r="I9455" s="57">
        <v>19173.722405434972</v>
      </c>
      <c r="J9455" s="54">
        <v>9454</v>
      </c>
      <c r="K9455" s="57">
        <v>20413.7</v>
      </c>
      <c r="M9455" s="107">
        <v>0.1</v>
      </c>
    </row>
    <row r="9456" spans="1:13">
      <c r="A9456" s="57">
        <f>'Infographic data 1'!$B$9</f>
        <v>16186.308274137929</v>
      </c>
      <c r="B9456" s="54">
        <v>9455</v>
      </c>
      <c r="C9456" s="57">
        <v>8922.3082741379294</v>
      </c>
      <c r="E9456" s="57">
        <v>36163.3634208</v>
      </c>
      <c r="F9456" s="54">
        <v>9455</v>
      </c>
      <c r="G9456" s="57">
        <v>28445.3634208</v>
      </c>
      <c r="I9456" s="57">
        <v>19173.722405434972</v>
      </c>
      <c r="J9456" s="54">
        <v>9455</v>
      </c>
      <c r="K9456" s="57">
        <v>20411.599999999999</v>
      </c>
      <c r="M9456" s="107">
        <v>0.1</v>
      </c>
    </row>
    <row r="9457" spans="1:13">
      <c r="A9457" s="57">
        <f>'Infographic data 1'!$B$9</f>
        <v>16186.308274137929</v>
      </c>
      <c r="B9457" s="54">
        <v>9456</v>
      </c>
      <c r="C9457" s="57">
        <v>8906.3082741379294</v>
      </c>
      <c r="E9457" s="57">
        <v>36163.3634208</v>
      </c>
      <c r="F9457" s="54">
        <v>9456</v>
      </c>
      <c r="G9457" s="57">
        <v>28428.3634208</v>
      </c>
      <c r="I9457" s="57">
        <v>19173.722405434972</v>
      </c>
      <c r="J9457" s="54">
        <v>9456</v>
      </c>
      <c r="K9457" s="57">
        <v>20409.5</v>
      </c>
      <c r="M9457" s="107">
        <v>0.1</v>
      </c>
    </row>
    <row r="9458" spans="1:13">
      <c r="A9458" s="57">
        <f>'Infographic data 1'!$B$9</f>
        <v>16186.308274137929</v>
      </c>
      <c r="B9458" s="54">
        <v>9457</v>
      </c>
      <c r="C9458" s="57">
        <v>8890.3082741379294</v>
      </c>
      <c r="E9458" s="57">
        <v>36163.3634208</v>
      </c>
      <c r="F9458" s="54">
        <v>9457</v>
      </c>
      <c r="G9458" s="57">
        <v>28411.3634208</v>
      </c>
      <c r="I9458" s="57">
        <v>19173.722405434972</v>
      </c>
      <c r="J9458" s="54">
        <v>9457</v>
      </c>
      <c r="K9458" s="57">
        <v>20407.400000000001</v>
      </c>
      <c r="M9458" s="107">
        <v>0.1</v>
      </c>
    </row>
    <row r="9459" spans="1:13">
      <c r="A9459" s="57">
        <f>'Infographic data 1'!$B$9</f>
        <v>16186.308274137929</v>
      </c>
      <c r="B9459" s="54">
        <v>9458</v>
      </c>
      <c r="C9459" s="57">
        <v>8874.3082741379294</v>
      </c>
      <c r="E9459" s="57">
        <v>36163.3634208</v>
      </c>
      <c r="F9459" s="54">
        <v>9458</v>
      </c>
      <c r="G9459" s="57">
        <v>28394.3634208</v>
      </c>
      <c r="I9459" s="57">
        <v>19173.722405434972</v>
      </c>
      <c r="J9459" s="54">
        <v>9458</v>
      </c>
      <c r="K9459" s="57">
        <v>20405.3</v>
      </c>
      <c r="M9459" s="107">
        <v>0.1</v>
      </c>
    </row>
    <row r="9460" spans="1:13">
      <c r="A9460" s="57">
        <f>'Infographic data 1'!$B$9</f>
        <v>16186.308274137929</v>
      </c>
      <c r="B9460" s="54">
        <v>9459</v>
      </c>
      <c r="C9460" s="57">
        <v>8858.3082741379294</v>
      </c>
      <c r="E9460" s="57">
        <v>36163.3634208</v>
      </c>
      <c r="F9460" s="54">
        <v>9459</v>
      </c>
      <c r="G9460" s="57">
        <v>28377.3634208</v>
      </c>
      <c r="I9460" s="57">
        <v>19173.722405434972</v>
      </c>
      <c r="J9460" s="54">
        <v>9459</v>
      </c>
      <c r="K9460" s="57">
        <v>20403.2</v>
      </c>
      <c r="M9460" s="107">
        <v>0.1</v>
      </c>
    </row>
    <row r="9461" spans="1:13">
      <c r="A9461" s="57">
        <f>'Infographic data 1'!$B$9</f>
        <v>16186.308274137929</v>
      </c>
      <c r="B9461" s="54">
        <v>9460</v>
      </c>
      <c r="C9461" s="57">
        <v>8842.3082741379294</v>
      </c>
      <c r="E9461" s="57">
        <v>36163.3634208</v>
      </c>
      <c r="F9461" s="54">
        <v>9460</v>
      </c>
      <c r="G9461" s="57">
        <v>28360.3634208</v>
      </c>
      <c r="I9461" s="57">
        <v>19173.722405434972</v>
      </c>
      <c r="J9461" s="54">
        <v>9460</v>
      </c>
      <c r="K9461" s="57">
        <v>20401.099999999999</v>
      </c>
      <c r="M9461" s="107">
        <v>0.1</v>
      </c>
    </row>
    <row r="9462" spans="1:13">
      <c r="A9462" s="57">
        <f>'Infographic data 1'!$B$9</f>
        <v>16186.308274137929</v>
      </c>
      <c r="B9462" s="54">
        <v>9461</v>
      </c>
      <c r="C9462" s="57">
        <v>8826.3082741379294</v>
      </c>
      <c r="E9462" s="57">
        <v>36163.3634208</v>
      </c>
      <c r="F9462" s="54">
        <v>9461</v>
      </c>
      <c r="G9462" s="57">
        <v>28343.3634208</v>
      </c>
      <c r="I9462" s="57">
        <v>19173.722405434972</v>
      </c>
      <c r="J9462" s="54">
        <v>9461</v>
      </c>
      <c r="K9462" s="57">
        <v>20399</v>
      </c>
      <c r="M9462" s="107">
        <v>0.1</v>
      </c>
    </row>
    <row r="9463" spans="1:13">
      <c r="A9463" s="57">
        <f>'Infographic data 1'!$B$9</f>
        <v>16186.308274137929</v>
      </c>
      <c r="B9463" s="54">
        <v>9462</v>
      </c>
      <c r="C9463" s="57">
        <v>8810.3082741379294</v>
      </c>
      <c r="E9463" s="57">
        <v>36163.3634208</v>
      </c>
      <c r="F9463" s="54">
        <v>9462</v>
      </c>
      <c r="G9463" s="57">
        <v>28326.3634208</v>
      </c>
      <c r="I9463" s="57">
        <v>19173.722405434972</v>
      </c>
      <c r="J9463" s="54">
        <v>9462</v>
      </c>
      <c r="K9463" s="57">
        <v>20396.900000000001</v>
      </c>
      <c r="M9463" s="107">
        <v>0.1</v>
      </c>
    </row>
    <row r="9464" spans="1:13">
      <c r="A9464" s="57">
        <f>'Infographic data 1'!$B$9</f>
        <v>16186.308274137929</v>
      </c>
      <c r="B9464" s="54">
        <v>9463</v>
      </c>
      <c r="C9464" s="57">
        <v>8794.3082741379294</v>
      </c>
      <c r="E9464" s="57">
        <v>36163.3634208</v>
      </c>
      <c r="F9464" s="54">
        <v>9463</v>
      </c>
      <c r="G9464" s="57">
        <v>28309.3634208</v>
      </c>
      <c r="I9464" s="57">
        <v>19173.722405434972</v>
      </c>
      <c r="J9464" s="54">
        <v>9463</v>
      </c>
      <c r="K9464" s="57">
        <v>20394.8</v>
      </c>
      <c r="M9464" s="107">
        <v>0.1</v>
      </c>
    </row>
    <row r="9465" spans="1:13">
      <c r="A9465" s="57">
        <f>'Infographic data 1'!$B$9</f>
        <v>16186.308274137929</v>
      </c>
      <c r="B9465" s="54">
        <v>9464</v>
      </c>
      <c r="C9465" s="57">
        <v>8778.3082741379294</v>
      </c>
      <c r="E9465" s="57">
        <v>36163.3634208</v>
      </c>
      <c r="F9465" s="54">
        <v>9464</v>
      </c>
      <c r="G9465" s="57">
        <v>28292.3634208</v>
      </c>
      <c r="I9465" s="57">
        <v>19173.722405434972</v>
      </c>
      <c r="J9465" s="54">
        <v>9464</v>
      </c>
      <c r="K9465" s="57">
        <v>20392.7</v>
      </c>
      <c r="M9465" s="107">
        <v>0.1</v>
      </c>
    </row>
    <row r="9466" spans="1:13">
      <c r="A9466" s="57">
        <f>'Infographic data 1'!$B$9</f>
        <v>16186.308274137929</v>
      </c>
      <c r="B9466" s="54">
        <v>9465</v>
      </c>
      <c r="C9466" s="57">
        <v>8762.3082741379294</v>
      </c>
      <c r="E9466" s="57">
        <v>36163.3634208</v>
      </c>
      <c r="F9466" s="54">
        <v>9465</v>
      </c>
      <c r="G9466" s="57">
        <v>28275.3634208</v>
      </c>
      <c r="I9466" s="57">
        <v>19173.722405434972</v>
      </c>
      <c r="J9466" s="54">
        <v>9465</v>
      </c>
      <c r="K9466" s="57">
        <v>20390.599999999999</v>
      </c>
      <c r="M9466" s="107">
        <v>0.1</v>
      </c>
    </row>
    <row r="9467" spans="1:13">
      <c r="A9467" s="57">
        <f>'Infographic data 1'!$B$9</f>
        <v>16186.308274137929</v>
      </c>
      <c r="B9467" s="54">
        <v>9466</v>
      </c>
      <c r="C9467" s="57">
        <v>8746.3082741379294</v>
      </c>
      <c r="E9467" s="57">
        <v>36163.3634208</v>
      </c>
      <c r="F9467" s="54">
        <v>9466</v>
      </c>
      <c r="G9467" s="57">
        <v>28258.3634208</v>
      </c>
      <c r="I9467" s="57">
        <v>19173.722405434972</v>
      </c>
      <c r="J9467" s="54">
        <v>9466</v>
      </c>
      <c r="K9467" s="57">
        <v>20388.5</v>
      </c>
      <c r="M9467" s="107">
        <v>0.1</v>
      </c>
    </row>
    <row r="9468" spans="1:13">
      <c r="A9468" s="57">
        <f>'Infographic data 1'!$B$9</f>
        <v>16186.308274137929</v>
      </c>
      <c r="B9468" s="54">
        <v>9467</v>
      </c>
      <c r="C9468" s="57">
        <v>8730.3082741379294</v>
      </c>
      <c r="E9468" s="57">
        <v>36163.3634208</v>
      </c>
      <c r="F9468" s="54">
        <v>9467</v>
      </c>
      <c r="G9468" s="57">
        <v>28241.3634208</v>
      </c>
      <c r="I9468" s="57">
        <v>19173.722405434972</v>
      </c>
      <c r="J9468" s="54">
        <v>9467</v>
      </c>
      <c r="K9468" s="57">
        <v>20386.400000000001</v>
      </c>
      <c r="M9468" s="107">
        <v>0.1</v>
      </c>
    </row>
    <row r="9469" spans="1:13">
      <c r="A9469" s="57">
        <f>'Infographic data 1'!$B$9</f>
        <v>16186.308274137929</v>
      </c>
      <c r="B9469" s="54">
        <v>9468</v>
      </c>
      <c r="C9469" s="57">
        <v>8714.3082741379294</v>
      </c>
      <c r="E9469" s="57">
        <v>36163.3634208</v>
      </c>
      <c r="F9469" s="54">
        <v>9468</v>
      </c>
      <c r="G9469" s="57">
        <v>28224.3634208</v>
      </c>
      <c r="I9469" s="57">
        <v>19173.722405434972</v>
      </c>
      <c r="J9469" s="54">
        <v>9468</v>
      </c>
      <c r="K9469" s="57">
        <v>20384.3</v>
      </c>
      <c r="M9469" s="107">
        <v>0.1</v>
      </c>
    </row>
    <row r="9470" spans="1:13">
      <c r="A9470" s="57">
        <f>'Infographic data 1'!$B$9</f>
        <v>16186.308274137929</v>
      </c>
      <c r="B9470" s="54">
        <v>9469</v>
      </c>
      <c r="C9470" s="57">
        <v>8698.3082741379294</v>
      </c>
      <c r="E9470" s="57">
        <v>36163.3634208</v>
      </c>
      <c r="F9470" s="54">
        <v>9469</v>
      </c>
      <c r="G9470" s="57">
        <v>28207.3634208</v>
      </c>
      <c r="I9470" s="57">
        <v>19173.722405434972</v>
      </c>
      <c r="J9470" s="54">
        <v>9469</v>
      </c>
      <c r="K9470" s="57">
        <v>20382.2</v>
      </c>
      <c r="M9470" s="107">
        <v>0.1</v>
      </c>
    </row>
    <row r="9471" spans="1:13">
      <c r="A9471" s="57">
        <f>'Infographic data 1'!$B$9</f>
        <v>16186.308274137929</v>
      </c>
      <c r="B9471" s="54">
        <v>9470</v>
      </c>
      <c r="C9471" s="57">
        <v>8682.3082741379294</v>
      </c>
      <c r="E9471" s="57">
        <v>36163.3634208</v>
      </c>
      <c r="F9471" s="54">
        <v>9470</v>
      </c>
      <c r="G9471" s="57">
        <v>28190.3634208</v>
      </c>
      <c r="I9471" s="57">
        <v>19173.722405434972</v>
      </c>
      <c r="J9471" s="54">
        <v>9470</v>
      </c>
      <c r="K9471" s="57">
        <v>20380.099999999999</v>
      </c>
      <c r="M9471" s="107">
        <v>0.1</v>
      </c>
    </row>
    <row r="9472" spans="1:13">
      <c r="A9472" s="57">
        <f>'Infographic data 1'!$B$9</f>
        <v>16186.308274137929</v>
      </c>
      <c r="B9472" s="54">
        <v>9471</v>
      </c>
      <c r="C9472" s="57">
        <v>8666.3082741379294</v>
      </c>
      <c r="E9472" s="57">
        <v>36163.3634208</v>
      </c>
      <c r="F9472" s="54">
        <v>9471</v>
      </c>
      <c r="G9472" s="57">
        <v>28173.3634208</v>
      </c>
      <c r="I9472" s="57">
        <v>19173.722405434972</v>
      </c>
      <c r="J9472" s="54">
        <v>9471</v>
      </c>
      <c r="K9472" s="57">
        <v>20378</v>
      </c>
      <c r="M9472" s="107">
        <v>0.1</v>
      </c>
    </row>
    <row r="9473" spans="1:13">
      <c r="A9473" s="57">
        <f>'Infographic data 1'!$B$9</f>
        <v>16186.308274137929</v>
      </c>
      <c r="B9473" s="54">
        <v>9472</v>
      </c>
      <c r="C9473" s="57">
        <v>8650.3082741379294</v>
      </c>
      <c r="E9473" s="57">
        <v>36163.3634208</v>
      </c>
      <c r="F9473" s="54">
        <v>9472</v>
      </c>
      <c r="G9473" s="57">
        <v>28156.3634208</v>
      </c>
      <c r="I9473" s="57">
        <v>19173.722405434972</v>
      </c>
      <c r="J9473" s="54">
        <v>9472</v>
      </c>
      <c r="K9473" s="57">
        <v>20375.900000000001</v>
      </c>
      <c r="M9473" s="107">
        <v>0.1</v>
      </c>
    </row>
    <row r="9474" spans="1:13">
      <c r="A9474" s="57">
        <f>'Infographic data 1'!$B$9</f>
        <v>16186.308274137929</v>
      </c>
      <c r="B9474" s="54">
        <v>9473</v>
      </c>
      <c r="C9474" s="57">
        <v>8634.3082741379294</v>
      </c>
      <c r="E9474" s="57">
        <v>36163.3634208</v>
      </c>
      <c r="F9474" s="54">
        <v>9473</v>
      </c>
      <c r="G9474" s="57">
        <v>28139.3634208</v>
      </c>
      <c r="I9474" s="57">
        <v>19173.722405434972</v>
      </c>
      <c r="J9474" s="54">
        <v>9473</v>
      </c>
      <c r="K9474" s="57">
        <v>20373.8</v>
      </c>
      <c r="M9474" s="107">
        <v>0.1</v>
      </c>
    </row>
    <row r="9475" spans="1:13">
      <c r="A9475" s="57">
        <f>'Infographic data 1'!$B$9</f>
        <v>16186.308274137929</v>
      </c>
      <c r="B9475" s="54">
        <v>9474</v>
      </c>
      <c r="C9475" s="57">
        <v>8618.3082741379294</v>
      </c>
      <c r="E9475" s="57">
        <v>36163.3634208</v>
      </c>
      <c r="F9475" s="54">
        <v>9474</v>
      </c>
      <c r="G9475" s="57">
        <v>28122.3634208</v>
      </c>
      <c r="I9475" s="57">
        <v>19173.722405434972</v>
      </c>
      <c r="J9475" s="54">
        <v>9474</v>
      </c>
      <c r="K9475" s="57">
        <v>20371.7</v>
      </c>
      <c r="M9475" s="107">
        <v>0.1</v>
      </c>
    </row>
    <row r="9476" spans="1:13">
      <c r="A9476" s="57">
        <f>'Infographic data 1'!$B$9</f>
        <v>16186.308274137929</v>
      </c>
      <c r="B9476" s="54">
        <v>9475</v>
      </c>
      <c r="C9476" s="57">
        <v>8602.3082741379294</v>
      </c>
      <c r="E9476" s="57">
        <v>36163.3634208</v>
      </c>
      <c r="F9476" s="54">
        <v>9475</v>
      </c>
      <c r="G9476" s="57">
        <v>28105.3634208</v>
      </c>
      <c r="I9476" s="57">
        <v>19173.722405434972</v>
      </c>
      <c r="J9476" s="54">
        <v>9475</v>
      </c>
      <c r="K9476" s="57">
        <v>20369.599999999999</v>
      </c>
      <c r="M9476" s="107">
        <v>0.1</v>
      </c>
    </row>
    <row r="9477" spans="1:13">
      <c r="A9477" s="57">
        <f>'Infographic data 1'!$B$9</f>
        <v>16186.308274137929</v>
      </c>
      <c r="B9477" s="54">
        <v>9476</v>
      </c>
      <c r="C9477" s="57">
        <v>8586.3082741379294</v>
      </c>
      <c r="E9477" s="57">
        <v>36163.3634208</v>
      </c>
      <c r="F9477" s="54">
        <v>9476</v>
      </c>
      <c r="G9477" s="57">
        <v>28088.3634208</v>
      </c>
      <c r="I9477" s="57">
        <v>19173.722405434972</v>
      </c>
      <c r="J9477" s="54">
        <v>9476</v>
      </c>
      <c r="K9477" s="57">
        <v>20367.5</v>
      </c>
      <c r="M9477" s="107">
        <v>0.1</v>
      </c>
    </row>
    <row r="9478" spans="1:13">
      <c r="A9478" s="57">
        <f>'Infographic data 1'!$B$9</f>
        <v>16186.308274137929</v>
      </c>
      <c r="B9478" s="54">
        <v>9477</v>
      </c>
      <c r="C9478" s="57">
        <v>8570.3082741379294</v>
      </c>
      <c r="E9478" s="57">
        <v>36163.3634208</v>
      </c>
      <c r="F9478" s="54">
        <v>9477</v>
      </c>
      <c r="G9478" s="57">
        <v>28071.3634208</v>
      </c>
      <c r="I9478" s="57">
        <v>19173.722405434972</v>
      </c>
      <c r="J9478" s="54">
        <v>9477</v>
      </c>
      <c r="K9478" s="57">
        <v>20365.400000000001</v>
      </c>
      <c r="M9478" s="107">
        <v>0.1</v>
      </c>
    </row>
    <row r="9479" spans="1:13">
      <c r="A9479" s="57">
        <f>'Infographic data 1'!$B$9</f>
        <v>16186.308274137929</v>
      </c>
      <c r="B9479" s="54">
        <v>9478</v>
      </c>
      <c r="C9479" s="57">
        <v>8554.3082741379294</v>
      </c>
      <c r="E9479" s="57">
        <v>36163.3634208</v>
      </c>
      <c r="F9479" s="54">
        <v>9478</v>
      </c>
      <c r="G9479" s="57">
        <v>28054.3634208</v>
      </c>
      <c r="I9479" s="57">
        <v>19173.722405434972</v>
      </c>
      <c r="J9479" s="54">
        <v>9478</v>
      </c>
      <c r="K9479" s="57">
        <v>20363.3</v>
      </c>
      <c r="M9479" s="107">
        <v>0.1</v>
      </c>
    </row>
    <row r="9480" spans="1:13">
      <c r="A9480" s="57">
        <f>'Infographic data 1'!$B$9</f>
        <v>16186.308274137929</v>
      </c>
      <c r="B9480" s="54">
        <v>9479</v>
      </c>
      <c r="C9480" s="57">
        <v>8538.3082741379294</v>
      </c>
      <c r="E9480" s="57">
        <v>36163.3634208</v>
      </c>
      <c r="F9480" s="54">
        <v>9479</v>
      </c>
      <c r="G9480" s="57">
        <v>28037.3634208</v>
      </c>
      <c r="I9480" s="57">
        <v>19173.722405434972</v>
      </c>
      <c r="J9480" s="54">
        <v>9479</v>
      </c>
      <c r="K9480" s="57">
        <v>20361.2</v>
      </c>
      <c r="M9480" s="107">
        <v>0.1</v>
      </c>
    </row>
    <row r="9481" spans="1:13">
      <c r="A9481" s="57">
        <f>'Infographic data 1'!$B$9</f>
        <v>16186.308274137929</v>
      </c>
      <c r="B9481" s="54">
        <v>9480</v>
      </c>
      <c r="C9481" s="57">
        <v>8522.3082741379294</v>
      </c>
      <c r="E9481" s="57">
        <v>36163.3634208</v>
      </c>
      <c r="F9481" s="54">
        <v>9480</v>
      </c>
      <c r="G9481" s="57">
        <v>28020.3634208</v>
      </c>
      <c r="I9481" s="57">
        <v>19173.722405434972</v>
      </c>
      <c r="J9481" s="54">
        <v>9480</v>
      </c>
      <c r="K9481" s="57">
        <v>20359.099999999999</v>
      </c>
      <c r="M9481" s="107">
        <v>0.1</v>
      </c>
    </row>
    <row r="9482" spans="1:13">
      <c r="A9482" s="57">
        <f>'Infographic data 1'!$B$9</f>
        <v>16186.308274137929</v>
      </c>
      <c r="B9482" s="54">
        <v>9481</v>
      </c>
      <c r="C9482" s="57">
        <v>8506.3082741379294</v>
      </c>
      <c r="E9482" s="57">
        <v>36163.3634208</v>
      </c>
      <c r="F9482" s="54">
        <v>9481</v>
      </c>
      <c r="G9482" s="57">
        <v>28003.3634208</v>
      </c>
      <c r="I9482" s="57">
        <v>19173.722405434972</v>
      </c>
      <c r="J9482" s="54">
        <v>9481</v>
      </c>
      <c r="K9482" s="57">
        <v>20357</v>
      </c>
      <c r="M9482" s="107">
        <v>0.1</v>
      </c>
    </row>
    <row r="9483" spans="1:13">
      <c r="A9483" s="57">
        <f>'Infographic data 1'!$B$9</f>
        <v>16186.308274137929</v>
      </c>
      <c r="B9483" s="54">
        <v>9482</v>
      </c>
      <c r="C9483" s="57">
        <v>8490.3082741379294</v>
      </c>
      <c r="E9483" s="57">
        <v>36163.3634208</v>
      </c>
      <c r="F9483" s="54">
        <v>9482</v>
      </c>
      <c r="G9483" s="57">
        <v>27986.3634208</v>
      </c>
      <c r="I9483" s="57">
        <v>19173.722405434972</v>
      </c>
      <c r="J9483" s="54">
        <v>9482</v>
      </c>
      <c r="K9483" s="57">
        <v>20354.900000000001</v>
      </c>
      <c r="M9483" s="107">
        <v>0.1</v>
      </c>
    </row>
    <row r="9484" spans="1:13">
      <c r="A9484" s="57">
        <f>'Infographic data 1'!$B$9</f>
        <v>16186.308274137929</v>
      </c>
      <c r="B9484" s="54">
        <v>9483</v>
      </c>
      <c r="C9484" s="57">
        <v>8474.3082741379294</v>
      </c>
      <c r="E9484" s="57">
        <v>36163.3634208</v>
      </c>
      <c r="F9484" s="54">
        <v>9483</v>
      </c>
      <c r="G9484" s="57">
        <v>27969.3634208</v>
      </c>
      <c r="I9484" s="57">
        <v>19173.722405434972</v>
      </c>
      <c r="J9484" s="54">
        <v>9483</v>
      </c>
      <c r="K9484" s="57">
        <v>20352.8</v>
      </c>
      <c r="M9484" s="107">
        <v>0.1</v>
      </c>
    </row>
    <row r="9485" spans="1:13">
      <c r="A9485" s="57">
        <f>'Infographic data 1'!$B$9</f>
        <v>16186.308274137929</v>
      </c>
      <c r="B9485" s="54">
        <v>9484</v>
      </c>
      <c r="C9485" s="57">
        <v>8458.3082741379294</v>
      </c>
      <c r="E9485" s="57">
        <v>36163.3634208</v>
      </c>
      <c r="F9485" s="54">
        <v>9484</v>
      </c>
      <c r="G9485" s="57">
        <v>27952.3634208</v>
      </c>
      <c r="I9485" s="57">
        <v>19173.722405434972</v>
      </c>
      <c r="J9485" s="54">
        <v>9484</v>
      </c>
      <c r="K9485" s="57">
        <v>20350.7</v>
      </c>
      <c r="M9485" s="107">
        <v>0.1</v>
      </c>
    </row>
    <row r="9486" spans="1:13">
      <c r="A9486" s="57">
        <f>'Infographic data 1'!$B$9</f>
        <v>16186.308274137929</v>
      </c>
      <c r="B9486" s="54">
        <v>9485</v>
      </c>
      <c r="C9486" s="57">
        <v>8442.3082741379294</v>
      </c>
      <c r="E9486" s="57">
        <v>36163.3634208</v>
      </c>
      <c r="F9486" s="54">
        <v>9485</v>
      </c>
      <c r="G9486" s="57">
        <v>27935.3634208</v>
      </c>
      <c r="I9486" s="57">
        <v>19173.722405434972</v>
      </c>
      <c r="J9486" s="54">
        <v>9485</v>
      </c>
      <c r="K9486" s="57">
        <v>20348.599999999999</v>
      </c>
      <c r="M9486" s="107">
        <v>0.1</v>
      </c>
    </row>
    <row r="9487" spans="1:13">
      <c r="A9487" s="57">
        <f>'Infographic data 1'!$B$9</f>
        <v>16186.308274137929</v>
      </c>
      <c r="B9487" s="54">
        <v>9486</v>
      </c>
      <c r="C9487" s="57">
        <v>8426.3082741379294</v>
      </c>
      <c r="E9487" s="57">
        <v>36163.3634208</v>
      </c>
      <c r="F9487" s="54">
        <v>9486</v>
      </c>
      <c r="G9487" s="57">
        <v>27918.3634208</v>
      </c>
      <c r="I9487" s="57">
        <v>19173.722405434972</v>
      </c>
      <c r="J9487" s="54">
        <v>9486</v>
      </c>
      <c r="K9487" s="57">
        <v>20346.5</v>
      </c>
      <c r="M9487" s="107">
        <v>0.1</v>
      </c>
    </row>
    <row r="9488" spans="1:13">
      <c r="A9488" s="57">
        <f>'Infographic data 1'!$B$9</f>
        <v>16186.308274137929</v>
      </c>
      <c r="B9488" s="54">
        <v>9487</v>
      </c>
      <c r="C9488" s="57">
        <v>8410.3082741379294</v>
      </c>
      <c r="E9488" s="57">
        <v>36163.3634208</v>
      </c>
      <c r="F9488" s="54">
        <v>9487</v>
      </c>
      <c r="G9488" s="57">
        <v>27901.3634208</v>
      </c>
      <c r="I9488" s="57">
        <v>19173.722405434972</v>
      </c>
      <c r="J9488" s="54">
        <v>9487</v>
      </c>
      <c r="K9488" s="57">
        <v>20344.400000000001</v>
      </c>
      <c r="M9488" s="107">
        <v>0.1</v>
      </c>
    </row>
    <row r="9489" spans="1:13">
      <c r="A9489" s="57">
        <f>'Infographic data 1'!$B$9</f>
        <v>16186.308274137929</v>
      </c>
      <c r="B9489" s="54">
        <v>9488</v>
      </c>
      <c r="C9489" s="57">
        <v>8394.3082741379294</v>
      </c>
      <c r="E9489" s="57">
        <v>36163.3634208</v>
      </c>
      <c r="F9489" s="54">
        <v>9488</v>
      </c>
      <c r="G9489" s="57">
        <v>27884.3634208</v>
      </c>
      <c r="I9489" s="57">
        <v>19173.722405434972</v>
      </c>
      <c r="J9489" s="54">
        <v>9488</v>
      </c>
      <c r="K9489" s="57">
        <v>20342.3</v>
      </c>
      <c r="M9489" s="107">
        <v>0.1</v>
      </c>
    </row>
    <row r="9490" spans="1:13">
      <c r="A9490" s="57">
        <f>'Infographic data 1'!$B$9</f>
        <v>16186.308274137929</v>
      </c>
      <c r="B9490" s="54">
        <v>9489</v>
      </c>
      <c r="C9490" s="57">
        <v>8378.3082741379294</v>
      </c>
      <c r="E9490" s="57">
        <v>36163.3634208</v>
      </c>
      <c r="F9490" s="54">
        <v>9489</v>
      </c>
      <c r="G9490" s="57">
        <v>27867.3634208</v>
      </c>
      <c r="I9490" s="57">
        <v>19173.722405434972</v>
      </c>
      <c r="J9490" s="54">
        <v>9489</v>
      </c>
      <c r="K9490" s="57">
        <v>20340.2</v>
      </c>
      <c r="M9490" s="107">
        <v>0.1</v>
      </c>
    </row>
    <row r="9491" spans="1:13">
      <c r="A9491" s="57">
        <f>'Infographic data 1'!$B$9</f>
        <v>16186.308274137929</v>
      </c>
      <c r="B9491" s="54">
        <v>9490</v>
      </c>
      <c r="C9491" s="57">
        <v>8362.3082741379294</v>
      </c>
      <c r="E9491" s="57">
        <v>36163.3634208</v>
      </c>
      <c r="F9491" s="54">
        <v>9490</v>
      </c>
      <c r="G9491" s="57">
        <v>27850.3634208</v>
      </c>
      <c r="I9491" s="57">
        <v>19173.722405434972</v>
      </c>
      <c r="J9491" s="54">
        <v>9490</v>
      </c>
      <c r="K9491" s="57">
        <v>20338.099999999999</v>
      </c>
      <c r="M9491" s="107">
        <v>0.1</v>
      </c>
    </row>
    <row r="9492" spans="1:13">
      <c r="A9492" s="57">
        <f>'Infographic data 1'!$B$9</f>
        <v>16186.308274137929</v>
      </c>
      <c r="B9492" s="54">
        <v>9491</v>
      </c>
      <c r="C9492" s="57">
        <v>8346.3082741379294</v>
      </c>
      <c r="E9492" s="57">
        <v>36163.3634208</v>
      </c>
      <c r="F9492" s="54">
        <v>9491</v>
      </c>
      <c r="G9492" s="57">
        <v>27833.3634208</v>
      </c>
      <c r="I9492" s="57">
        <v>19173.722405434972</v>
      </c>
      <c r="J9492" s="54">
        <v>9491</v>
      </c>
      <c r="K9492" s="57">
        <v>20336</v>
      </c>
      <c r="M9492" s="107">
        <v>0.1</v>
      </c>
    </row>
    <row r="9493" spans="1:13">
      <c r="A9493" s="57">
        <f>'Infographic data 1'!$B$9</f>
        <v>16186.308274137929</v>
      </c>
      <c r="B9493" s="54">
        <v>9492</v>
      </c>
      <c r="C9493" s="57">
        <v>8330.3082741379294</v>
      </c>
      <c r="E9493" s="57">
        <v>36163.3634208</v>
      </c>
      <c r="F9493" s="54">
        <v>9492</v>
      </c>
      <c r="G9493" s="57">
        <v>27816.3634208</v>
      </c>
      <c r="I9493" s="57">
        <v>19173.722405434972</v>
      </c>
      <c r="J9493" s="54">
        <v>9492</v>
      </c>
      <c r="K9493" s="57">
        <v>20333.900000000001</v>
      </c>
      <c r="M9493" s="107">
        <v>0.1</v>
      </c>
    </row>
    <row r="9494" spans="1:13">
      <c r="A9494" s="57">
        <f>'Infographic data 1'!$B$9</f>
        <v>16186.308274137929</v>
      </c>
      <c r="B9494" s="54">
        <v>9493</v>
      </c>
      <c r="C9494" s="57">
        <v>8314.3082741379294</v>
      </c>
      <c r="E9494" s="57">
        <v>36163.3634208</v>
      </c>
      <c r="F9494" s="54">
        <v>9493</v>
      </c>
      <c r="G9494" s="57">
        <v>27799.3634208</v>
      </c>
      <c r="I9494" s="57">
        <v>19173.722405434972</v>
      </c>
      <c r="J9494" s="54">
        <v>9493</v>
      </c>
      <c r="K9494" s="57">
        <v>20331.8</v>
      </c>
      <c r="M9494" s="107">
        <v>0.1</v>
      </c>
    </row>
    <row r="9495" spans="1:13">
      <c r="A9495" s="57">
        <f>'Infographic data 1'!$B$9</f>
        <v>16186.308274137929</v>
      </c>
      <c r="B9495" s="54">
        <v>9494</v>
      </c>
      <c r="C9495" s="57">
        <v>8298.3082741379294</v>
      </c>
      <c r="E9495" s="57">
        <v>36163.3634208</v>
      </c>
      <c r="F9495" s="54">
        <v>9494</v>
      </c>
      <c r="G9495" s="57">
        <v>27782.3634208</v>
      </c>
      <c r="I9495" s="57">
        <v>19173.722405434972</v>
      </c>
      <c r="J9495" s="54">
        <v>9494</v>
      </c>
      <c r="K9495" s="57">
        <v>20329.7</v>
      </c>
      <c r="M9495" s="107">
        <v>0.1</v>
      </c>
    </row>
    <row r="9496" spans="1:13">
      <c r="A9496" s="57">
        <f>'Infographic data 1'!$B$9</f>
        <v>16186.308274137929</v>
      </c>
      <c r="B9496" s="54">
        <v>9495</v>
      </c>
      <c r="C9496" s="57">
        <v>8282.3082741379294</v>
      </c>
      <c r="E9496" s="57">
        <v>36163.3634208</v>
      </c>
      <c r="F9496" s="54">
        <v>9495</v>
      </c>
      <c r="G9496" s="57">
        <v>27765.3634208</v>
      </c>
      <c r="I9496" s="57">
        <v>19173.722405434972</v>
      </c>
      <c r="J9496" s="54">
        <v>9495</v>
      </c>
      <c r="K9496" s="57">
        <v>20327.599999999999</v>
      </c>
      <c r="M9496" s="107">
        <v>0.1</v>
      </c>
    </row>
    <row r="9497" spans="1:13">
      <c r="A9497" s="57">
        <f>'Infographic data 1'!$B$9</f>
        <v>16186.308274137929</v>
      </c>
      <c r="B9497" s="54">
        <v>9496</v>
      </c>
      <c r="C9497" s="57">
        <v>8266.3082741379294</v>
      </c>
      <c r="E9497" s="57">
        <v>36163.3634208</v>
      </c>
      <c r="F9497" s="54">
        <v>9496</v>
      </c>
      <c r="G9497" s="57">
        <v>27748.3634208</v>
      </c>
      <c r="I9497" s="57">
        <v>19173.722405434972</v>
      </c>
      <c r="J9497" s="54">
        <v>9496</v>
      </c>
      <c r="K9497" s="57">
        <v>20325.5</v>
      </c>
      <c r="M9497" s="107">
        <v>0.1</v>
      </c>
    </row>
    <row r="9498" spans="1:13">
      <c r="A9498" s="57">
        <f>'Infographic data 1'!$B$9</f>
        <v>16186.308274137929</v>
      </c>
      <c r="B9498" s="54">
        <v>9497</v>
      </c>
      <c r="C9498" s="57">
        <v>8250.3082741379294</v>
      </c>
      <c r="E9498" s="57">
        <v>36163.3634208</v>
      </c>
      <c r="F9498" s="54">
        <v>9497</v>
      </c>
      <c r="G9498" s="57">
        <v>27731.3634208</v>
      </c>
      <c r="I9498" s="57">
        <v>19173.722405434972</v>
      </c>
      <c r="J9498" s="54">
        <v>9497</v>
      </c>
      <c r="K9498" s="57">
        <v>20323.400000000001</v>
      </c>
      <c r="M9498" s="107">
        <v>0.1</v>
      </c>
    </row>
    <row r="9499" spans="1:13">
      <c r="A9499" s="57">
        <f>'Infographic data 1'!$B$9</f>
        <v>16186.308274137929</v>
      </c>
      <c r="B9499" s="54">
        <v>9498</v>
      </c>
      <c r="C9499" s="57">
        <v>8234.3082741379294</v>
      </c>
      <c r="E9499" s="57">
        <v>36163.3634208</v>
      </c>
      <c r="F9499" s="54">
        <v>9498</v>
      </c>
      <c r="G9499" s="57">
        <v>27714.3634208</v>
      </c>
      <c r="I9499" s="57">
        <v>19173.722405434972</v>
      </c>
      <c r="J9499" s="54">
        <v>9498</v>
      </c>
      <c r="K9499" s="57">
        <v>20321.3</v>
      </c>
      <c r="M9499" s="107">
        <v>0.1</v>
      </c>
    </row>
    <row r="9500" spans="1:13">
      <c r="A9500" s="57">
        <f>'Infographic data 1'!$B$9</f>
        <v>16186.308274137929</v>
      </c>
      <c r="B9500" s="54">
        <v>9499</v>
      </c>
      <c r="C9500" s="57">
        <v>8218.3082741379294</v>
      </c>
      <c r="E9500" s="57">
        <v>36163.3634208</v>
      </c>
      <c r="F9500" s="54">
        <v>9499</v>
      </c>
      <c r="G9500" s="57">
        <v>27697.3634208</v>
      </c>
      <c r="I9500" s="57">
        <v>19173.722405434972</v>
      </c>
      <c r="J9500" s="54">
        <v>9499</v>
      </c>
      <c r="K9500" s="57">
        <v>20319.2</v>
      </c>
      <c r="M9500" s="107">
        <v>0.1</v>
      </c>
    </row>
    <row r="9501" spans="1:13">
      <c r="A9501" s="57">
        <f>'Infographic data 1'!$B$9</f>
        <v>16186.308274137929</v>
      </c>
      <c r="B9501" s="54">
        <v>9500</v>
      </c>
      <c r="C9501" s="57">
        <v>8202.3082741379294</v>
      </c>
      <c r="E9501" s="57">
        <v>36163.3634208</v>
      </c>
      <c r="F9501" s="54">
        <v>9500</v>
      </c>
      <c r="G9501" s="57">
        <v>27680.3634208</v>
      </c>
      <c r="I9501" s="57">
        <v>19173.722405434972</v>
      </c>
      <c r="J9501" s="54">
        <v>9500</v>
      </c>
      <c r="K9501" s="57">
        <v>20317.099999999999</v>
      </c>
      <c r="M9501" s="107">
        <v>0.1</v>
      </c>
    </row>
    <row r="9502" spans="1:13">
      <c r="A9502" s="57">
        <f>'Infographic data 1'!$B$9</f>
        <v>16186.308274137929</v>
      </c>
      <c r="B9502" s="54">
        <v>9501</v>
      </c>
      <c r="C9502" s="57">
        <v>8186.3082741379294</v>
      </c>
      <c r="E9502" s="57">
        <v>36163.3634208</v>
      </c>
      <c r="F9502" s="54">
        <v>9501</v>
      </c>
      <c r="G9502" s="57">
        <v>27663.3634208</v>
      </c>
      <c r="I9502" s="57">
        <v>19173.722405434972</v>
      </c>
      <c r="J9502" s="54">
        <v>9501</v>
      </c>
      <c r="K9502" s="57">
        <v>20315</v>
      </c>
      <c r="M9502" s="107">
        <v>0.1</v>
      </c>
    </row>
    <row r="9503" spans="1:13">
      <c r="A9503" s="57">
        <f>'Infographic data 1'!$B$9</f>
        <v>16186.308274137929</v>
      </c>
      <c r="B9503" s="54">
        <v>9502</v>
      </c>
      <c r="C9503" s="57">
        <v>8170.3082741379294</v>
      </c>
      <c r="E9503" s="57">
        <v>36163.3634208</v>
      </c>
      <c r="F9503" s="54">
        <v>9502</v>
      </c>
      <c r="G9503" s="57">
        <v>27646.3634208</v>
      </c>
      <c r="I9503" s="57">
        <v>19173.722405434972</v>
      </c>
      <c r="J9503" s="54">
        <v>9502</v>
      </c>
      <c r="K9503" s="57">
        <v>20312.900000000001</v>
      </c>
      <c r="M9503" s="107">
        <v>0.1</v>
      </c>
    </row>
    <row r="9504" spans="1:13">
      <c r="A9504" s="57">
        <f>'Infographic data 1'!$B$9</f>
        <v>16186.308274137929</v>
      </c>
      <c r="B9504" s="54">
        <v>9503</v>
      </c>
      <c r="C9504" s="57">
        <v>8154.3082741379294</v>
      </c>
      <c r="E9504" s="57">
        <v>36163.3634208</v>
      </c>
      <c r="F9504" s="54">
        <v>9503</v>
      </c>
      <c r="G9504" s="57">
        <v>27629.3634208</v>
      </c>
      <c r="I9504" s="57">
        <v>19173.722405434972</v>
      </c>
      <c r="J9504" s="54">
        <v>9503</v>
      </c>
      <c r="K9504" s="57">
        <v>20310.8</v>
      </c>
      <c r="M9504" s="107">
        <v>0.1</v>
      </c>
    </row>
    <row r="9505" spans="1:13">
      <c r="A9505" s="57">
        <f>'Infographic data 1'!$B$9</f>
        <v>16186.308274137929</v>
      </c>
      <c r="B9505" s="54">
        <v>9504</v>
      </c>
      <c r="C9505" s="57">
        <v>8138.3082741379294</v>
      </c>
      <c r="E9505" s="57">
        <v>36163.3634208</v>
      </c>
      <c r="F9505" s="54">
        <v>9504</v>
      </c>
      <c r="G9505" s="57">
        <v>27612.3634208</v>
      </c>
      <c r="I9505" s="57">
        <v>19173.722405434972</v>
      </c>
      <c r="J9505" s="54">
        <v>9504</v>
      </c>
      <c r="K9505" s="57">
        <v>20308.7</v>
      </c>
      <c r="M9505" s="107">
        <v>0.1</v>
      </c>
    </row>
    <row r="9506" spans="1:13">
      <c r="A9506" s="57">
        <f>'Infographic data 1'!$B$9</f>
        <v>16186.308274137929</v>
      </c>
      <c r="B9506" s="54">
        <v>9505</v>
      </c>
      <c r="C9506" s="57">
        <v>8122.3082741379294</v>
      </c>
      <c r="E9506" s="57">
        <v>36163.3634208</v>
      </c>
      <c r="F9506" s="54">
        <v>9505</v>
      </c>
      <c r="G9506" s="57">
        <v>27595.3634208</v>
      </c>
      <c r="I9506" s="57">
        <v>19173.722405434972</v>
      </c>
      <c r="J9506" s="54">
        <v>9505</v>
      </c>
      <c r="K9506" s="57">
        <v>20306.599999999999</v>
      </c>
      <c r="M9506" s="107">
        <v>0.1</v>
      </c>
    </row>
    <row r="9507" spans="1:13">
      <c r="A9507" s="57">
        <f>'Infographic data 1'!$B$9</f>
        <v>16186.308274137929</v>
      </c>
      <c r="B9507" s="54">
        <v>9506</v>
      </c>
      <c r="C9507" s="57">
        <v>8106.3082741379294</v>
      </c>
      <c r="E9507" s="57">
        <v>36163.3634208</v>
      </c>
      <c r="F9507" s="54">
        <v>9506</v>
      </c>
      <c r="G9507" s="57">
        <v>27578.3634208</v>
      </c>
      <c r="I9507" s="57">
        <v>19173.722405434972</v>
      </c>
      <c r="J9507" s="54">
        <v>9506</v>
      </c>
      <c r="K9507" s="57">
        <v>20304.5</v>
      </c>
      <c r="M9507" s="107">
        <v>0.1</v>
      </c>
    </row>
    <row r="9508" spans="1:13">
      <c r="A9508" s="57">
        <f>'Infographic data 1'!$B$9</f>
        <v>16186.308274137929</v>
      </c>
      <c r="B9508" s="54">
        <v>9507</v>
      </c>
      <c r="C9508" s="57">
        <v>8090.3082741379294</v>
      </c>
      <c r="E9508" s="57">
        <v>36163.3634208</v>
      </c>
      <c r="F9508" s="54">
        <v>9507</v>
      </c>
      <c r="G9508" s="57">
        <v>27561.3634208</v>
      </c>
      <c r="I9508" s="57">
        <v>19173.722405434972</v>
      </c>
      <c r="J9508" s="54">
        <v>9507</v>
      </c>
      <c r="K9508" s="57">
        <v>20302.400000000001</v>
      </c>
      <c r="M9508" s="107">
        <v>0.1</v>
      </c>
    </row>
    <row r="9509" spans="1:13">
      <c r="A9509" s="57">
        <f>'Infographic data 1'!$B$9</f>
        <v>16186.308274137929</v>
      </c>
      <c r="B9509" s="54">
        <v>9508</v>
      </c>
      <c r="C9509" s="57">
        <v>8074.3082741379294</v>
      </c>
      <c r="E9509" s="57">
        <v>36163.3634208</v>
      </c>
      <c r="F9509" s="54">
        <v>9508</v>
      </c>
      <c r="G9509" s="57">
        <v>27544.3634208</v>
      </c>
      <c r="I9509" s="57">
        <v>19173.722405434972</v>
      </c>
      <c r="J9509" s="54">
        <v>9508</v>
      </c>
      <c r="K9509" s="57">
        <v>20300.3</v>
      </c>
      <c r="M9509" s="107">
        <v>0.1</v>
      </c>
    </row>
    <row r="9510" spans="1:13">
      <c r="A9510" s="57">
        <f>'Infographic data 1'!$B$9</f>
        <v>16186.308274137929</v>
      </c>
      <c r="B9510" s="54">
        <v>9509</v>
      </c>
      <c r="C9510" s="57">
        <v>8058.3082741379294</v>
      </c>
      <c r="E9510" s="57">
        <v>36163.3634208</v>
      </c>
      <c r="F9510" s="54">
        <v>9509</v>
      </c>
      <c r="G9510" s="57">
        <v>27527.3634208</v>
      </c>
      <c r="I9510" s="57">
        <v>19173.722405434972</v>
      </c>
      <c r="J9510" s="54">
        <v>9509</v>
      </c>
      <c r="K9510" s="57">
        <v>20298.2</v>
      </c>
      <c r="M9510" s="107">
        <v>0.1</v>
      </c>
    </row>
    <row r="9511" spans="1:13">
      <c r="A9511" s="57">
        <f>'Infographic data 1'!$B$9</f>
        <v>16186.308274137929</v>
      </c>
      <c r="B9511" s="54">
        <v>9510</v>
      </c>
      <c r="C9511" s="57">
        <v>8042.3082741379294</v>
      </c>
      <c r="E9511" s="57">
        <v>36163.3634208</v>
      </c>
      <c r="F9511" s="54">
        <v>9510</v>
      </c>
      <c r="G9511" s="57">
        <v>27510.3634208</v>
      </c>
      <c r="I9511" s="57">
        <v>19173.722405434972</v>
      </c>
      <c r="J9511" s="54">
        <v>9510</v>
      </c>
      <c r="K9511" s="57">
        <v>20296.099999999999</v>
      </c>
      <c r="M9511" s="107">
        <v>0.1</v>
      </c>
    </row>
    <row r="9512" spans="1:13">
      <c r="A9512" s="57">
        <f>'Infographic data 1'!$B$9</f>
        <v>16186.308274137929</v>
      </c>
      <c r="B9512" s="54">
        <v>9511</v>
      </c>
      <c r="C9512" s="57">
        <v>8026.3082741379294</v>
      </c>
      <c r="E9512" s="57">
        <v>36163.3634208</v>
      </c>
      <c r="F9512" s="54">
        <v>9511</v>
      </c>
      <c r="G9512" s="57">
        <v>27493.3634208</v>
      </c>
      <c r="I9512" s="57">
        <v>19173.722405434972</v>
      </c>
      <c r="J9512" s="54">
        <v>9511</v>
      </c>
      <c r="K9512" s="57">
        <v>20294</v>
      </c>
      <c r="M9512" s="107">
        <v>0.1</v>
      </c>
    </row>
    <row r="9513" spans="1:13">
      <c r="A9513" s="57">
        <f>'Infographic data 1'!$B$9</f>
        <v>16186.308274137929</v>
      </c>
      <c r="B9513" s="54">
        <v>9512</v>
      </c>
      <c r="C9513" s="57">
        <v>8010.3082741379294</v>
      </c>
      <c r="E9513" s="57">
        <v>36163.3634208</v>
      </c>
      <c r="F9513" s="54">
        <v>9512</v>
      </c>
      <c r="G9513" s="57">
        <v>27476.3634208</v>
      </c>
      <c r="I9513" s="57">
        <v>19173.722405434972</v>
      </c>
      <c r="J9513" s="54">
        <v>9512</v>
      </c>
      <c r="K9513" s="57">
        <v>20291.900000000001</v>
      </c>
      <c r="M9513" s="107">
        <v>0.1</v>
      </c>
    </row>
    <row r="9514" spans="1:13">
      <c r="A9514" s="57">
        <f>'Infographic data 1'!$B$9</f>
        <v>16186.308274137929</v>
      </c>
      <c r="B9514" s="54">
        <v>9513</v>
      </c>
      <c r="C9514" s="57">
        <v>7994.3082741379294</v>
      </c>
      <c r="E9514" s="57">
        <v>36163.3634208</v>
      </c>
      <c r="F9514" s="54">
        <v>9513</v>
      </c>
      <c r="G9514" s="57">
        <v>27459.3634208</v>
      </c>
      <c r="I9514" s="57">
        <v>19173.722405434972</v>
      </c>
      <c r="J9514" s="54">
        <v>9513</v>
      </c>
      <c r="K9514" s="57">
        <v>20289.8</v>
      </c>
      <c r="M9514" s="107">
        <v>0.1</v>
      </c>
    </row>
    <row r="9515" spans="1:13">
      <c r="A9515" s="57">
        <f>'Infographic data 1'!$B$9</f>
        <v>16186.308274137929</v>
      </c>
      <c r="B9515" s="54">
        <v>9514</v>
      </c>
      <c r="C9515" s="57">
        <v>7978.3082741379294</v>
      </c>
      <c r="E9515" s="57">
        <v>36163.3634208</v>
      </c>
      <c r="F9515" s="54">
        <v>9514</v>
      </c>
      <c r="G9515" s="57">
        <v>27442.3634208</v>
      </c>
      <c r="I9515" s="57">
        <v>19173.722405434972</v>
      </c>
      <c r="J9515" s="54">
        <v>9514</v>
      </c>
      <c r="K9515" s="57">
        <v>20287.7</v>
      </c>
      <c r="M9515" s="107">
        <v>0.1</v>
      </c>
    </row>
    <row r="9516" spans="1:13">
      <c r="A9516" s="57">
        <f>'Infographic data 1'!$B$9</f>
        <v>16186.308274137929</v>
      </c>
      <c r="B9516" s="54">
        <v>9515</v>
      </c>
      <c r="C9516" s="57">
        <v>7962.3082741379294</v>
      </c>
      <c r="E9516" s="57">
        <v>36163.3634208</v>
      </c>
      <c r="F9516" s="54">
        <v>9515</v>
      </c>
      <c r="G9516" s="57">
        <v>27425.3634208</v>
      </c>
      <c r="I9516" s="57">
        <v>19173.722405434972</v>
      </c>
      <c r="J9516" s="54">
        <v>9515</v>
      </c>
      <c r="K9516" s="57">
        <v>20285.599999999999</v>
      </c>
      <c r="M9516" s="107">
        <v>0.1</v>
      </c>
    </row>
    <row r="9517" spans="1:13">
      <c r="A9517" s="57">
        <f>'Infographic data 1'!$B$9</f>
        <v>16186.308274137929</v>
      </c>
      <c r="B9517" s="54">
        <v>9516</v>
      </c>
      <c r="C9517" s="57">
        <v>7946.3082741379294</v>
      </c>
      <c r="E9517" s="57">
        <v>36163.3634208</v>
      </c>
      <c r="F9517" s="54">
        <v>9516</v>
      </c>
      <c r="G9517" s="57">
        <v>27408.3634208</v>
      </c>
      <c r="I9517" s="57">
        <v>19173.722405434972</v>
      </c>
      <c r="J9517" s="54">
        <v>9516</v>
      </c>
      <c r="K9517" s="57">
        <v>20283.5</v>
      </c>
      <c r="M9517" s="107">
        <v>0.1</v>
      </c>
    </row>
    <row r="9518" spans="1:13">
      <c r="A9518" s="57">
        <f>'Infographic data 1'!$B$9</f>
        <v>16186.308274137929</v>
      </c>
      <c r="B9518" s="54">
        <v>9517</v>
      </c>
      <c r="C9518" s="57">
        <v>7930.3082741379294</v>
      </c>
      <c r="E9518" s="57">
        <v>36163.3634208</v>
      </c>
      <c r="F9518" s="54">
        <v>9517</v>
      </c>
      <c r="G9518" s="57">
        <v>27391.3634208</v>
      </c>
      <c r="I9518" s="57">
        <v>19173.722405434972</v>
      </c>
      <c r="J9518" s="54">
        <v>9517</v>
      </c>
      <c r="K9518" s="57">
        <v>20281.400000000001</v>
      </c>
      <c r="M9518" s="107">
        <v>0.1</v>
      </c>
    </row>
    <row r="9519" spans="1:13">
      <c r="A9519" s="57">
        <f>'Infographic data 1'!$B$9</f>
        <v>16186.308274137929</v>
      </c>
      <c r="B9519" s="54">
        <v>9518</v>
      </c>
      <c r="C9519" s="57">
        <v>7914.3082741379294</v>
      </c>
      <c r="E9519" s="57">
        <v>36163.3634208</v>
      </c>
      <c r="F9519" s="54">
        <v>9518</v>
      </c>
      <c r="G9519" s="57">
        <v>27374.3634208</v>
      </c>
      <c r="I9519" s="57">
        <v>19173.722405434972</v>
      </c>
      <c r="J9519" s="54">
        <v>9518</v>
      </c>
      <c r="K9519" s="57">
        <v>20279.3</v>
      </c>
      <c r="M9519" s="107">
        <v>0.1</v>
      </c>
    </row>
    <row r="9520" spans="1:13">
      <c r="A9520" s="57">
        <f>'Infographic data 1'!$B$9</f>
        <v>16186.308274137929</v>
      </c>
      <c r="B9520" s="54">
        <v>9519</v>
      </c>
      <c r="C9520" s="57">
        <v>7898.3082741379294</v>
      </c>
      <c r="E9520" s="57">
        <v>36163.3634208</v>
      </c>
      <c r="F9520" s="54">
        <v>9519</v>
      </c>
      <c r="G9520" s="57">
        <v>27357.3634208</v>
      </c>
      <c r="I9520" s="57">
        <v>19173.722405434972</v>
      </c>
      <c r="J9520" s="54">
        <v>9519</v>
      </c>
      <c r="K9520" s="57">
        <v>20277.2</v>
      </c>
      <c r="M9520" s="107">
        <v>0.1</v>
      </c>
    </row>
    <row r="9521" spans="1:13">
      <c r="A9521" s="57">
        <f>'Infographic data 1'!$B$9</f>
        <v>16186.308274137929</v>
      </c>
      <c r="B9521" s="54">
        <v>9520</v>
      </c>
      <c r="C9521" s="57">
        <v>7882.3082741379294</v>
      </c>
      <c r="E9521" s="57">
        <v>36163.3634208</v>
      </c>
      <c r="F9521" s="54">
        <v>9520</v>
      </c>
      <c r="G9521" s="57">
        <v>27340.3634208</v>
      </c>
      <c r="I9521" s="57">
        <v>19173.722405434972</v>
      </c>
      <c r="J9521" s="54">
        <v>9520</v>
      </c>
      <c r="K9521" s="57">
        <v>20275.099999999999</v>
      </c>
      <c r="M9521" s="107">
        <v>0.1</v>
      </c>
    </row>
    <row r="9522" spans="1:13">
      <c r="A9522" s="57">
        <f>'Infographic data 1'!$B$9</f>
        <v>16186.308274137929</v>
      </c>
      <c r="B9522" s="54">
        <v>9521</v>
      </c>
      <c r="C9522" s="57">
        <v>7866.3082741379294</v>
      </c>
      <c r="E9522" s="57">
        <v>36163.3634208</v>
      </c>
      <c r="F9522" s="54">
        <v>9521</v>
      </c>
      <c r="G9522" s="57">
        <v>27323.3634208</v>
      </c>
      <c r="I9522" s="57">
        <v>19173.722405434972</v>
      </c>
      <c r="J9522" s="54">
        <v>9521</v>
      </c>
      <c r="K9522" s="57">
        <v>20273</v>
      </c>
      <c r="M9522" s="107">
        <v>0.1</v>
      </c>
    </row>
    <row r="9523" spans="1:13">
      <c r="A9523" s="57">
        <f>'Infographic data 1'!$B$9</f>
        <v>16186.308274137929</v>
      </c>
      <c r="B9523" s="54">
        <v>9522</v>
      </c>
      <c r="C9523" s="57">
        <v>7850.3082741379294</v>
      </c>
      <c r="E9523" s="57">
        <v>36163.3634208</v>
      </c>
      <c r="F9523" s="54">
        <v>9522</v>
      </c>
      <c r="G9523" s="57">
        <v>27306.3634208</v>
      </c>
      <c r="I9523" s="57">
        <v>19173.722405434972</v>
      </c>
      <c r="J9523" s="54">
        <v>9522</v>
      </c>
      <c r="K9523" s="57">
        <v>20270.900000000001</v>
      </c>
      <c r="M9523" s="107">
        <v>0.1</v>
      </c>
    </row>
    <row r="9524" spans="1:13">
      <c r="A9524" s="57">
        <f>'Infographic data 1'!$B$9</f>
        <v>16186.308274137929</v>
      </c>
      <c r="B9524" s="54">
        <v>9523</v>
      </c>
      <c r="C9524" s="57">
        <v>7834.3082741379294</v>
      </c>
      <c r="E9524" s="57">
        <v>36163.3634208</v>
      </c>
      <c r="F9524" s="54">
        <v>9523</v>
      </c>
      <c r="G9524" s="57">
        <v>27289.3634208</v>
      </c>
      <c r="I9524" s="57">
        <v>19173.722405434972</v>
      </c>
      <c r="J9524" s="54">
        <v>9523</v>
      </c>
      <c r="K9524" s="57">
        <v>20268.8</v>
      </c>
      <c r="M9524" s="107">
        <v>0.1</v>
      </c>
    </row>
    <row r="9525" spans="1:13">
      <c r="A9525" s="57">
        <f>'Infographic data 1'!$B$9</f>
        <v>16186.308274137929</v>
      </c>
      <c r="B9525" s="54">
        <v>9524</v>
      </c>
      <c r="C9525" s="57">
        <v>7818.3082741379294</v>
      </c>
      <c r="E9525" s="57">
        <v>36163.3634208</v>
      </c>
      <c r="F9525" s="54">
        <v>9524</v>
      </c>
      <c r="G9525" s="57">
        <v>27272.3634208</v>
      </c>
      <c r="I9525" s="57">
        <v>19173.722405434972</v>
      </c>
      <c r="J9525" s="54">
        <v>9524</v>
      </c>
      <c r="K9525" s="57">
        <v>20266.7</v>
      </c>
      <c r="M9525" s="107">
        <v>0.1</v>
      </c>
    </row>
    <row r="9526" spans="1:13">
      <c r="A9526" s="57">
        <f>'Infographic data 1'!$B$9</f>
        <v>16186.308274137929</v>
      </c>
      <c r="B9526" s="54">
        <v>9525</v>
      </c>
      <c r="C9526" s="57">
        <v>7802.3082741379294</v>
      </c>
      <c r="E9526" s="57">
        <v>36163.3634208</v>
      </c>
      <c r="F9526" s="54">
        <v>9525</v>
      </c>
      <c r="G9526" s="57">
        <v>27255.3634208</v>
      </c>
      <c r="I9526" s="57">
        <v>19173.722405434972</v>
      </c>
      <c r="J9526" s="54">
        <v>9525</v>
      </c>
      <c r="K9526" s="57">
        <v>20264.599999999999</v>
      </c>
      <c r="M9526" s="107">
        <v>0.1</v>
      </c>
    </row>
    <row r="9527" spans="1:13">
      <c r="A9527" s="57">
        <f>'Infographic data 1'!$B$9</f>
        <v>16186.308274137929</v>
      </c>
      <c r="B9527" s="54">
        <v>9526</v>
      </c>
      <c r="C9527" s="57">
        <v>7786.3082741379294</v>
      </c>
      <c r="E9527" s="57">
        <v>36163.3634208</v>
      </c>
      <c r="F9527" s="54">
        <v>9526</v>
      </c>
      <c r="G9527" s="57">
        <v>27238.3634208</v>
      </c>
      <c r="I9527" s="57">
        <v>19173.722405434972</v>
      </c>
      <c r="J9527" s="54">
        <v>9526</v>
      </c>
      <c r="K9527" s="57">
        <v>20262.5</v>
      </c>
      <c r="M9527" s="107">
        <v>0.1</v>
      </c>
    </row>
    <row r="9528" spans="1:13">
      <c r="A9528" s="57">
        <f>'Infographic data 1'!$B$9</f>
        <v>16186.308274137929</v>
      </c>
      <c r="B9528" s="54">
        <v>9527</v>
      </c>
      <c r="C9528" s="57">
        <v>7770.3082741379294</v>
      </c>
      <c r="E9528" s="57">
        <v>36163.3634208</v>
      </c>
      <c r="F9528" s="54">
        <v>9527</v>
      </c>
      <c r="G9528" s="57">
        <v>27221.3634208</v>
      </c>
      <c r="I9528" s="57">
        <v>19173.722405434972</v>
      </c>
      <c r="J9528" s="54">
        <v>9527</v>
      </c>
      <c r="K9528" s="57">
        <v>20260.400000000001</v>
      </c>
      <c r="M9528" s="107">
        <v>0.1</v>
      </c>
    </row>
    <row r="9529" spans="1:13">
      <c r="A9529" s="57">
        <f>'Infographic data 1'!$B$9</f>
        <v>16186.308274137929</v>
      </c>
      <c r="B9529" s="54">
        <v>9528</v>
      </c>
      <c r="C9529" s="57">
        <v>7754.3082741379294</v>
      </c>
      <c r="E9529" s="57">
        <v>36163.3634208</v>
      </c>
      <c r="F9529" s="54">
        <v>9528</v>
      </c>
      <c r="G9529" s="57">
        <v>27204.3634208</v>
      </c>
      <c r="I9529" s="57">
        <v>19173.722405434972</v>
      </c>
      <c r="J9529" s="54">
        <v>9528</v>
      </c>
      <c r="K9529" s="57">
        <v>20258.3</v>
      </c>
      <c r="M9529" s="107">
        <v>0.1</v>
      </c>
    </row>
    <row r="9530" spans="1:13">
      <c r="A9530" s="57">
        <f>'Infographic data 1'!$B$9</f>
        <v>16186.308274137929</v>
      </c>
      <c r="B9530" s="54">
        <v>9529</v>
      </c>
      <c r="C9530" s="57">
        <v>7738.3082741379294</v>
      </c>
      <c r="E9530" s="57">
        <v>36163.3634208</v>
      </c>
      <c r="F9530" s="54">
        <v>9529</v>
      </c>
      <c r="G9530" s="57">
        <v>27187.3634208</v>
      </c>
      <c r="I9530" s="57">
        <v>19173.722405434972</v>
      </c>
      <c r="J9530" s="54">
        <v>9529</v>
      </c>
      <c r="K9530" s="57">
        <v>20256.2</v>
      </c>
      <c r="M9530" s="107">
        <v>0.1</v>
      </c>
    </row>
    <row r="9531" spans="1:13">
      <c r="A9531" s="57">
        <f>'Infographic data 1'!$B$9</f>
        <v>16186.308274137929</v>
      </c>
      <c r="B9531" s="54">
        <v>9530</v>
      </c>
      <c r="C9531" s="57">
        <v>7722.3082741379294</v>
      </c>
      <c r="E9531" s="57">
        <v>36163.3634208</v>
      </c>
      <c r="F9531" s="54">
        <v>9530</v>
      </c>
      <c r="G9531" s="57">
        <v>27170.3634208</v>
      </c>
      <c r="I9531" s="57">
        <v>19173.722405434972</v>
      </c>
      <c r="J9531" s="54">
        <v>9530</v>
      </c>
      <c r="K9531" s="57">
        <v>20254.099999999999</v>
      </c>
      <c r="M9531" s="107">
        <v>0.1</v>
      </c>
    </row>
    <row r="9532" spans="1:13">
      <c r="A9532" s="57">
        <f>'Infographic data 1'!$B$9</f>
        <v>16186.308274137929</v>
      </c>
      <c r="B9532" s="54">
        <v>9531</v>
      </c>
      <c r="C9532" s="57">
        <v>7706.3082741379294</v>
      </c>
      <c r="E9532" s="57">
        <v>36163.3634208</v>
      </c>
      <c r="F9532" s="54">
        <v>9531</v>
      </c>
      <c r="G9532" s="57">
        <v>27153.3634208</v>
      </c>
      <c r="I9532" s="57">
        <v>19173.722405434972</v>
      </c>
      <c r="J9532" s="54">
        <v>9531</v>
      </c>
      <c r="K9532" s="57">
        <v>20252</v>
      </c>
      <c r="M9532" s="107">
        <v>0.1</v>
      </c>
    </row>
    <row r="9533" spans="1:13">
      <c r="A9533" s="57">
        <f>'Infographic data 1'!$B$9</f>
        <v>16186.308274137929</v>
      </c>
      <c r="B9533" s="54">
        <v>9532</v>
      </c>
      <c r="C9533" s="57">
        <v>7690.3082741379294</v>
      </c>
      <c r="E9533" s="57">
        <v>36163.3634208</v>
      </c>
      <c r="F9533" s="54">
        <v>9532</v>
      </c>
      <c r="G9533" s="57">
        <v>27136.3634208</v>
      </c>
      <c r="I9533" s="57">
        <v>19173.722405434972</v>
      </c>
      <c r="J9533" s="54">
        <v>9532</v>
      </c>
      <c r="K9533" s="57">
        <v>20249.900000000001</v>
      </c>
      <c r="M9533" s="107">
        <v>0.1</v>
      </c>
    </row>
    <row r="9534" spans="1:13">
      <c r="A9534" s="57">
        <f>'Infographic data 1'!$B$9</f>
        <v>16186.308274137929</v>
      </c>
      <c r="B9534" s="54">
        <v>9533</v>
      </c>
      <c r="C9534" s="57">
        <v>7674.3082741379294</v>
      </c>
      <c r="E9534" s="57">
        <v>36163.3634208</v>
      </c>
      <c r="F9534" s="54">
        <v>9533</v>
      </c>
      <c r="G9534" s="57">
        <v>27119.3634208</v>
      </c>
      <c r="I9534" s="57">
        <v>19173.722405434972</v>
      </c>
      <c r="J9534" s="54">
        <v>9533</v>
      </c>
      <c r="K9534" s="57">
        <v>20247.8</v>
      </c>
      <c r="M9534" s="107">
        <v>0.1</v>
      </c>
    </row>
    <row r="9535" spans="1:13">
      <c r="A9535" s="57">
        <f>'Infographic data 1'!$B$9</f>
        <v>16186.308274137929</v>
      </c>
      <c r="B9535" s="54">
        <v>9534</v>
      </c>
      <c r="C9535" s="57">
        <v>7658.3082741379294</v>
      </c>
      <c r="E9535" s="57">
        <v>36163.3634208</v>
      </c>
      <c r="F9535" s="54">
        <v>9534</v>
      </c>
      <c r="G9535" s="57">
        <v>27102.3634208</v>
      </c>
      <c r="I9535" s="57">
        <v>19173.722405434972</v>
      </c>
      <c r="J9535" s="54">
        <v>9534</v>
      </c>
      <c r="K9535" s="57">
        <v>20245.7</v>
      </c>
      <c r="M9535" s="107">
        <v>0.1</v>
      </c>
    </row>
    <row r="9536" spans="1:13">
      <c r="A9536" s="57">
        <f>'Infographic data 1'!$B$9</f>
        <v>16186.308274137929</v>
      </c>
      <c r="B9536" s="54">
        <v>9535</v>
      </c>
      <c r="C9536" s="57">
        <v>7642.3082741379294</v>
      </c>
      <c r="E9536" s="57">
        <v>36163.3634208</v>
      </c>
      <c r="F9536" s="54">
        <v>9535</v>
      </c>
      <c r="G9536" s="57">
        <v>27085.3634208</v>
      </c>
      <c r="I9536" s="57">
        <v>19173.722405434972</v>
      </c>
      <c r="J9536" s="54">
        <v>9535</v>
      </c>
      <c r="K9536" s="57">
        <v>20243.599999999999</v>
      </c>
      <c r="M9536" s="107">
        <v>0.1</v>
      </c>
    </row>
    <row r="9537" spans="1:13">
      <c r="A9537" s="57">
        <f>'Infographic data 1'!$B$9</f>
        <v>16186.308274137929</v>
      </c>
      <c r="B9537" s="54">
        <v>9536</v>
      </c>
      <c r="C9537" s="57">
        <v>7626.3082741379294</v>
      </c>
      <c r="E9537" s="57">
        <v>36163.3634208</v>
      </c>
      <c r="F9537" s="54">
        <v>9536</v>
      </c>
      <c r="G9537" s="57">
        <v>27068.3634208</v>
      </c>
      <c r="I9537" s="57">
        <v>19173.722405434972</v>
      </c>
      <c r="J9537" s="54">
        <v>9536</v>
      </c>
      <c r="K9537" s="57">
        <v>20241.5</v>
      </c>
      <c r="M9537" s="107">
        <v>0.1</v>
      </c>
    </row>
    <row r="9538" spans="1:13">
      <c r="A9538" s="57">
        <f>'Infographic data 1'!$B$9</f>
        <v>16186.308274137929</v>
      </c>
      <c r="B9538" s="54">
        <v>9537</v>
      </c>
      <c r="C9538" s="57">
        <v>7610.3082741379294</v>
      </c>
      <c r="E9538" s="57">
        <v>36163.3634208</v>
      </c>
      <c r="F9538" s="54">
        <v>9537</v>
      </c>
      <c r="G9538" s="57">
        <v>27051.3634208</v>
      </c>
      <c r="I9538" s="57">
        <v>19173.722405434972</v>
      </c>
      <c r="J9538" s="54">
        <v>9537</v>
      </c>
      <c r="K9538" s="57">
        <v>20239.400000000001</v>
      </c>
      <c r="M9538" s="107">
        <v>0.1</v>
      </c>
    </row>
    <row r="9539" spans="1:13">
      <c r="A9539" s="57">
        <f>'Infographic data 1'!$B$9</f>
        <v>16186.308274137929</v>
      </c>
      <c r="B9539" s="54">
        <v>9538</v>
      </c>
      <c r="C9539" s="57">
        <v>7594.3082741379294</v>
      </c>
      <c r="E9539" s="57">
        <v>36163.3634208</v>
      </c>
      <c r="F9539" s="54">
        <v>9538</v>
      </c>
      <c r="G9539" s="57">
        <v>27034.3634208</v>
      </c>
      <c r="I9539" s="57">
        <v>19173.722405434972</v>
      </c>
      <c r="J9539" s="54">
        <v>9538</v>
      </c>
      <c r="K9539" s="57">
        <v>20237.3</v>
      </c>
      <c r="M9539" s="107">
        <v>0.1</v>
      </c>
    </row>
    <row r="9540" spans="1:13">
      <c r="A9540" s="57">
        <f>'Infographic data 1'!$B$9</f>
        <v>16186.308274137929</v>
      </c>
      <c r="B9540" s="54">
        <v>9539</v>
      </c>
      <c r="C9540" s="57">
        <v>7578.3082741379294</v>
      </c>
      <c r="E9540" s="57">
        <v>36163.3634208</v>
      </c>
      <c r="F9540" s="54">
        <v>9539</v>
      </c>
      <c r="G9540" s="57">
        <v>27017.3634208</v>
      </c>
      <c r="I9540" s="57">
        <v>19173.722405434972</v>
      </c>
      <c r="J9540" s="54">
        <v>9539</v>
      </c>
      <c r="K9540" s="57">
        <v>20235.2</v>
      </c>
      <c r="M9540" s="107">
        <v>0.1</v>
      </c>
    </row>
    <row r="9541" spans="1:13">
      <c r="A9541" s="57">
        <f>'Infographic data 1'!$B$9</f>
        <v>16186.308274137929</v>
      </c>
      <c r="B9541" s="54">
        <v>9540</v>
      </c>
      <c r="C9541" s="57">
        <v>7562.3082741379294</v>
      </c>
      <c r="E9541" s="57">
        <v>36163.3634208</v>
      </c>
      <c r="F9541" s="54">
        <v>9540</v>
      </c>
      <c r="G9541" s="57">
        <v>27000.3634208</v>
      </c>
      <c r="I9541" s="57">
        <v>19173.722405434972</v>
      </c>
      <c r="J9541" s="54">
        <v>9540</v>
      </c>
      <c r="K9541" s="57">
        <v>20233.099999999999</v>
      </c>
      <c r="M9541" s="107">
        <v>0.1</v>
      </c>
    </row>
    <row r="9542" spans="1:13">
      <c r="A9542" s="57">
        <f>'Infographic data 1'!$B$9</f>
        <v>16186.308274137929</v>
      </c>
      <c r="B9542" s="54">
        <v>9541</v>
      </c>
      <c r="C9542" s="57">
        <v>7546.3082741379294</v>
      </c>
      <c r="E9542" s="57">
        <v>36163.3634208</v>
      </c>
      <c r="F9542" s="54">
        <v>9541</v>
      </c>
      <c r="G9542" s="57">
        <v>26983.3634208</v>
      </c>
      <c r="I9542" s="57">
        <v>19173.722405434972</v>
      </c>
      <c r="J9542" s="54">
        <v>9541</v>
      </c>
      <c r="K9542" s="57">
        <v>20231</v>
      </c>
      <c r="M9542" s="107">
        <v>0.1</v>
      </c>
    </row>
    <row r="9543" spans="1:13">
      <c r="A9543" s="57">
        <f>'Infographic data 1'!$B$9</f>
        <v>16186.308274137929</v>
      </c>
      <c r="B9543" s="54">
        <v>9542</v>
      </c>
      <c r="C9543" s="57">
        <v>7530.3082741379294</v>
      </c>
      <c r="E9543" s="57">
        <v>36163.3634208</v>
      </c>
      <c r="F9543" s="54">
        <v>9542</v>
      </c>
      <c r="G9543" s="57">
        <v>26966.3634208</v>
      </c>
      <c r="I9543" s="57">
        <v>19173.722405434972</v>
      </c>
      <c r="J9543" s="54">
        <v>9542</v>
      </c>
      <c r="K9543" s="57">
        <v>20228.900000000001</v>
      </c>
      <c r="M9543" s="107">
        <v>0.1</v>
      </c>
    </row>
    <row r="9544" spans="1:13">
      <c r="A9544" s="57">
        <f>'Infographic data 1'!$B$9</f>
        <v>16186.308274137929</v>
      </c>
      <c r="B9544" s="54">
        <v>9543</v>
      </c>
      <c r="C9544" s="57">
        <v>7514.3082741379294</v>
      </c>
      <c r="E9544" s="57">
        <v>36163.3634208</v>
      </c>
      <c r="F9544" s="54">
        <v>9543</v>
      </c>
      <c r="G9544" s="57">
        <v>26949.3634208</v>
      </c>
      <c r="I9544" s="57">
        <v>19173.722405434972</v>
      </c>
      <c r="J9544" s="54">
        <v>9543</v>
      </c>
      <c r="K9544" s="57">
        <v>20226.8</v>
      </c>
      <c r="M9544" s="107">
        <v>0.1</v>
      </c>
    </row>
    <row r="9545" spans="1:13">
      <c r="A9545" s="57">
        <f>'Infographic data 1'!$B$9</f>
        <v>16186.308274137929</v>
      </c>
      <c r="B9545" s="54">
        <v>9544</v>
      </c>
      <c r="C9545" s="57">
        <v>7498.3082741379294</v>
      </c>
      <c r="E9545" s="57">
        <v>36163.3634208</v>
      </c>
      <c r="F9545" s="54">
        <v>9544</v>
      </c>
      <c r="G9545" s="57">
        <v>26932.3634208</v>
      </c>
      <c r="I9545" s="57">
        <v>19173.722405434972</v>
      </c>
      <c r="J9545" s="54">
        <v>9544</v>
      </c>
      <c r="K9545" s="57">
        <v>20224.7</v>
      </c>
      <c r="M9545" s="107">
        <v>0.1</v>
      </c>
    </row>
    <row r="9546" spans="1:13">
      <c r="A9546" s="57">
        <f>'Infographic data 1'!$B$9</f>
        <v>16186.308274137929</v>
      </c>
      <c r="B9546" s="54">
        <v>9545</v>
      </c>
      <c r="C9546" s="57">
        <v>7482.3082741379294</v>
      </c>
      <c r="E9546" s="57">
        <v>36163.3634208</v>
      </c>
      <c r="F9546" s="54">
        <v>9545</v>
      </c>
      <c r="G9546" s="57">
        <v>26915.3634208</v>
      </c>
      <c r="I9546" s="57">
        <v>19173.722405434972</v>
      </c>
      <c r="J9546" s="54">
        <v>9545</v>
      </c>
      <c r="K9546" s="57">
        <v>20222.599999999999</v>
      </c>
      <c r="M9546" s="107">
        <v>0.1</v>
      </c>
    </row>
    <row r="9547" spans="1:13">
      <c r="A9547" s="57">
        <f>'Infographic data 1'!$B$9</f>
        <v>16186.308274137929</v>
      </c>
      <c r="B9547" s="54">
        <v>9546</v>
      </c>
      <c r="C9547" s="57">
        <v>7466.3082741379294</v>
      </c>
      <c r="E9547" s="57">
        <v>36163.3634208</v>
      </c>
      <c r="F9547" s="54">
        <v>9546</v>
      </c>
      <c r="G9547" s="57">
        <v>26898.3634208</v>
      </c>
      <c r="I9547" s="57">
        <v>19173.722405434972</v>
      </c>
      <c r="J9547" s="54">
        <v>9546</v>
      </c>
      <c r="K9547" s="57">
        <v>20220.5</v>
      </c>
      <c r="M9547" s="107">
        <v>0.1</v>
      </c>
    </row>
    <row r="9548" spans="1:13">
      <c r="A9548" s="57">
        <f>'Infographic data 1'!$B$9</f>
        <v>16186.308274137929</v>
      </c>
      <c r="B9548" s="54">
        <v>9547</v>
      </c>
      <c r="C9548" s="57">
        <v>7450.3082741379294</v>
      </c>
      <c r="E9548" s="57">
        <v>36163.3634208</v>
      </c>
      <c r="F9548" s="54">
        <v>9547</v>
      </c>
      <c r="G9548" s="57">
        <v>26881.3634208</v>
      </c>
      <c r="I9548" s="57">
        <v>19173.722405434972</v>
      </c>
      <c r="J9548" s="54">
        <v>9547</v>
      </c>
      <c r="K9548" s="57">
        <v>20218.400000000001</v>
      </c>
      <c r="M9548" s="107">
        <v>0.1</v>
      </c>
    </row>
    <row r="9549" spans="1:13">
      <c r="A9549" s="57">
        <f>'Infographic data 1'!$B$9</f>
        <v>16186.308274137929</v>
      </c>
      <c r="B9549" s="54">
        <v>9548</v>
      </c>
      <c r="C9549" s="57">
        <v>7434.3082741379294</v>
      </c>
      <c r="E9549" s="57">
        <v>36163.3634208</v>
      </c>
      <c r="F9549" s="54">
        <v>9548</v>
      </c>
      <c r="G9549" s="57">
        <v>26864.3634208</v>
      </c>
      <c r="I9549" s="57">
        <v>19173.722405434972</v>
      </c>
      <c r="J9549" s="54">
        <v>9548</v>
      </c>
      <c r="K9549" s="57">
        <v>20216.3</v>
      </c>
      <c r="M9549" s="107">
        <v>0.1</v>
      </c>
    </row>
    <row r="9550" spans="1:13">
      <c r="A9550" s="57">
        <f>'Infographic data 1'!$B$9</f>
        <v>16186.308274137929</v>
      </c>
      <c r="B9550" s="54">
        <v>9549</v>
      </c>
      <c r="C9550" s="57">
        <v>7418.3082741379294</v>
      </c>
      <c r="E9550" s="57">
        <v>36163.3634208</v>
      </c>
      <c r="F9550" s="54">
        <v>9549</v>
      </c>
      <c r="G9550" s="57">
        <v>26847.3634208</v>
      </c>
      <c r="I9550" s="57">
        <v>19173.722405434972</v>
      </c>
      <c r="J9550" s="54">
        <v>9549</v>
      </c>
      <c r="K9550" s="57">
        <v>20214.2</v>
      </c>
      <c r="M9550" s="107">
        <v>0.1</v>
      </c>
    </row>
    <row r="9551" spans="1:13">
      <c r="A9551" s="57">
        <f>'Infographic data 1'!$B$9</f>
        <v>16186.308274137929</v>
      </c>
      <c r="B9551" s="54">
        <v>9550</v>
      </c>
      <c r="C9551" s="57">
        <v>7402.3082741379294</v>
      </c>
      <c r="E9551" s="57">
        <v>36163.3634208</v>
      </c>
      <c r="F9551" s="54">
        <v>9550</v>
      </c>
      <c r="G9551" s="57">
        <v>26830.3634208</v>
      </c>
      <c r="I9551" s="57">
        <v>19173.722405434972</v>
      </c>
      <c r="J9551" s="54">
        <v>9550</v>
      </c>
      <c r="K9551" s="57">
        <v>20212.099999999999</v>
      </c>
      <c r="M9551" s="107">
        <v>0.1</v>
      </c>
    </row>
    <row r="9552" spans="1:13">
      <c r="A9552" s="57">
        <f>'Infographic data 1'!$B$9</f>
        <v>16186.308274137929</v>
      </c>
      <c r="B9552" s="54">
        <v>9551</v>
      </c>
      <c r="C9552" s="57">
        <v>7386.3082741379294</v>
      </c>
      <c r="E9552" s="57">
        <v>36163.3634208</v>
      </c>
      <c r="F9552" s="54">
        <v>9551</v>
      </c>
      <c r="G9552" s="57">
        <v>26813.3634208</v>
      </c>
      <c r="I9552" s="57">
        <v>19173.722405434972</v>
      </c>
      <c r="J9552" s="54">
        <v>9551</v>
      </c>
      <c r="K9552" s="57">
        <v>20210</v>
      </c>
      <c r="M9552" s="107">
        <v>0.1</v>
      </c>
    </row>
    <row r="9553" spans="1:13">
      <c r="A9553" s="57">
        <f>'Infographic data 1'!$B$9</f>
        <v>16186.308274137929</v>
      </c>
      <c r="B9553" s="54">
        <v>9552</v>
      </c>
      <c r="C9553" s="57">
        <v>7370.3082741379294</v>
      </c>
      <c r="E9553" s="57">
        <v>36163.3634208</v>
      </c>
      <c r="F9553" s="54">
        <v>9552</v>
      </c>
      <c r="G9553" s="57">
        <v>26796.3634208</v>
      </c>
      <c r="I9553" s="57">
        <v>19173.722405434972</v>
      </c>
      <c r="J9553" s="54">
        <v>9552</v>
      </c>
      <c r="K9553" s="57">
        <v>20207.900000000001</v>
      </c>
      <c r="M9553" s="107">
        <v>0.1</v>
      </c>
    </row>
    <row r="9554" spans="1:13">
      <c r="A9554" s="57">
        <f>'Infographic data 1'!$B$9</f>
        <v>16186.308274137929</v>
      </c>
      <c r="B9554" s="54">
        <v>9553</v>
      </c>
      <c r="C9554" s="57">
        <v>7354.3082741379294</v>
      </c>
      <c r="E9554" s="57">
        <v>36163.3634208</v>
      </c>
      <c r="F9554" s="54">
        <v>9553</v>
      </c>
      <c r="G9554" s="57">
        <v>26779.3634208</v>
      </c>
      <c r="I9554" s="57">
        <v>19173.722405434972</v>
      </c>
      <c r="J9554" s="54">
        <v>9553</v>
      </c>
      <c r="K9554" s="57">
        <v>20205.8</v>
      </c>
      <c r="M9554" s="107">
        <v>0.1</v>
      </c>
    </row>
    <row r="9555" spans="1:13">
      <c r="A9555" s="57">
        <f>'Infographic data 1'!$B$9</f>
        <v>16186.308274137929</v>
      </c>
      <c r="B9555" s="54">
        <v>9554</v>
      </c>
      <c r="C9555" s="57">
        <v>7338.3082741379294</v>
      </c>
      <c r="E9555" s="57">
        <v>36163.3634208</v>
      </c>
      <c r="F9555" s="54">
        <v>9554</v>
      </c>
      <c r="G9555" s="57">
        <v>26762.3634208</v>
      </c>
      <c r="I9555" s="57">
        <v>19173.722405434972</v>
      </c>
      <c r="J9555" s="54">
        <v>9554</v>
      </c>
      <c r="K9555" s="57">
        <v>20203.7</v>
      </c>
      <c r="M9555" s="107">
        <v>0.1</v>
      </c>
    </row>
    <row r="9556" spans="1:13">
      <c r="A9556" s="57">
        <f>'Infographic data 1'!$B$9</f>
        <v>16186.308274137929</v>
      </c>
      <c r="B9556" s="54">
        <v>9555</v>
      </c>
      <c r="C9556" s="57">
        <v>7322.3082741379294</v>
      </c>
      <c r="E9556" s="57">
        <v>36163.3634208</v>
      </c>
      <c r="F9556" s="54">
        <v>9555</v>
      </c>
      <c r="G9556" s="57">
        <v>26745.3634208</v>
      </c>
      <c r="I9556" s="57">
        <v>19173.722405434972</v>
      </c>
      <c r="J9556" s="54">
        <v>9555</v>
      </c>
      <c r="K9556" s="57">
        <v>20201.599999999999</v>
      </c>
      <c r="M9556" s="107">
        <v>0.1</v>
      </c>
    </row>
    <row r="9557" spans="1:13">
      <c r="A9557" s="57">
        <f>'Infographic data 1'!$B$9</f>
        <v>16186.308274137929</v>
      </c>
      <c r="B9557" s="54">
        <v>9556</v>
      </c>
      <c r="C9557" s="57">
        <v>7306.3082741379294</v>
      </c>
      <c r="E9557" s="57">
        <v>36163.3634208</v>
      </c>
      <c r="F9557" s="54">
        <v>9556</v>
      </c>
      <c r="G9557" s="57">
        <v>26728.3634208</v>
      </c>
      <c r="I9557" s="57">
        <v>19173.722405434972</v>
      </c>
      <c r="J9557" s="54">
        <v>9556</v>
      </c>
      <c r="K9557" s="57">
        <v>20199.5</v>
      </c>
      <c r="M9557" s="107">
        <v>0.1</v>
      </c>
    </row>
    <row r="9558" spans="1:13">
      <c r="A9558" s="57">
        <f>'Infographic data 1'!$B$9</f>
        <v>16186.308274137929</v>
      </c>
      <c r="B9558" s="54">
        <v>9557</v>
      </c>
      <c r="C9558" s="57">
        <v>7290.3082741379294</v>
      </c>
      <c r="E9558" s="57">
        <v>36163.3634208</v>
      </c>
      <c r="F9558" s="54">
        <v>9557</v>
      </c>
      <c r="G9558" s="57">
        <v>26711.3634208</v>
      </c>
      <c r="I9558" s="57">
        <v>19173.722405434972</v>
      </c>
      <c r="J9558" s="54">
        <v>9557</v>
      </c>
      <c r="K9558" s="57">
        <v>20197.400000000001</v>
      </c>
      <c r="M9558" s="107">
        <v>0.1</v>
      </c>
    </row>
    <row r="9559" spans="1:13">
      <c r="A9559" s="57">
        <f>'Infographic data 1'!$B$9</f>
        <v>16186.308274137929</v>
      </c>
      <c r="B9559" s="54">
        <v>9558</v>
      </c>
      <c r="C9559" s="57">
        <v>7274.3082741379294</v>
      </c>
      <c r="E9559" s="57">
        <v>36163.3634208</v>
      </c>
      <c r="F9559" s="54">
        <v>9558</v>
      </c>
      <c r="G9559" s="57">
        <v>26694.3634208</v>
      </c>
      <c r="I9559" s="57">
        <v>19173.722405434972</v>
      </c>
      <c r="J9559" s="54">
        <v>9558</v>
      </c>
      <c r="K9559" s="57">
        <v>20195.3</v>
      </c>
      <c r="M9559" s="107">
        <v>0.1</v>
      </c>
    </row>
    <row r="9560" spans="1:13">
      <c r="A9560" s="57">
        <f>'Infographic data 1'!$B$9</f>
        <v>16186.308274137929</v>
      </c>
      <c r="B9560" s="54">
        <v>9559</v>
      </c>
      <c r="C9560" s="57">
        <v>7258.3082741379294</v>
      </c>
      <c r="E9560" s="57">
        <v>36163.3634208</v>
      </c>
      <c r="F9560" s="54">
        <v>9559</v>
      </c>
      <c r="G9560" s="57">
        <v>26677.3634208</v>
      </c>
      <c r="I9560" s="57">
        <v>19173.722405434972</v>
      </c>
      <c r="J9560" s="54">
        <v>9559</v>
      </c>
      <c r="K9560" s="57">
        <v>20193.2</v>
      </c>
      <c r="M9560" s="107">
        <v>0.1</v>
      </c>
    </row>
    <row r="9561" spans="1:13">
      <c r="A9561" s="57">
        <f>'Infographic data 1'!$B$9</f>
        <v>16186.308274137929</v>
      </c>
      <c r="B9561" s="54">
        <v>9560</v>
      </c>
      <c r="C9561" s="57">
        <v>7242.3082741379294</v>
      </c>
      <c r="E9561" s="57">
        <v>36163.3634208</v>
      </c>
      <c r="F9561" s="54">
        <v>9560</v>
      </c>
      <c r="G9561" s="57">
        <v>26660.3634208</v>
      </c>
      <c r="I9561" s="57">
        <v>19173.722405434972</v>
      </c>
      <c r="J9561" s="54">
        <v>9560</v>
      </c>
      <c r="K9561" s="57">
        <v>20191.099999999999</v>
      </c>
      <c r="M9561" s="107">
        <v>0.1</v>
      </c>
    </row>
    <row r="9562" spans="1:13">
      <c r="A9562" s="57">
        <f>'Infographic data 1'!$B$9</f>
        <v>16186.308274137929</v>
      </c>
      <c r="B9562" s="54">
        <v>9561</v>
      </c>
      <c r="C9562" s="57">
        <v>7226.3082741379294</v>
      </c>
      <c r="E9562" s="57">
        <v>36163.3634208</v>
      </c>
      <c r="F9562" s="54">
        <v>9561</v>
      </c>
      <c r="G9562" s="57">
        <v>26643.3634208</v>
      </c>
      <c r="I9562" s="57">
        <v>19173.722405434972</v>
      </c>
      <c r="J9562" s="54">
        <v>9561</v>
      </c>
      <c r="K9562" s="57">
        <v>20189</v>
      </c>
      <c r="M9562" s="107">
        <v>0.1</v>
      </c>
    </row>
    <row r="9563" spans="1:13">
      <c r="A9563" s="57">
        <f>'Infographic data 1'!$B$9</f>
        <v>16186.308274137929</v>
      </c>
      <c r="B9563" s="54">
        <v>9562</v>
      </c>
      <c r="C9563" s="57">
        <v>7210.3082741379294</v>
      </c>
      <c r="E9563" s="57">
        <v>36163.3634208</v>
      </c>
      <c r="F9563" s="54">
        <v>9562</v>
      </c>
      <c r="G9563" s="57">
        <v>26626.3634208</v>
      </c>
      <c r="I9563" s="57">
        <v>19173.722405434972</v>
      </c>
      <c r="J9563" s="54">
        <v>9562</v>
      </c>
      <c r="K9563" s="57">
        <v>20186.900000000001</v>
      </c>
      <c r="M9563" s="107">
        <v>0.1</v>
      </c>
    </row>
    <row r="9564" spans="1:13">
      <c r="A9564" s="57">
        <f>'Infographic data 1'!$B$9</f>
        <v>16186.308274137929</v>
      </c>
      <c r="B9564" s="54">
        <v>9563</v>
      </c>
      <c r="C9564" s="57">
        <v>7194.3082741379294</v>
      </c>
      <c r="E9564" s="57">
        <v>36163.3634208</v>
      </c>
      <c r="F9564" s="54">
        <v>9563</v>
      </c>
      <c r="G9564" s="57">
        <v>26609.3634208</v>
      </c>
      <c r="I9564" s="57">
        <v>19173.722405434972</v>
      </c>
      <c r="J9564" s="54">
        <v>9563</v>
      </c>
      <c r="K9564" s="57">
        <v>20184.8</v>
      </c>
      <c r="M9564" s="107">
        <v>0.1</v>
      </c>
    </row>
    <row r="9565" spans="1:13">
      <c r="A9565" s="57">
        <f>'Infographic data 1'!$B$9</f>
        <v>16186.308274137929</v>
      </c>
      <c r="B9565" s="54">
        <v>9564</v>
      </c>
      <c r="C9565" s="57">
        <v>7178.3082741379294</v>
      </c>
      <c r="E9565" s="57">
        <v>36163.3634208</v>
      </c>
      <c r="F9565" s="54">
        <v>9564</v>
      </c>
      <c r="G9565" s="57">
        <v>26592.3634208</v>
      </c>
      <c r="I9565" s="57">
        <v>19173.722405434972</v>
      </c>
      <c r="J9565" s="54">
        <v>9564</v>
      </c>
      <c r="K9565" s="57">
        <v>20182.7</v>
      </c>
      <c r="M9565" s="107">
        <v>0.1</v>
      </c>
    </row>
    <row r="9566" spans="1:13">
      <c r="A9566" s="57">
        <f>'Infographic data 1'!$B$9</f>
        <v>16186.308274137929</v>
      </c>
      <c r="B9566" s="54">
        <v>9565</v>
      </c>
      <c r="C9566" s="57">
        <v>7162.3082741379294</v>
      </c>
      <c r="E9566" s="57">
        <v>36163.3634208</v>
      </c>
      <c r="F9566" s="54">
        <v>9565</v>
      </c>
      <c r="G9566" s="57">
        <v>26575.3634208</v>
      </c>
      <c r="I9566" s="57">
        <v>19173.722405434972</v>
      </c>
      <c r="J9566" s="54">
        <v>9565</v>
      </c>
      <c r="K9566" s="57">
        <v>20180.599999999999</v>
      </c>
      <c r="M9566" s="107">
        <v>0.1</v>
      </c>
    </row>
    <row r="9567" spans="1:13">
      <c r="A9567" s="57">
        <f>'Infographic data 1'!$B$9</f>
        <v>16186.308274137929</v>
      </c>
      <c r="B9567" s="54">
        <v>9566</v>
      </c>
      <c r="C9567" s="57">
        <v>7146.3082741379294</v>
      </c>
      <c r="E9567" s="57">
        <v>36163.3634208</v>
      </c>
      <c r="F9567" s="54">
        <v>9566</v>
      </c>
      <c r="G9567" s="57">
        <v>26558.3634208</v>
      </c>
      <c r="I9567" s="57">
        <v>19173.722405434972</v>
      </c>
      <c r="J9567" s="54">
        <v>9566</v>
      </c>
      <c r="K9567" s="57">
        <v>20178.5</v>
      </c>
      <c r="M9567" s="107">
        <v>0.1</v>
      </c>
    </row>
    <row r="9568" spans="1:13">
      <c r="A9568" s="57">
        <f>'Infographic data 1'!$B$9</f>
        <v>16186.308274137929</v>
      </c>
      <c r="B9568" s="54">
        <v>9567</v>
      </c>
      <c r="C9568" s="57">
        <v>7130.3082741379294</v>
      </c>
      <c r="E9568" s="57">
        <v>36163.3634208</v>
      </c>
      <c r="F9568" s="54">
        <v>9567</v>
      </c>
      <c r="G9568" s="57">
        <v>26541.3634208</v>
      </c>
      <c r="I9568" s="57">
        <v>19173.722405434972</v>
      </c>
      <c r="J9568" s="54">
        <v>9567</v>
      </c>
      <c r="K9568" s="57">
        <v>20176.400000000001</v>
      </c>
      <c r="M9568" s="107">
        <v>0.1</v>
      </c>
    </row>
    <row r="9569" spans="1:13">
      <c r="A9569" s="57">
        <f>'Infographic data 1'!$B$9</f>
        <v>16186.308274137929</v>
      </c>
      <c r="B9569" s="54">
        <v>9568</v>
      </c>
      <c r="C9569" s="57">
        <v>7114.3082741379294</v>
      </c>
      <c r="E9569" s="57">
        <v>36163.3634208</v>
      </c>
      <c r="F9569" s="54">
        <v>9568</v>
      </c>
      <c r="G9569" s="57">
        <v>26524.3634208</v>
      </c>
      <c r="I9569" s="57">
        <v>19173.722405434972</v>
      </c>
      <c r="J9569" s="54">
        <v>9568</v>
      </c>
      <c r="K9569" s="57">
        <v>20174.3</v>
      </c>
      <c r="M9569" s="107">
        <v>0.1</v>
      </c>
    </row>
    <row r="9570" spans="1:13">
      <c r="A9570" s="57">
        <f>'Infographic data 1'!$B$9</f>
        <v>16186.308274137929</v>
      </c>
      <c r="B9570" s="54">
        <v>9569</v>
      </c>
      <c r="C9570" s="57">
        <v>7098.3082741379294</v>
      </c>
      <c r="E9570" s="57">
        <v>36163.3634208</v>
      </c>
      <c r="F9570" s="54">
        <v>9569</v>
      </c>
      <c r="G9570" s="57">
        <v>26507.3634208</v>
      </c>
      <c r="I9570" s="57">
        <v>19173.722405434972</v>
      </c>
      <c r="J9570" s="54">
        <v>9569</v>
      </c>
      <c r="K9570" s="57">
        <v>20172.2</v>
      </c>
      <c r="M9570" s="107">
        <v>0.1</v>
      </c>
    </row>
    <row r="9571" spans="1:13">
      <c r="A9571" s="57">
        <f>'Infographic data 1'!$B$9</f>
        <v>16186.308274137929</v>
      </c>
      <c r="B9571" s="54">
        <v>9570</v>
      </c>
      <c r="C9571" s="57">
        <v>7082.3082741379294</v>
      </c>
      <c r="E9571" s="57">
        <v>36163.3634208</v>
      </c>
      <c r="F9571" s="54">
        <v>9570</v>
      </c>
      <c r="G9571" s="57">
        <v>26490.3634208</v>
      </c>
      <c r="I9571" s="57">
        <v>19173.722405434972</v>
      </c>
      <c r="J9571" s="54">
        <v>9570</v>
      </c>
      <c r="K9571" s="57">
        <v>20170.099999999999</v>
      </c>
      <c r="M9571" s="107">
        <v>0.1</v>
      </c>
    </row>
    <row r="9572" spans="1:13">
      <c r="A9572" s="57">
        <f>'Infographic data 1'!$B$9</f>
        <v>16186.308274137929</v>
      </c>
      <c r="B9572" s="54">
        <v>9571</v>
      </c>
      <c r="C9572" s="57">
        <v>7066.3082741379294</v>
      </c>
      <c r="E9572" s="57">
        <v>36163.3634208</v>
      </c>
      <c r="F9572" s="54">
        <v>9571</v>
      </c>
      <c r="G9572" s="57">
        <v>26473.3634208</v>
      </c>
      <c r="I9572" s="57">
        <v>19173.722405434972</v>
      </c>
      <c r="J9572" s="54">
        <v>9571</v>
      </c>
      <c r="K9572" s="57">
        <v>20168</v>
      </c>
      <c r="M9572" s="107">
        <v>0.1</v>
      </c>
    </row>
    <row r="9573" spans="1:13">
      <c r="A9573" s="57">
        <f>'Infographic data 1'!$B$9</f>
        <v>16186.308274137929</v>
      </c>
      <c r="B9573" s="54">
        <v>9572</v>
      </c>
      <c r="C9573" s="57">
        <v>7050.3082741379294</v>
      </c>
      <c r="E9573" s="57">
        <v>36163.3634208</v>
      </c>
      <c r="F9573" s="54">
        <v>9572</v>
      </c>
      <c r="G9573" s="57">
        <v>26456.3634208</v>
      </c>
      <c r="I9573" s="57">
        <v>19173.722405434972</v>
      </c>
      <c r="J9573" s="54">
        <v>9572</v>
      </c>
      <c r="K9573" s="57">
        <v>20165.900000000001</v>
      </c>
      <c r="M9573" s="107">
        <v>0.1</v>
      </c>
    </row>
    <row r="9574" spans="1:13">
      <c r="A9574" s="57">
        <f>'Infographic data 1'!$B$9</f>
        <v>16186.308274137929</v>
      </c>
      <c r="B9574" s="54">
        <v>9573</v>
      </c>
      <c r="C9574" s="57">
        <v>7034.3082741379294</v>
      </c>
      <c r="E9574" s="57">
        <v>36163.3634208</v>
      </c>
      <c r="F9574" s="54">
        <v>9573</v>
      </c>
      <c r="G9574" s="57">
        <v>26439.3634208</v>
      </c>
      <c r="I9574" s="57">
        <v>19173.722405434972</v>
      </c>
      <c r="J9574" s="54">
        <v>9573</v>
      </c>
      <c r="K9574" s="57">
        <v>20163.8</v>
      </c>
      <c r="M9574" s="107">
        <v>0.1</v>
      </c>
    </row>
    <row r="9575" spans="1:13">
      <c r="A9575" s="57">
        <f>'Infographic data 1'!$B$9</f>
        <v>16186.308274137929</v>
      </c>
      <c r="B9575" s="54">
        <v>9574</v>
      </c>
      <c r="C9575" s="57">
        <v>7018.3082741379294</v>
      </c>
      <c r="E9575" s="57">
        <v>36163.3634208</v>
      </c>
      <c r="F9575" s="54">
        <v>9574</v>
      </c>
      <c r="G9575" s="57">
        <v>26422.3634208</v>
      </c>
      <c r="I9575" s="57">
        <v>19173.722405434972</v>
      </c>
      <c r="J9575" s="54">
        <v>9574</v>
      </c>
      <c r="K9575" s="57">
        <v>20161.7</v>
      </c>
      <c r="M9575" s="107">
        <v>0.1</v>
      </c>
    </row>
    <row r="9576" spans="1:13">
      <c r="A9576" s="57">
        <f>'Infographic data 1'!$B$9</f>
        <v>16186.308274137929</v>
      </c>
      <c r="B9576" s="54">
        <v>9575</v>
      </c>
      <c r="C9576" s="57">
        <v>7002.3082741379294</v>
      </c>
      <c r="E9576" s="57">
        <v>36163.3634208</v>
      </c>
      <c r="F9576" s="54">
        <v>9575</v>
      </c>
      <c r="G9576" s="57">
        <v>26405.3634208</v>
      </c>
      <c r="I9576" s="57">
        <v>19173.722405434972</v>
      </c>
      <c r="J9576" s="54">
        <v>9575</v>
      </c>
      <c r="K9576" s="57">
        <v>20159.599999999999</v>
      </c>
      <c r="M9576" s="107">
        <v>0.1</v>
      </c>
    </row>
    <row r="9577" spans="1:13">
      <c r="A9577" s="57">
        <f>'Infographic data 1'!$B$9</f>
        <v>16186.308274137929</v>
      </c>
      <c r="B9577" s="54">
        <v>9576</v>
      </c>
      <c r="C9577" s="57">
        <v>6986.3082741379294</v>
      </c>
      <c r="E9577" s="57">
        <v>36163.3634208</v>
      </c>
      <c r="F9577" s="54">
        <v>9576</v>
      </c>
      <c r="G9577" s="57">
        <v>26388.3634208</v>
      </c>
      <c r="I9577" s="57">
        <v>19173.722405434972</v>
      </c>
      <c r="J9577" s="54">
        <v>9576</v>
      </c>
      <c r="K9577" s="57">
        <v>20157.5</v>
      </c>
      <c r="M9577" s="107">
        <v>0.1</v>
      </c>
    </row>
    <row r="9578" spans="1:13">
      <c r="A9578" s="57">
        <f>'Infographic data 1'!$B$9</f>
        <v>16186.308274137929</v>
      </c>
      <c r="B9578" s="54">
        <v>9577</v>
      </c>
      <c r="C9578" s="57">
        <v>6970.3082741379294</v>
      </c>
      <c r="E9578" s="57">
        <v>36163.3634208</v>
      </c>
      <c r="F9578" s="54">
        <v>9577</v>
      </c>
      <c r="G9578" s="57">
        <v>26371.3634208</v>
      </c>
      <c r="I9578" s="57">
        <v>19173.722405434972</v>
      </c>
      <c r="J9578" s="54">
        <v>9577</v>
      </c>
      <c r="K9578" s="57">
        <v>20155.400000000001</v>
      </c>
      <c r="M9578" s="107">
        <v>0.1</v>
      </c>
    </row>
    <row r="9579" spans="1:13">
      <c r="A9579" s="57">
        <f>'Infographic data 1'!$B$9</f>
        <v>16186.308274137929</v>
      </c>
      <c r="B9579" s="54">
        <v>9578</v>
      </c>
      <c r="C9579" s="57">
        <v>6954.3082741379294</v>
      </c>
      <c r="E9579" s="57">
        <v>36163.3634208</v>
      </c>
      <c r="F9579" s="54">
        <v>9578</v>
      </c>
      <c r="G9579" s="57">
        <v>26354.3634208</v>
      </c>
      <c r="I9579" s="57">
        <v>19173.722405434972</v>
      </c>
      <c r="J9579" s="54">
        <v>9578</v>
      </c>
      <c r="K9579" s="57">
        <v>20153.3</v>
      </c>
      <c r="M9579" s="107">
        <v>0.1</v>
      </c>
    </row>
    <row r="9580" spans="1:13">
      <c r="A9580" s="57">
        <f>'Infographic data 1'!$B$9</f>
        <v>16186.308274137929</v>
      </c>
      <c r="B9580" s="54">
        <v>9579</v>
      </c>
      <c r="C9580" s="57">
        <v>6938.3082741379294</v>
      </c>
      <c r="E9580" s="57">
        <v>36163.3634208</v>
      </c>
      <c r="F9580" s="54">
        <v>9579</v>
      </c>
      <c r="G9580" s="57">
        <v>26337.3634208</v>
      </c>
      <c r="I9580" s="57">
        <v>19173.722405434972</v>
      </c>
      <c r="J9580" s="54">
        <v>9579</v>
      </c>
      <c r="K9580" s="57">
        <v>20151.2</v>
      </c>
      <c r="M9580" s="107">
        <v>0.1</v>
      </c>
    </row>
    <row r="9581" spans="1:13">
      <c r="A9581" s="57">
        <f>'Infographic data 1'!$B$9</f>
        <v>16186.308274137929</v>
      </c>
      <c r="B9581" s="54">
        <v>9580</v>
      </c>
      <c r="C9581" s="57">
        <v>6922.3082741379294</v>
      </c>
      <c r="E9581" s="57">
        <v>36163.3634208</v>
      </c>
      <c r="F9581" s="54">
        <v>9580</v>
      </c>
      <c r="G9581" s="57">
        <v>26320.3634208</v>
      </c>
      <c r="I9581" s="57">
        <v>19173.722405434972</v>
      </c>
      <c r="J9581" s="54">
        <v>9580</v>
      </c>
      <c r="K9581" s="57">
        <v>20149.099999999999</v>
      </c>
      <c r="M9581" s="107">
        <v>0.1</v>
      </c>
    </row>
    <row r="9582" spans="1:13">
      <c r="A9582" s="57">
        <f>'Infographic data 1'!$B$9</f>
        <v>16186.308274137929</v>
      </c>
      <c r="B9582" s="54">
        <v>9581</v>
      </c>
      <c r="C9582" s="57">
        <v>6906.3082741379294</v>
      </c>
      <c r="E9582" s="57">
        <v>36163.3634208</v>
      </c>
      <c r="F9582" s="54">
        <v>9581</v>
      </c>
      <c r="G9582" s="57">
        <v>26303.3634208</v>
      </c>
      <c r="I9582" s="57">
        <v>19173.722405434972</v>
      </c>
      <c r="J9582" s="54">
        <v>9581</v>
      </c>
      <c r="K9582" s="57">
        <v>20147</v>
      </c>
      <c r="M9582" s="107">
        <v>0.1</v>
      </c>
    </row>
    <row r="9583" spans="1:13">
      <c r="A9583" s="57">
        <f>'Infographic data 1'!$B$9</f>
        <v>16186.308274137929</v>
      </c>
      <c r="B9583" s="54">
        <v>9582</v>
      </c>
      <c r="C9583" s="57">
        <v>6890.3082741379294</v>
      </c>
      <c r="E9583" s="57">
        <v>36163.3634208</v>
      </c>
      <c r="F9583" s="54">
        <v>9582</v>
      </c>
      <c r="G9583" s="57">
        <v>26286.3634208</v>
      </c>
      <c r="I9583" s="57">
        <v>19173.722405434972</v>
      </c>
      <c r="J9583" s="54">
        <v>9582</v>
      </c>
      <c r="K9583" s="57">
        <v>20144.900000000001</v>
      </c>
      <c r="M9583" s="107">
        <v>0.1</v>
      </c>
    </row>
    <row r="9584" spans="1:13">
      <c r="A9584" s="57">
        <f>'Infographic data 1'!$B$9</f>
        <v>16186.308274137929</v>
      </c>
      <c r="B9584" s="54">
        <v>9583</v>
      </c>
      <c r="C9584" s="57">
        <v>6874.3082741379294</v>
      </c>
      <c r="E9584" s="57">
        <v>36163.3634208</v>
      </c>
      <c r="F9584" s="54">
        <v>9583</v>
      </c>
      <c r="G9584" s="57">
        <v>26269.3634208</v>
      </c>
      <c r="I9584" s="57">
        <v>19173.722405434972</v>
      </c>
      <c r="J9584" s="54">
        <v>9583</v>
      </c>
      <c r="K9584" s="57">
        <v>20142.8</v>
      </c>
      <c r="M9584" s="107">
        <v>0.1</v>
      </c>
    </row>
    <row r="9585" spans="1:13">
      <c r="A9585" s="57">
        <f>'Infographic data 1'!$B$9</f>
        <v>16186.308274137929</v>
      </c>
      <c r="B9585" s="54">
        <v>9584</v>
      </c>
      <c r="C9585" s="57">
        <v>6858.3082741379294</v>
      </c>
      <c r="E9585" s="57">
        <v>36163.3634208</v>
      </c>
      <c r="F9585" s="54">
        <v>9584</v>
      </c>
      <c r="G9585" s="57">
        <v>26252.3634208</v>
      </c>
      <c r="I9585" s="57">
        <v>19173.722405434972</v>
      </c>
      <c r="J9585" s="54">
        <v>9584</v>
      </c>
      <c r="K9585" s="57">
        <v>20140.7</v>
      </c>
      <c r="M9585" s="107">
        <v>0.1</v>
      </c>
    </row>
    <row r="9586" spans="1:13">
      <c r="A9586" s="57">
        <f>'Infographic data 1'!$B$9</f>
        <v>16186.308274137929</v>
      </c>
      <c r="B9586" s="54">
        <v>9585</v>
      </c>
      <c r="C9586" s="57">
        <v>6842.3082741379294</v>
      </c>
      <c r="E9586" s="57">
        <v>36163.3634208</v>
      </c>
      <c r="F9586" s="54">
        <v>9585</v>
      </c>
      <c r="G9586" s="57">
        <v>26235.3634208</v>
      </c>
      <c r="I9586" s="57">
        <v>19173.722405434972</v>
      </c>
      <c r="J9586" s="54">
        <v>9585</v>
      </c>
      <c r="K9586" s="57">
        <v>20138.599999999999</v>
      </c>
      <c r="M9586" s="107">
        <v>0.1</v>
      </c>
    </row>
    <row r="9587" spans="1:13">
      <c r="A9587" s="57">
        <f>'Infographic data 1'!$B$9</f>
        <v>16186.308274137929</v>
      </c>
      <c r="B9587" s="54">
        <v>9586</v>
      </c>
      <c r="C9587" s="57">
        <v>6826.3082741379294</v>
      </c>
      <c r="E9587" s="57">
        <v>36163.3634208</v>
      </c>
      <c r="F9587" s="54">
        <v>9586</v>
      </c>
      <c r="G9587" s="57">
        <v>26218.3634208</v>
      </c>
      <c r="I9587" s="57">
        <v>19173.722405434972</v>
      </c>
      <c r="J9587" s="54">
        <v>9586</v>
      </c>
      <c r="K9587" s="57">
        <v>20136.5</v>
      </c>
      <c r="M9587" s="107">
        <v>0.1</v>
      </c>
    </row>
    <row r="9588" spans="1:13">
      <c r="A9588" s="57">
        <f>'Infographic data 1'!$B$9</f>
        <v>16186.308274137929</v>
      </c>
      <c r="B9588" s="54">
        <v>9587</v>
      </c>
      <c r="C9588" s="57">
        <v>6810.3082741379294</v>
      </c>
      <c r="E9588" s="57">
        <v>36163.3634208</v>
      </c>
      <c r="F9588" s="54">
        <v>9587</v>
      </c>
      <c r="G9588" s="57">
        <v>26201.3634208</v>
      </c>
      <c r="I9588" s="57">
        <v>19173.722405434972</v>
      </c>
      <c r="J9588" s="54">
        <v>9587</v>
      </c>
      <c r="K9588" s="57">
        <v>20134.400000000001</v>
      </c>
      <c r="M9588" s="107">
        <v>0.1</v>
      </c>
    </row>
    <row r="9589" spans="1:13">
      <c r="A9589" s="57">
        <f>'Infographic data 1'!$B$9</f>
        <v>16186.308274137929</v>
      </c>
      <c r="B9589" s="54">
        <v>9588</v>
      </c>
      <c r="C9589" s="57">
        <v>6794.3082741379294</v>
      </c>
      <c r="E9589" s="57">
        <v>36163.3634208</v>
      </c>
      <c r="F9589" s="54">
        <v>9588</v>
      </c>
      <c r="G9589" s="57">
        <v>26184.3634208</v>
      </c>
      <c r="I9589" s="57">
        <v>19173.722405434972</v>
      </c>
      <c r="J9589" s="54">
        <v>9588</v>
      </c>
      <c r="K9589" s="57">
        <v>20132.3</v>
      </c>
      <c r="M9589" s="107">
        <v>0.1</v>
      </c>
    </row>
    <row r="9590" spans="1:13">
      <c r="A9590" s="57">
        <f>'Infographic data 1'!$B$9</f>
        <v>16186.308274137929</v>
      </c>
      <c r="B9590" s="54">
        <v>9589</v>
      </c>
      <c r="C9590" s="57">
        <v>6778.3082741379294</v>
      </c>
      <c r="E9590" s="57">
        <v>36163.3634208</v>
      </c>
      <c r="F9590" s="54">
        <v>9589</v>
      </c>
      <c r="G9590" s="57">
        <v>26167.3634208</v>
      </c>
      <c r="I9590" s="57">
        <v>19173.722405434972</v>
      </c>
      <c r="J9590" s="54">
        <v>9589</v>
      </c>
      <c r="K9590" s="57">
        <v>20130.2</v>
      </c>
      <c r="M9590" s="107">
        <v>0.1</v>
      </c>
    </row>
    <row r="9591" spans="1:13">
      <c r="A9591" s="57">
        <f>'Infographic data 1'!$B$9</f>
        <v>16186.308274137929</v>
      </c>
      <c r="B9591" s="54">
        <v>9590</v>
      </c>
      <c r="C9591" s="57">
        <v>6762.3082741379294</v>
      </c>
      <c r="E9591" s="57">
        <v>36163.3634208</v>
      </c>
      <c r="F9591" s="54">
        <v>9590</v>
      </c>
      <c r="G9591" s="57">
        <v>26150.3634208</v>
      </c>
      <c r="I9591" s="57">
        <v>19173.722405434972</v>
      </c>
      <c r="J9591" s="54">
        <v>9590</v>
      </c>
      <c r="K9591" s="57">
        <v>20128.099999999999</v>
      </c>
      <c r="M9591" s="107">
        <v>0.1</v>
      </c>
    </row>
    <row r="9592" spans="1:13">
      <c r="A9592" s="57">
        <f>'Infographic data 1'!$B$9</f>
        <v>16186.308274137929</v>
      </c>
      <c r="B9592" s="54">
        <v>9591</v>
      </c>
      <c r="C9592" s="57">
        <v>6746.3082741379294</v>
      </c>
      <c r="E9592" s="57">
        <v>36163.3634208</v>
      </c>
      <c r="F9592" s="54">
        <v>9591</v>
      </c>
      <c r="G9592" s="57">
        <v>26133.3634208</v>
      </c>
      <c r="I9592" s="57">
        <v>19173.722405434972</v>
      </c>
      <c r="J9592" s="54">
        <v>9591</v>
      </c>
      <c r="K9592" s="57">
        <v>20126</v>
      </c>
      <c r="M9592" s="107">
        <v>0.1</v>
      </c>
    </row>
    <row r="9593" spans="1:13">
      <c r="A9593" s="57">
        <f>'Infographic data 1'!$B$9</f>
        <v>16186.308274137929</v>
      </c>
      <c r="B9593" s="54">
        <v>9592</v>
      </c>
      <c r="C9593" s="57">
        <v>6730.3082741379294</v>
      </c>
      <c r="E9593" s="57">
        <v>36163.3634208</v>
      </c>
      <c r="F9593" s="54">
        <v>9592</v>
      </c>
      <c r="G9593" s="57">
        <v>26116.3634208</v>
      </c>
      <c r="I9593" s="57">
        <v>19173.722405434972</v>
      </c>
      <c r="J9593" s="54">
        <v>9592</v>
      </c>
      <c r="K9593" s="57">
        <v>20123.900000000001</v>
      </c>
      <c r="M9593" s="107">
        <v>0.1</v>
      </c>
    </row>
    <row r="9594" spans="1:13">
      <c r="A9594" s="57">
        <f>'Infographic data 1'!$B$9</f>
        <v>16186.308274137929</v>
      </c>
      <c r="B9594" s="54">
        <v>9593</v>
      </c>
      <c r="C9594" s="57">
        <v>6714.3082741379294</v>
      </c>
      <c r="E9594" s="57">
        <v>36163.3634208</v>
      </c>
      <c r="F9594" s="54">
        <v>9593</v>
      </c>
      <c r="G9594" s="57">
        <v>26099.3634208</v>
      </c>
      <c r="I9594" s="57">
        <v>19173.722405434972</v>
      </c>
      <c r="J9594" s="54">
        <v>9593</v>
      </c>
      <c r="K9594" s="57">
        <v>20121.8</v>
      </c>
      <c r="M9594" s="107">
        <v>0.1</v>
      </c>
    </row>
    <row r="9595" spans="1:13">
      <c r="A9595" s="57">
        <f>'Infographic data 1'!$B$9</f>
        <v>16186.308274137929</v>
      </c>
      <c r="B9595" s="54">
        <v>9594</v>
      </c>
      <c r="C9595" s="57">
        <v>6698.3082741379294</v>
      </c>
      <c r="E9595" s="57">
        <v>36163.3634208</v>
      </c>
      <c r="F9595" s="54">
        <v>9594</v>
      </c>
      <c r="G9595" s="57">
        <v>26082.3634208</v>
      </c>
      <c r="I9595" s="57">
        <v>19173.722405434972</v>
      </c>
      <c r="J9595" s="54">
        <v>9594</v>
      </c>
      <c r="K9595" s="57">
        <v>20119.7</v>
      </c>
      <c r="M9595" s="107">
        <v>0.1</v>
      </c>
    </row>
    <row r="9596" spans="1:13">
      <c r="A9596" s="57">
        <f>'Infographic data 1'!$B$9</f>
        <v>16186.308274137929</v>
      </c>
      <c r="B9596" s="54">
        <v>9595</v>
      </c>
      <c r="C9596" s="57">
        <v>6682.3082741379294</v>
      </c>
      <c r="E9596" s="57">
        <v>36163.3634208</v>
      </c>
      <c r="F9596" s="54">
        <v>9595</v>
      </c>
      <c r="G9596" s="57">
        <v>26065.3634208</v>
      </c>
      <c r="I9596" s="57">
        <v>19173.722405434972</v>
      </c>
      <c r="J9596" s="54">
        <v>9595</v>
      </c>
      <c r="K9596" s="57">
        <v>20117.599999999999</v>
      </c>
      <c r="M9596" s="107">
        <v>0.1</v>
      </c>
    </row>
    <row r="9597" spans="1:13">
      <c r="A9597" s="57">
        <f>'Infographic data 1'!$B$9</f>
        <v>16186.308274137929</v>
      </c>
      <c r="B9597" s="54">
        <v>9596</v>
      </c>
      <c r="C9597" s="57">
        <v>6666.3082741379294</v>
      </c>
      <c r="E9597" s="57">
        <v>36163.3634208</v>
      </c>
      <c r="F9597" s="54">
        <v>9596</v>
      </c>
      <c r="G9597" s="57">
        <v>26048.3634208</v>
      </c>
      <c r="I9597" s="57">
        <v>19173.722405434972</v>
      </c>
      <c r="J9597" s="54">
        <v>9596</v>
      </c>
      <c r="K9597" s="57">
        <v>20115.5</v>
      </c>
      <c r="M9597" s="107">
        <v>0.1</v>
      </c>
    </row>
    <row r="9598" spans="1:13">
      <c r="A9598" s="57">
        <f>'Infographic data 1'!$B$9</f>
        <v>16186.308274137929</v>
      </c>
      <c r="B9598" s="54">
        <v>9597</v>
      </c>
      <c r="C9598" s="57">
        <v>6650.3082741379294</v>
      </c>
      <c r="E9598" s="57">
        <v>36163.3634208</v>
      </c>
      <c r="F9598" s="54">
        <v>9597</v>
      </c>
      <c r="G9598" s="57">
        <v>26031.3634208</v>
      </c>
      <c r="I9598" s="57">
        <v>19173.722405434972</v>
      </c>
      <c r="J9598" s="54">
        <v>9597</v>
      </c>
      <c r="K9598" s="57">
        <v>20113.400000000001</v>
      </c>
      <c r="M9598" s="107">
        <v>0.1</v>
      </c>
    </row>
    <row r="9599" spans="1:13">
      <c r="A9599" s="57">
        <f>'Infographic data 1'!$B$9</f>
        <v>16186.308274137929</v>
      </c>
      <c r="B9599" s="54">
        <v>9598</v>
      </c>
      <c r="C9599" s="57">
        <v>6634.3082741379294</v>
      </c>
      <c r="E9599" s="57">
        <v>36163.3634208</v>
      </c>
      <c r="F9599" s="54">
        <v>9598</v>
      </c>
      <c r="G9599" s="57">
        <v>26014.3634208</v>
      </c>
      <c r="I9599" s="57">
        <v>19173.722405434972</v>
      </c>
      <c r="J9599" s="54">
        <v>9598</v>
      </c>
      <c r="K9599" s="57">
        <v>20111.3</v>
      </c>
      <c r="M9599" s="107">
        <v>0.1</v>
      </c>
    </row>
    <row r="9600" spans="1:13">
      <c r="A9600" s="57">
        <f>'Infographic data 1'!$B$9</f>
        <v>16186.308274137929</v>
      </c>
      <c r="B9600" s="54">
        <v>9599</v>
      </c>
      <c r="C9600" s="57">
        <v>6618.3082741379294</v>
      </c>
      <c r="E9600" s="57">
        <v>36163.3634208</v>
      </c>
      <c r="F9600" s="54">
        <v>9599</v>
      </c>
      <c r="G9600" s="57">
        <v>25997.3634208</v>
      </c>
      <c r="I9600" s="57">
        <v>19173.722405434972</v>
      </c>
      <c r="J9600" s="54">
        <v>9599</v>
      </c>
      <c r="K9600" s="57">
        <v>20109.2</v>
      </c>
      <c r="M9600" s="107">
        <v>0.1</v>
      </c>
    </row>
    <row r="9601" spans="1:13">
      <c r="A9601" s="57">
        <f>'Infographic data 1'!$B$9</f>
        <v>16186.308274137929</v>
      </c>
      <c r="B9601" s="54">
        <v>9600</v>
      </c>
      <c r="C9601" s="57">
        <v>6602.3082741379294</v>
      </c>
      <c r="E9601" s="57">
        <v>36163.3634208</v>
      </c>
      <c r="F9601" s="54">
        <v>9600</v>
      </c>
      <c r="G9601" s="57">
        <v>25980.3634208</v>
      </c>
      <c r="I9601" s="57">
        <v>19173.722405434972</v>
      </c>
      <c r="J9601" s="54">
        <v>9600</v>
      </c>
      <c r="K9601" s="57">
        <v>20107.099999999999</v>
      </c>
      <c r="M9601" s="107">
        <v>0.1</v>
      </c>
    </row>
    <row r="9602" spans="1:13">
      <c r="A9602" s="57">
        <f>'Infographic data 1'!$B$9</f>
        <v>16186.308274137929</v>
      </c>
      <c r="B9602" s="54">
        <v>9601</v>
      </c>
      <c r="C9602" s="57">
        <v>6586.3082741379294</v>
      </c>
      <c r="E9602" s="57">
        <v>36163.3634208</v>
      </c>
      <c r="F9602" s="54">
        <v>9601</v>
      </c>
      <c r="G9602" s="57">
        <v>25963.3634208</v>
      </c>
      <c r="I9602" s="57">
        <v>19173.722405434972</v>
      </c>
      <c r="J9602" s="54">
        <v>9601</v>
      </c>
      <c r="K9602" s="57">
        <v>20105</v>
      </c>
      <c r="M9602" s="107">
        <v>0.1</v>
      </c>
    </row>
    <row r="9603" spans="1:13">
      <c r="A9603" s="57">
        <f>'Infographic data 1'!$B$9</f>
        <v>16186.308274137929</v>
      </c>
      <c r="B9603" s="54">
        <v>9602</v>
      </c>
      <c r="C9603" s="57">
        <v>6570.3082741379294</v>
      </c>
      <c r="E9603" s="57">
        <v>36163.3634208</v>
      </c>
      <c r="F9603" s="54">
        <v>9602</v>
      </c>
      <c r="G9603" s="57">
        <v>25946.3634208</v>
      </c>
      <c r="I9603" s="57">
        <v>19173.722405434972</v>
      </c>
      <c r="J9603" s="54">
        <v>9602</v>
      </c>
      <c r="K9603" s="57">
        <v>20102.900000000001</v>
      </c>
      <c r="M9603" s="107">
        <v>0.1</v>
      </c>
    </row>
    <row r="9604" spans="1:13">
      <c r="A9604" s="57">
        <f>'Infographic data 1'!$B$9</f>
        <v>16186.308274137929</v>
      </c>
      <c r="B9604" s="54">
        <v>9603</v>
      </c>
      <c r="C9604" s="57">
        <v>6554.3082741379294</v>
      </c>
      <c r="E9604" s="57">
        <v>36163.3634208</v>
      </c>
      <c r="F9604" s="54">
        <v>9603</v>
      </c>
      <c r="G9604" s="57">
        <v>25929.3634208</v>
      </c>
      <c r="I9604" s="57">
        <v>19173.722405434972</v>
      </c>
      <c r="J9604" s="54">
        <v>9603</v>
      </c>
      <c r="K9604" s="57">
        <v>20100.8</v>
      </c>
      <c r="M9604" s="107">
        <v>0.1</v>
      </c>
    </row>
    <row r="9605" spans="1:13">
      <c r="A9605" s="57">
        <f>'Infographic data 1'!$B$9</f>
        <v>16186.308274137929</v>
      </c>
      <c r="B9605" s="54">
        <v>9604</v>
      </c>
      <c r="C9605" s="57">
        <v>6538.3082741379294</v>
      </c>
      <c r="E9605" s="57">
        <v>36163.3634208</v>
      </c>
      <c r="F9605" s="54">
        <v>9604</v>
      </c>
      <c r="G9605" s="57">
        <v>25912.3634208</v>
      </c>
      <c r="I9605" s="57">
        <v>19173.722405434972</v>
      </c>
      <c r="J9605" s="54">
        <v>9604</v>
      </c>
      <c r="K9605" s="57">
        <v>20098.7</v>
      </c>
      <c r="M9605" s="107">
        <v>0.1</v>
      </c>
    </row>
    <row r="9606" spans="1:13">
      <c r="A9606" s="57">
        <f>'Infographic data 1'!$B$9</f>
        <v>16186.308274137929</v>
      </c>
      <c r="B9606" s="54">
        <v>9605</v>
      </c>
      <c r="C9606" s="57">
        <v>6522.3082741379294</v>
      </c>
      <c r="E9606" s="57">
        <v>36163.3634208</v>
      </c>
      <c r="F9606" s="54">
        <v>9605</v>
      </c>
      <c r="G9606" s="57">
        <v>25895.3634208</v>
      </c>
      <c r="I9606" s="57">
        <v>19173.722405434972</v>
      </c>
      <c r="J9606" s="54">
        <v>9605</v>
      </c>
      <c r="K9606" s="57">
        <v>20096.599999999999</v>
      </c>
      <c r="M9606" s="107">
        <v>0.1</v>
      </c>
    </row>
    <row r="9607" spans="1:13">
      <c r="A9607" s="57">
        <f>'Infographic data 1'!$B$9</f>
        <v>16186.308274137929</v>
      </c>
      <c r="B9607" s="54">
        <v>9606</v>
      </c>
      <c r="C9607" s="57">
        <v>6506.3082741379294</v>
      </c>
      <c r="E9607" s="57">
        <v>36163.3634208</v>
      </c>
      <c r="F9607" s="54">
        <v>9606</v>
      </c>
      <c r="G9607" s="57">
        <v>25878.3634208</v>
      </c>
      <c r="I9607" s="57">
        <v>19173.722405434972</v>
      </c>
      <c r="J9607" s="54">
        <v>9606</v>
      </c>
      <c r="K9607" s="57">
        <v>20094.5</v>
      </c>
      <c r="M9607" s="107">
        <v>0.1</v>
      </c>
    </row>
    <row r="9608" spans="1:13">
      <c r="A9608" s="57">
        <f>'Infographic data 1'!$B$9</f>
        <v>16186.308274137929</v>
      </c>
      <c r="B9608" s="54">
        <v>9607</v>
      </c>
      <c r="C9608" s="57">
        <v>6490.3082741379294</v>
      </c>
      <c r="E9608" s="57">
        <v>36163.3634208</v>
      </c>
      <c r="F9608" s="54">
        <v>9607</v>
      </c>
      <c r="G9608" s="57">
        <v>25861.3634208</v>
      </c>
      <c r="I9608" s="57">
        <v>19173.722405434972</v>
      </c>
      <c r="J9608" s="54">
        <v>9607</v>
      </c>
      <c r="K9608" s="57">
        <v>20092.400000000001</v>
      </c>
      <c r="M9608" s="107">
        <v>0.1</v>
      </c>
    </row>
    <row r="9609" spans="1:13">
      <c r="A9609" s="57">
        <f>'Infographic data 1'!$B$9</f>
        <v>16186.308274137929</v>
      </c>
      <c r="B9609" s="54">
        <v>9608</v>
      </c>
      <c r="C9609" s="57">
        <v>6474.3082741379294</v>
      </c>
      <c r="E9609" s="57">
        <v>36163.3634208</v>
      </c>
      <c r="F9609" s="54">
        <v>9608</v>
      </c>
      <c r="G9609" s="57">
        <v>25844.3634208</v>
      </c>
      <c r="I9609" s="57">
        <v>19173.722405434972</v>
      </c>
      <c r="J9609" s="54">
        <v>9608</v>
      </c>
      <c r="K9609" s="57">
        <v>20090.3</v>
      </c>
      <c r="M9609" s="107">
        <v>0.1</v>
      </c>
    </row>
    <row r="9610" spans="1:13">
      <c r="A9610" s="57">
        <f>'Infographic data 1'!$B$9</f>
        <v>16186.308274137929</v>
      </c>
      <c r="B9610" s="54">
        <v>9609</v>
      </c>
      <c r="C9610" s="57">
        <v>6458.3082741379294</v>
      </c>
      <c r="E9610" s="57">
        <v>36163.3634208</v>
      </c>
      <c r="F9610" s="54">
        <v>9609</v>
      </c>
      <c r="G9610" s="57">
        <v>25827.3634208</v>
      </c>
      <c r="I9610" s="57">
        <v>19173.722405434972</v>
      </c>
      <c r="J9610" s="54">
        <v>9609</v>
      </c>
      <c r="K9610" s="57">
        <v>20088.2</v>
      </c>
      <c r="M9610" s="107">
        <v>0.1</v>
      </c>
    </row>
    <row r="9611" spans="1:13">
      <c r="A9611" s="57">
        <f>'Infographic data 1'!$B$9</f>
        <v>16186.308274137929</v>
      </c>
      <c r="B9611" s="54">
        <v>9610</v>
      </c>
      <c r="C9611" s="57">
        <v>6442.3082741379294</v>
      </c>
      <c r="E9611" s="57">
        <v>36163.3634208</v>
      </c>
      <c r="F9611" s="54">
        <v>9610</v>
      </c>
      <c r="G9611" s="57">
        <v>25810.3634208</v>
      </c>
      <c r="I9611" s="57">
        <v>19173.722405434972</v>
      </c>
      <c r="J9611" s="54">
        <v>9610</v>
      </c>
      <c r="K9611" s="57">
        <v>20086.099999999999</v>
      </c>
      <c r="M9611" s="107">
        <v>0.1</v>
      </c>
    </row>
    <row r="9612" spans="1:13">
      <c r="A9612" s="57">
        <f>'Infographic data 1'!$B$9</f>
        <v>16186.308274137929</v>
      </c>
      <c r="B9612" s="54">
        <v>9611</v>
      </c>
      <c r="C9612" s="57">
        <v>6426.3082741379294</v>
      </c>
      <c r="E9612" s="57">
        <v>36163.3634208</v>
      </c>
      <c r="F9612" s="54">
        <v>9611</v>
      </c>
      <c r="G9612" s="57">
        <v>25793.3634208</v>
      </c>
      <c r="I9612" s="57">
        <v>19173.722405434972</v>
      </c>
      <c r="J9612" s="54">
        <v>9611</v>
      </c>
      <c r="K9612" s="57">
        <v>20084</v>
      </c>
      <c r="M9612" s="107">
        <v>0.1</v>
      </c>
    </row>
    <row r="9613" spans="1:13">
      <c r="A9613" s="57">
        <f>'Infographic data 1'!$B$9</f>
        <v>16186.308274137929</v>
      </c>
      <c r="B9613" s="54">
        <v>9612</v>
      </c>
      <c r="C9613" s="57">
        <v>6410.3082741379294</v>
      </c>
      <c r="E9613" s="57">
        <v>36163.3634208</v>
      </c>
      <c r="F9613" s="54">
        <v>9612</v>
      </c>
      <c r="G9613" s="57">
        <v>25776.3634208</v>
      </c>
      <c r="I9613" s="57">
        <v>19173.722405434972</v>
      </c>
      <c r="J9613" s="54">
        <v>9612</v>
      </c>
      <c r="K9613" s="57">
        <v>20081.900000000001</v>
      </c>
      <c r="M9613" s="107">
        <v>0.1</v>
      </c>
    </row>
    <row r="9614" spans="1:13">
      <c r="A9614" s="57">
        <f>'Infographic data 1'!$B$9</f>
        <v>16186.308274137929</v>
      </c>
      <c r="B9614" s="54">
        <v>9613</v>
      </c>
      <c r="C9614" s="57">
        <v>6394.3082741379294</v>
      </c>
      <c r="E9614" s="57">
        <v>36163.3634208</v>
      </c>
      <c r="F9614" s="54">
        <v>9613</v>
      </c>
      <c r="G9614" s="57">
        <v>25759.3634208</v>
      </c>
      <c r="I9614" s="57">
        <v>19173.722405434972</v>
      </c>
      <c r="J9614" s="54">
        <v>9613</v>
      </c>
      <c r="K9614" s="57">
        <v>20079.8</v>
      </c>
      <c r="M9614" s="107">
        <v>0.1</v>
      </c>
    </row>
    <row r="9615" spans="1:13">
      <c r="A9615" s="57">
        <f>'Infographic data 1'!$B$9</f>
        <v>16186.308274137929</v>
      </c>
      <c r="B9615" s="54">
        <v>9614</v>
      </c>
      <c r="C9615" s="57">
        <v>6378.3082741379294</v>
      </c>
      <c r="E9615" s="57">
        <v>36163.3634208</v>
      </c>
      <c r="F9615" s="54">
        <v>9614</v>
      </c>
      <c r="G9615" s="57">
        <v>25742.3634208</v>
      </c>
      <c r="I9615" s="57">
        <v>19173.722405434972</v>
      </c>
      <c r="J9615" s="54">
        <v>9614</v>
      </c>
      <c r="K9615" s="57">
        <v>20077.7</v>
      </c>
      <c r="M9615" s="107">
        <v>0.1</v>
      </c>
    </row>
    <row r="9616" spans="1:13">
      <c r="A9616" s="57">
        <f>'Infographic data 1'!$B$9</f>
        <v>16186.308274137929</v>
      </c>
      <c r="B9616" s="54">
        <v>9615</v>
      </c>
      <c r="C9616" s="57">
        <v>6362.3082741379294</v>
      </c>
      <c r="E9616" s="57">
        <v>36163.3634208</v>
      </c>
      <c r="F9616" s="54">
        <v>9615</v>
      </c>
      <c r="G9616" s="57">
        <v>25725.3634208</v>
      </c>
      <c r="I9616" s="57">
        <v>19173.722405434972</v>
      </c>
      <c r="J9616" s="54">
        <v>9615</v>
      </c>
      <c r="K9616" s="57">
        <v>20075.599999999999</v>
      </c>
      <c r="M9616" s="107">
        <v>0.1</v>
      </c>
    </row>
    <row r="9617" spans="1:13">
      <c r="A9617" s="57">
        <f>'Infographic data 1'!$B$9</f>
        <v>16186.308274137929</v>
      </c>
      <c r="B9617" s="54">
        <v>9616</v>
      </c>
      <c r="C9617" s="57">
        <v>6346.3082741379294</v>
      </c>
      <c r="E9617" s="57">
        <v>36163.3634208</v>
      </c>
      <c r="F9617" s="54">
        <v>9616</v>
      </c>
      <c r="G9617" s="57">
        <v>25708.3634208</v>
      </c>
      <c r="I9617" s="57">
        <v>19173.722405434972</v>
      </c>
      <c r="J9617" s="54">
        <v>9616</v>
      </c>
      <c r="K9617" s="57">
        <v>20073.5</v>
      </c>
      <c r="M9617" s="107">
        <v>0.1</v>
      </c>
    </row>
    <row r="9618" spans="1:13">
      <c r="A9618" s="57">
        <f>'Infographic data 1'!$B$9</f>
        <v>16186.308274137929</v>
      </c>
      <c r="B9618" s="54">
        <v>9617</v>
      </c>
      <c r="C9618" s="57">
        <v>6330.3082741379294</v>
      </c>
      <c r="E9618" s="57">
        <v>36163.3634208</v>
      </c>
      <c r="F9618" s="54">
        <v>9617</v>
      </c>
      <c r="G9618" s="57">
        <v>25691.3634208</v>
      </c>
      <c r="I9618" s="57">
        <v>19173.722405434972</v>
      </c>
      <c r="J9618" s="54">
        <v>9617</v>
      </c>
      <c r="K9618" s="57">
        <v>20071.400000000001</v>
      </c>
      <c r="M9618" s="107">
        <v>0.1</v>
      </c>
    </row>
    <row r="9619" spans="1:13">
      <c r="A9619" s="57">
        <f>'Infographic data 1'!$B$9</f>
        <v>16186.308274137929</v>
      </c>
      <c r="B9619" s="54">
        <v>9618</v>
      </c>
      <c r="C9619" s="57">
        <v>6314.3082741379294</v>
      </c>
      <c r="E9619" s="57">
        <v>36163.3634208</v>
      </c>
      <c r="F9619" s="54">
        <v>9618</v>
      </c>
      <c r="G9619" s="57">
        <v>25674.3634208</v>
      </c>
      <c r="I9619" s="57">
        <v>19173.722405434972</v>
      </c>
      <c r="J9619" s="54">
        <v>9618</v>
      </c>
      <c r="K9619" s="57">
        <v>20069.3</v>
      </c>
      <c r="M9619" s="107">
        <v>0.1</v>
      </c>
    </row>
    <row r="9620" spans="1:13">
      <c r="A9620" s="57">
        <f>'Infographic data 1'!$B$9</f>
        <v>16186.308274137929</v>
      </c>
      <c r="B9620" s="54">
        <v>9619</v>
      </c>
      <c r="C9620" s="57">
        <v>6298.3082741379294</v>
      </c>
      <c r="E9620" s="57">
        <v>36163.3634208</v>
      </c>
      <c r="F9620" s="54">
        <v>9619</v>
      </c>
      <c r="G9620" s="57">
        <v>25657.3634208</v>
      </c>
      <c r="I9620" s="57">
        <v>19173.722405434972</v>
      </c>
      <c r="J9620" s="54">
        <v>9619</v>
      </c>
      <c r="K9620" s="57">
        <v>20067.2</v>
      </c>
      <c r="M9620" s="107">
        <v>0.1</v>
      </c>
    </row>
    <row r="9621" spans="1:13">
      <c r="A9621" s="57">
        <f>'Infographic data 1'!$B$9</f>
        <v>16186.308274137929</v>
      </c>
      <c r="B9621" s="54">
        <v>9620</v>
      </c>
      <c r="C9621" s="57">
        <v>6282.3082741379294</v>
      </c>
      <c r="E9621" s="57">
        <v>36163.3634208</v>
      </c>
      <c r="F9621" s="54">
        <v>9620</v>
      </c>
      <c r="G9621" s="57">
        <v>25640.3634208</v>
      </c>
      <c r="I9621" s="57">
        <v>19173.722405434972</v>
      </c>
      <c r="J9621" s="54">
        <v>9620</v>
      </c>
      <c r="K9621" s="57">
        <v>20065.099999999999</v>
      </c>
      <c r="M9621" s="107">
        <v>0.1</v>
      </c>
    </row>
    <row r="9622" spans="1:13">
      <c r="A9622" s="57">
        <f>'Infographic data 1'!$B$9</f>
        <v>16186.308274137929</v>
      </c>
      <c r="B9622" s="54">
        <v>9621</v>
      </c>
      <c r="C9622" s="57">
        <v>6266.3082741379294</v>
      </c>
      <c r="E9622" s="57">
        <v>36163.3634208</v>
      </c>
      <c r="F9622" s="54">
        <v>9621</v>
      </c>
      <c r="G9622" s="57">
        <v>25623.3634208</v>
      </c>
      <c r="I9622" s="57">
        <v>19173.722405434972</v>
      </c>
      <c r="J9622" s="54">
        <v>9621</v>
      </c>
      <c r="K9622" s="57">
        <v>20063</v>
      </c>
      <c r="M9622" s="107">
        <v>0.1</v>
      </c>
    </row>
    <row r="9623" spans="1:13">
      <c r="A9623" s="57">
        <f>'Infographic data 1'!$B$9</f>
        <v>16186.308274137929</v>
      </c>
      <c r="B9623" s="54">
        <v>9622</v>
      </c>
      <c r="C9623" s="57">
        <v>6250.3082741379294</v>
      </c>
      <c r="E9623" s="57">
        <v>36163.3634208</v>
      </c>
      <c r="F9623" s="54">
        <v>9622</v>
      </c>
      <c r="G9623" s="57">
        <v>25606.3634208</v>
      </c>
      <c r="I9623" s="57">
        <v>19173.722405434972</v>
      </c>
      <c r="J9623" s="54">
        <v>9622</v>
      </c>
      <c r="K9623" s="57">
        <v>20060.900000000001</v>
      </c>
      <c r="M9623" s="107">
        <v>0.1</v>
      </c>
    </row>
    <row r="9624" spans="1:13">
      <c r="A9624" s="57">
        <f>'Infographic data 1'!$B$9</f>
        <v>16186.308274137929</v>
      </c>
      <c r="B9624" s="54">
        <v>9623</v>
      </c>
      <c r="C9624" s="57">
        <v>6234.3082741379294</v>
      </c>
      <c r="E9624" s="57">
        <v>36163.3634208</v>
      </c>
      <c r="F9624" s="54">
        <v>9623</v>
      </c>
      <c r="G9624" s="57">
        <v>25589.3634208</v>
      </c>
      <c r="I9624" s="57">
        <v>19173.722405434972</v>
      </c>
      <c r="J9624" s="54">
        <v>9623</v>
      </c>
      <c r="K9624" s="57">
        <v>20058.8</v>
      </c>
      <c r="M9624" s="107">
        <v>0.1</v>
      </c>
    </row>
    <row r="9625" spans="1:13">
      <c r="A9625" s="57">
        <f>'Infographic data 1'!$B$9</f>
        <v>16186.308274137929</v>
      </c>
      <c r="B9625" s="54">
        <v>9624</v>
      </c>
      <c r="C9625" s="57">
        <v>6218.3082741379294</v>
      </c>
      <c r="E9625" s="57">
        <v>36163.3634208</v>
      </c>
      <c r="F9625" s="54">
        <v>9624</v>
      </c>
      <c r="G9625" s="57">
        <v>25572.3634208</v>
      </c>
      <c r="I9625" s="57">
        <v>19173.722405434972</v>
      </c>
      <c r="J9625" s="54">
        <v>9624</v>
      </c>
      <c r="K9625" s="57">
        <v>20056.7</v>
      </c>
      <c r="M9625" s="107">
        <v>0.1</v>
      </c>
    </row>
    <row r="9626" spans="1:13">
      <c r="A9626" s="57">
        <f>'Infographic data 1'!$B$9</f>
        <v>16186.308274137929</v>
      </c>
      <c r="B9626" s="54">
        <v>9625</v>
      </c>
      <c r="C9626" s="57">
        <v>6202.3082741379294</v>
      </c>
      <c r="E9626" s="57">
        <v>36163.3634208</v>
      </c>
      <c r="F9626" s="54">
        <v>9625</v>
      </c>
      <c r="G9626" s="57">
        <v>25555.3634208</v>
      </c>
      <c r="I9626" s="57">
        <v>19173.722405434972</v>
      </c>
      <c r="J9626" s="54">
        <v>9625</v>
      </c>
      <c r="K9626" s="57">
        <v>20054.599999999999</v>
      </c>
      <c r="M9626" s="107">
        <v>0.1</v>
      </c>
    </row>
    <row r="9627" spans="1:13">
      <c r="A9627" s="57">
        <f>'Infographic data 1'!$B$9</f>
        <v>16186.308274137929</v>
      </c>
      <c r="B9627" s="54">
        <v>9626</v>
      </c>
      <c r="C9627" s="57">
        <v>6186.3082741379294</v>
      </c>
      <c r="E9627" s="57">
        <v>36163.3634208</v>
      </c>
      <c r="F9627" s="54">
        <v>9626</v>
      </c>
      <c r="G9627" s="57">
        <v>25538.3634208</v>
      </c>
      <c r="I9627" s="57">
        <v>19173.722405434972</v>
      </c>
      <c r="J9627" s="54">
        <v>9626</v>
      </c>
      <c r="K9627" s="57">
        <v>20052.5</v>
      </c>
      <c r="M9627" s="107">
        <v>0.1</v>
      </c>
    </row>
    <row r="9628" spans="1:13">
      <c r="A9628" s="57">
        <f>'Infographic data 1'!$B$9</f>
        <v>16186.308274137929</v>
      </c>
      <c r="B9628" s="54">
        <v>9627</v>
      </c>
      <c r="C9628" s="57">
        <v>6170.3082741379294</v>
      </c>
      <c r="E9628" s="57">
        <v>36163.3634208</v>
      </c>
      <c r="F9628" s="54">
        <v>9627</v>
      </c>
      <c r="G9628" s="57">
        <v>25521.3634208</v>
      </c>
      <c r="I9628" s="57">
        <v>19173.722405434972</v>
      </c>
      <c r="J9628" s="54">
        <v>9627</v>
      </c>
      <c r="K9628" s="57">
        <v>20050.400000000001</v>
      </c>
      <c r="M9628" s="107">
        <v>0.1</v>
      </c>
    </row>
    <row r="9629" spans="1:13">
      <c r="A9629" s="57">
        <f>'Infographic data 1'!$B$9</f>
        <v>16186.308274137929</v>
      </c>
      <c r="B9629" s="54">
        <v>9628</v>
      </c>
      <c r="C9629" s="57">
        <v>6154.3082741379294</v>
      </c>
      <c r="E9629" s="57">
        <v>36163.3634208</v>
      </c>
      <c r="F9629" s="54">
        <v>9628</v>
      </c>
      <c r="G9629" s="57">
        <v>25504.3634208</v>
      </c>
      <c r="I9629" s="57">
        <v>19173.722405434972</v>
      </c>
      <c r="J9629" s="54">
        <v>9628</v>
      </c>
      <c r="K9629" s="57">
        <v>20048.3</v>
      </c>
      <c r="M9629" s="107">
        <v>0.1</v>
      </c>
    </row>
    <row r="9630" spans="1:13">
      <c r="A9630" s="57">
        <f>'Infographic data 1'!$B$9</f>
        <v>16186.308274137929</v>
      </c>
      <c r="B9630" s="54">
        <v>9629</v>
      </c>
      <c r="C9630" s="57">
        <v>6138.3082741379294</v>
      </c>
      <c r="E9630" s="57">
        <v>36163.3634208</v>
      </c>
      <c r="F9630" s="54">
        <v>9629</v>
      </c>
      <c r="G9630" s="57">
        <v>25487.3634208</v>
      </c>
      <c r="I9630" s="57">
        <v>19173.722405434972</v>
      </c>
      <c r="J9630" s="54">
        <v>9629</v>
      </c>
      <c r="K9630" s="57">
        <v>20046.2</v>
      </c>
      <c r="M9630" s="107">
        <v>0.1</v>
      </c>
    </row>
    <row r="9631" spans="1:13">
      <c r="A9631" s="57">
        <f>'Infographic data 1'!$B$9</f>
        <v>16186.308274137929</v>
      </c>
      <c r="B9631" s="54">
        <v>9630</v>
      </c>
      <c r="C9631" s="57">
        <v>6122.3082741379294</v>
      </c>
      <c r="E9631" s="57">
        <v>36163.3634208</v>
      </c>
      <c r="F9631" s="54">
        <v>9630</v>
      </c>
      <c r="G9631" s="57">
        <v>25470.3634208</v>
      </c>
      <c r="I9631" s="57">
        <v>19173.722405434972</v>
      </c>
      <c r="J9631" s="54">
        <v>9630</v>
      </c>
      <c r="K9631" s="57">
        <v>20044.099999999999</v>
      </c>
      <c r="M9631" s="107">
        <v>0.1</v>
      </c>
    </row>
    <row r="9632" spans="1:13">
      <c r="A9632" s="57">
        <f>'Infographic data 1'!$B$9</f>
        <v>16186.308274137929</v>
      </c>
      <c r="B9632" s="54">
        <v>9631</v>
      </c>
      <c r="C9632" s="57">
        <v>6106.3082741379294</v>
      </c>
      <c r="E9632" s="57">
        <v>36163.3634208</v>
      </c>
      <c r="F9632" s="54">
        <v>9631</v>
      </c>
      <c r="G9632" s="57">
        <v>25453.3634208</v>
      </c>
      <c r="I9632" s="57">
        <v>19173.722405434972</v>
      </c>
      <c r="J9632" s="54">
        <v>9631</v>
      </c>
      <c r="K9632" s="57">
        <v>20042</v>
      </c>
      <c r="M9632" s="107">
        <v>0.1</v>
      </c>
    </row>
    <row r="9633" spans="1:13">
      <c r="A9633" s="57">
        <f>'Infographic data 1'!$B$9</f>
        <v>16186.308274137929</v>
      </c>
      <c r="B9633" s="54">
        <v>9632</v>
      </c>
      <c r="C9633" s="57">
        <v>6090.3082741379294</v>
      </c>
      <c r="E9633" s="57">
        <v>36163.3634208</v>
      </c>
      <c r="F9633" s="54">
        <v>9632</v>
      </c>
      <c r="G9633" s="57">
        <v>25436.3634208</v>
      </c>
      <c r="I9633" s="57">
        <v>19173.722405434972</v>
      </c>
      <c r="J9633" s="54">
        <v>9632</v>
      </c>
      <c r="K9633" s="57">
        <v>20039.900000000001</v>
      </c>
      <c r="M9633" s="107">
        <v>0.1</v>
      </c>
    </row>
    <row r="9634" spans="1:13">
      <c r="A9634" s="57">
        <f>'Infographic data 1'!$B$9</f>
        <v>16186.308274137929</v>
      </c>
      <c r="B9634" s="54">
        <v>9633</v>
      </c>
      <c r="C9634" s="57">
        <v>6074.3082741379294</v>
      </c>
      <c r="E9634" s="57">
        <v>36163.3634208</v>
      </c>
      <c r="F9634" s="54">
        <v>9633</v>
      </c>
      <c r="G9634" s="57">
        <v>25419.3634208</v>
      </c>
      <c r="I9634" s="57">
        <v>19173.722405434972</v>
      </c>
      <c r="J9634" s="54">
        <v>9633</v>
      </c>
      <c r="K9634" s="57">
        <v>20037.8</v>
      </c>
      <c r="M9634" s="107">
        <v>0.1</v>
      </c>
    </row>
    <row r="9635" spans="1:13">
      <c r="A9635" s="57">
        <f>'Infographic data 1'!$B$9</f>
        <v>16186.308274137929</v>
      </c>
      <c r="B9635" s="54">
        <v>9634</v>
      </c>
      <c r="C9635" s="57">
        <v>6058.3082741379294</v>
      </c>
      <c r="E9635" s="57">
        <v>36163.3634208</v>
      </c>
      <c r="F9635" s="54">
        <v>9634</v>
      </c>
      <c r="G9635" s="57">
        <v>25402.3634208</v>
      </c>
      <c r="I9635" s="57">
        <v>19173.722405434972</v>
      </c>
      <c r="J9635" s="54">
        <v>9634</v>
      </c>
      <c r="K9635" s="57">
        <v>20035.7</v>
      </c>
      <c r="M9635" s="107">
        <v>0.1</v>
      </c>
    </row>
    <row r="9636" spans="1:13">
      <c r="A9636" s="57">
        <f>'Infographic data 1'!$B$9</f>
        <v>16186.308274137929</v>
      </c>
      <c r="B9636" s="54">
        <v>9635</v>
      </c>
      <c r="C9636" s="57">
        <v>6042.3082741379294</v>
      </c>
      <c r="E9636" s="57">
        <v>36163.3634208</v>
      </c>
      <c r="F9636" s="54">
        <v>9635</v>
      </c>
      <c r="G9636" s="57">
        <v>25385.3634208</v>
      </c>
      <c r="I9636" s="57">
        <v>19173.722405434972</v>
      </c>
      <c r="J9636" s="54">
        <v>9635</v>
      </c>
      <c r="K9636" s="57">
        <v>20033.599999999999</v>
      </c>
      <c r="M9636" s="107">
        <v>0.1</v>
      </c>
    </row>
    <row r="9637" spans="1:13">
      <c r="A9637" s="57">
        <f>'Infographic data 1'!$B$9</f>
        <v>16186.308274137929</v>
      </c>
      <c r="B9637" s="54">
        <v>9636</v>
      </c>
      <c r="C9637" s="57">
        <v>6026.3082741379294</v>
      </c>
      <c r="E9637" s="57">
        <v>36163.3634208</v>
      </c>
      <c r="F9637" s="54">
        <v>9636</v>
      </c>
      <c r="G9637" s="57">
        <v>25368.3634208</v>
      </c>
      <c r="I9637" s="57">
        <v>19173.722405434972</v>
      </c>
      <c r="J9637" s="54">
        <v>9636</v>
      </c>
      <c r="K9637" s="57">
        <v>20031.5</v>
      </c>
      <c r="M9637" s="107">
        <v>0.1</v>
      </c>
    </row>
    <row r="9638" spans="1:13">
      <c r="A9638" s="57">
        <f>'Infographic data 1'!$B$9</f>
        <v>16186.308274137929</v>
      </c>
      <c r="B9638" s="54">
        <v>9637</v>
      </c>
      <c r="C9638" s="57">
        <v>6010.3082741379294</v>
      </c>
      <c r="E9638" s="57">
        <v>36163.3634208</v>
      </c>
      <c r="F9638" s="54">
        <v>9637</v>
      </c>
      <c r="G9638" s="57">
        <v>25351.3634208</v>
      </c>
      <c r="I9638" s="57">
        <v>19173.722405434972</v>
      </c>
      <c r="J9638" s="54">
        <v>9637</v>
      </c>
      <c r="K9638" s="57">
        <v>20029.400000000001</v>
      </c>
      <c r="M9638" s="107">
        <v>0.1</v>
      </c>
    </row>
    <row r="9639" spans="1:13">
      <c r="A9639" s="57">
        <f>'Infographic data 1'!$B$9</f>
        <v>16186.308274137929</v>
      </c>
      <c r="B9639" s="54">
        <v>9638</v>
      </c>
      <c r="C9639" s="57">
        <v>5994.3082741379294</v>
      </c>
      <c r="E9639" s="57">
        <v>36163.3634208</v>
      </c>
      <c r="F9639" s="54">
        <v>9638</v>
      </c>
      <c r="G9639" s="57">
        <v>25334.3634208</v>
      </c>
      <c r="I9639" s="57">
        <v>19173.722405434972</v>
      </c>
      <c r="J9639" s="54">
        <v>9638</v>
      </c>
      <c r="K9639" s="57">
        <v>20027.3</v>
      </c>
      <c r="M9639" s="107">
        <v>0.1</v>
      </c>
    </row>
    <row r="9640" spans="1:13">
      <c r="A9640" s="57">
        <f>'Infographic data 1'!$B$9</f>
        <v>16186.308274137929</v>
      </c>
      <c r="B9640" s="54">
        <v>9639</v>
      </c>
      <c r="C9640" s="57">
        <v>5978.3082741379294</v>
      </c>
      <c r="E9640" s="57">
        <v>36163.3634208</v>
      </c>
      <c r="F9640" s="54">
        <v>9639</v>
      </c>
      <c r="G9640" s="57">
        <v>25317.3634208</v>
      </c>
      <c r="I9640" s="57">
        <v>19173.722405434972</v>
      </c>
      <c r="J9640" s="54">
        <v>9639</v>
      </c>
      <c r="K9640" s="57">
        <v>20025.2</v>
      </c>
      <c r="M9640" s="107">
        <v>0.1</v>
      </c>
    </row>
    <row r="9641" spans="1:13">
      <c r="A9641" s="57">
        <f>'Infographic data 1'!$B$9</f>
        <v>16186.308274137929</v>
      </c>
      <c r="B9641" s="54">
        <v>9640</v>
      </c>
      <c r="C9641" s="57">
        <v>5962.3082741379294</v>
      </c>
      <c r="E9641" s="57">
        <v>36163.3634208</v>
      </c>
      <c r="F9641" s="54">
        <v>9640</v>
      </c>
      <c r="G9641" s="57">
        <v>25300.3634208</v>
      </c>
      <c r="I9641" s="57">
        <v>19173.722405434972</v>
      </c>
      <c r="J9641" s="54">
        <v>9640</v>
      </c>
      <c r="K9641" s="57">
        <v>20023.099999999999</v>
      </c>
      <c r="M9641" s="107">
        <v>0.1</v>
      </c>
    </row>
    <row r="9642" spans="1:13">
      <c r="A9642" s="57">
        <f>'Infographic data 1'!$B$9</f>
        <v>16186.308274137929</v>
      </c>
      <c r="B9642" s="54">
        <v>9641</v>
      </c>
      <c r="C9642" s="57">
        <v>5946.3082741379294</v>
      </c>
      <c r="E9642" s="57">
        <v>36163.3634208</v>
      </c>
      <c r="F9642" s="54">
        <v>9641</v>
      </c>
      <c r="G9642" s="57">
        <v>25283.3634208</v>
      </c>
      <c r="I9642" s="57">
        <v>19173.722405434972</v>
      </c>
      <c r="J9642" s="54">
        <v>9641</v>
      </c>
      <c r="K9642" s="57">
        <v>20021</v>
      </c>
      <c r="M9642" s="107">
        <v>0.1</v>
      </c>
    </row>
    <row r="9643" spans="1:13">
      <c r="A9643" s="57">
        <f>'Infographic data 1'!$B$9</f>
        <v>16186.308274137929</v>
      </c>
      <c r="B9643" s="54">
        <v>9642</v>
      </c>
      <c r="C9643" s="57">
        <v>5930.3082741379294</v>
      </c>
      <c r="E9643" s="57">
        <v>36163.3634208</v>
      </c>
      <c r="F9643" s="54">
        <v>9642</v>
      </c>
      <c r="G9643" s="57">
        <v>25266.3634208</v>
      </c>
      <c r="I9643" s="57">
        <v>19173.722405434972</v>
      </c>
      <c r="J9643" s="54">
        <v>9642</v>
      </c>
      <c r="K9643" s="57">
        <v>20018.900000000001</v>
      </c>
      <c r="M9643" s="107">
        <v>0.1</v>
      </c>
    </row>
    <row r="9644" spans="1:13">
      <c r="A9644" s="57">
        <f>'Infographic data 1'!$B$9</f>
        <v>16186.308274137929</v>
      </c>
      <c r="B9644" s="54">
        <v>9643</v>
      </c>
      <c r="C9644" s="57">
        <v>5914.3082741379294</v>
      </c>
      <c r="E9644" s="57">
        <v>36163.3634208</v>
      </c>
      <c r="F9644" s="54">
        <v>9643</v>
      </c>
      <c r="G9644" s="57">
        <v>25249.3634208</v>
      </c>
      <c r="I9644" s="57">
        <v>19173.722405434972</v>
      </c>
      <c r="J9644" s="54">
        <v>9643</v>
      </c>
      <c r="K9644" s="57">
        <v>20016.8</v>
      </c>
      <c r="M9644" s="107">
        <v>0.1</v>
      </c>
    </row>
    <row r="9645" spans="1:13">
      <c r="A9645" s="57">
        <f>'Infographic data 1'!$B$9</f>
        <v>16186.308274137929</v>
      </c>
      <c r="B9645" s="54">
        <v>9644</v>
      </c>
      <c r="C9645" s="57">
        <v>5898.3082741379294</v>
      </c>
      <c r="E9645" s="57">
        <v>36163.3634208</v>
      </c>
      <c r="F9645" s="54">
        <v>9644</v>
      </c>
      <c r="G9645" s="57">
        <v>25232.3634208</v>
      </c>
      <c r="I9645" s="57">
        <v>19173.722405434972</v>
      </c>
      <c r="J9645" s="54">
        <v>9644</v>
      </c>
      <c r="K9645" s="57">
        <v>20014.7</v>
      </c>
      <c r="M9645" s="107">
        <v>0.1</v>
      </c>
    </row>
    <row r="9646" spans="1:13">
      <c r="A9646" s="57">
        <f>'Infographic data 1'!$B$9</f>
        <v>16186.308274137929</v>
      </c>
      <c r="B9646" s="54">
        <v>9645</v>
      </c>
      <c r="C9646" s="57">
        <v>5882.3082741379294</v>
      </c>
      <c r="E9646" s="57">
        <v>36163.3634208</v>
      </c>
      <c r="F9646" s="54">
        <v>9645</v>
      </c>
      <c r="G9646" s="57">
        <v>25215.3634208</v>
      </c>
      <c r="I9646" s="57">
        <v>19173.722405434972</v>
      </c>
      <c r="J9646" s="54">
        <v>9645</v>
      </c>
      <c r="K9646" s="57">
        <v>20012.599999999999</v>
      </c>
      <c r="M9646" s="107">
        <v>0.1</v>
      </c>
    </row>
    <row r="9647" spans="1:13">
      <c r="A9647" s="57">
        <f>'Infographic data 1'!$B$9</f>
        <v>16186.308274137929</v>
      </c>
      <c r="B9647" s="54">
        <v>9646</v>
      </c>
      <c r="C9647" s="57">
        <v>5866.3082741379294</v>
      </c>
      <c r="E9647" s="57">
        <v>36163.3634208</v>
      </c>
      <c r="F9647" s="54">
        <v>9646</v>
      </c>
      <c r="G9647" s="57">
        <v>25198.3634208</v>
      </c>
      <c r="I9647" s="57">
        <v>19173.722405434972</v>
      </c>
      <c r="J9647" s="54">
        <v>9646</v>
      </c>
      <c r="K9647" s="57">
        <v>20010.5</v>
      </c>
      <c r="M9647" s="107">
        <v>0.1</v>
      </c>
    </row>
    <row r="9648" spans="1:13">
      <c r="A9648" s="57">
        <f>'Infographic data 1'!$B$9</f>
        <v>16186.308274137929</v>
      </c>
      <c r="B9648" s="54">
        <v>9647</v>
      </c>
      <c r="C9648" s="57">
        <v>5850.3082741379294</v>
      </c>
      <c r="E9648" s="57">
        <v>36163.3634208</v>
      </c>
      <c r="F9648" s="54">
        <v>9647</v>
      </c>
      <c r="G9648" s="57">
        <v>25181.3634208</v>
      </c>
      <c r="I9648" s="57">
        <v>19173.722405434972</v>
      </c>
      <c r="J9648" s="54">
        <v>9647</v>
      </c>
      <c r="K9648" s="57">
        <v>20008.400000000001</v>
      </c>
      <c r="M9648" s="107">
        <v>0.1</v>
      </c>
    </row>
    <row r="9649" spans="1:13">
      <c r="A9649" s="57">
        <f>'Infographic data 1'!$B$9</f>
        <v>16186.308274137929</v>
      </c>
      <c r="B9649" s="54">
        <v>9648</v>
      </c>
      <c r="C9649" s="57">
        <v>5834.3082741379294</v>
      </c>
      <c r="E9649" s="57">
        <v>36163.3634208</v>
      </c>
      <c r="F9649" s="54">
        <v>9648</v>
      </c>
      <c r="G9649" s="57">
        <v>25164.3634208</v>
      </c>
      <c r="I9649" s="57">
        <v>19173.722405434972</v>
      </c>
      <c r="J9649" s="54">
        <v>9648</v>
      </c>
      <c r="K9649" s="57">
        <v>20006.3</v>
      </c>
      <c r="M9649" s="107">
        <v>0.1</v>
      </c>
    </row>
    <row r="9650" spans="1:13">
      <c r="A9650" s="57">
        <f>'Infographic data 1'!$B$9</f>
        <v>16186.308274137929</v>
      </c>
      <c r="B9650" s="54">
        <v>9649</v>
      </c>
      <c r="C9650" s="57">
        <v>5818.3082741379294</v>
      </c>
      <c r="E9650" s="57">
        <v>36163.3634208</v>
      </c>
      <c r="F9650" s="54">
        <v>9649</v>
      </c>
      <c r="G9650" s="57">
        <v>25147.3634208</v>
      </c>
      <c r="I9650" s="57">
        <v>19173.722405434972</v>
      </c>
      <c r="J9650" s="54">
        <v>9649</v>
      </c>
      <c r="K9650" s="57">
        <v>20004.2</v>
      </c>
      <c r="M9650" s="107">
        <v>0.1</v>
      </c>
    </row>
    <row r="9651" spans="1:13">
      <c r="A9651" s="57">
        <f>'Infographic data 1'!$B$9</f>
        <v>16186.308274137929</v>
      </c>
      <c r="B9651" s="54">
        <v>9650</v>
      </c>
      <c r="C9651" s="57">
        <v>5802.3082741379294</v>
      </c>
      <c r="E9651" s="57">
        <v>36163.3634208</v>
      </c>
      <c r="F9651" s="54">
        <v>9650</v>
      </c>
      <c r="G9651" s="57">
        <v>25130.3634208</v>
      </c>
      <c r="I9651" s="57">
        <v>19173.722405434972</v>
      </c>
      <c r="J9651" s="54">
        <v>9650</v>
      </c>
      <c r="K9651" s="57">
        <v>20002.099999999999</v>
      </c>
      <c r="M9651" s="107">
        <v>0.1</v>
      </c>
    </row>
    <row r="9652" spans="1:13">
      <c r="A9652" s="57">
        <f>'Infographic data 1'!$B$9</f>
        <v>16186.308274137929</v>
      </c>
      <c r="B9652" s="54">
        <v>9651</v>
      </c>
      <c r="C9652" s="57">
        <v>5786.3082741379294</v>
      </c>
      <c r="E9652" s="57">
        <v>36163.3634208</v>
      </c>
      <c r="F9652" s="54">
        <v>9651</v>
      </c>
      <c r="G9652" s="57">
        <v>25113.3634208</v>
      </c>
      <c r="I9652" s="57">
        <v>19173.722405434972</v>
      </c>
      <c r="J9652" s="54">
        <v>9651</v>
      </c>
      <c r="K9652" s="57">
        <v>20000</v>
      </c>
      <c r="M9652" s="107">
        <v>0.1</v>
      </c>
    </row>
    <row r="9653" spans="1:13">
      <c r="A9653" s="57">
        <f>'Infographic data 1'!$B$9</f>
        <v>16186.308274137929</v>
      </c>
      <c r="B9653" s="54">
        <v>9652</v>
      </c>
      <c r="C9653" s="57">
        <v>5770.3082741379294</v>
      </c>
      <c r="E9653" s="57">
        <v>36163.3634208</v>
      </c>
      <c r="F9653" s="54">
        <v>9652</v>
      </c>
      <c r="G9653" s="57">
        <v>25096.3634208</v>
      </c>
      <c r="I9653" s="57">
        <v>19173.722405434972</v>
      </c>
      <c r="J9653" s="54">
        <v>9652</v>
      </c>
      <c r="K9653" s="57">
        <v>19997.900000000001</v>
      </c>
      <c r="M9653" s="107">
        <v>0.1</v>
      </c>
    </row>
    <row r="9654" spans="1:13">
      <c r="A9654" s="57">
        <f>'Infographic data 1'!$B$9</f>
        <v>16186.308274137929</v>
      </c>
      <c r="B9654" s="54">
        <v>9653</v>
      </c>
      <c r="C9654" s="57">
        <v>5754.3082741379294</v>
      </c>
      <c r="E9654" s="57">
        <v>36163.3634208</v>
      </c>
      <c r="F9654" s="54">
        <v>9653</v>
      </c>
      <c r="G9654" s="57">
        <v>25079.3634208</v>
      </c>
      <c r="I9654" s="57">
        <v>19173.722405434972</v>
      </c>
      <c r="J9654" s="54">
        <v>9653</v>
      </c>
      <c r="K9654" s="57">
        <v>19995.8</v>
      </c>
      <c r="M9654" s="107">
        <v>0.1</v>
      </c>
    </row>
    <row r="9655" spans="1:13">
      <c r="A9655" s="57">
        <f>'Infographic data 1'!$B$9</f>
        <v>16186.308274137929</v>
      </c>
      <c r="B9655" s="54">
        <v>9654</v>
      </c>
      <c r="C9655" s="57">
        <v>5738.3082741379294</v>
      </c>
      <c r="E9655" s="57">
        <v>36163.3634208</v>
      </c>
      <c r="F9655" s="54">
        <v>9654</v>
      </c>
      <c r="G9655" s="57">
        <v>25062.3634208</v>
      </c>
      <c r="I9655" s="57">
        <v>19173.722405434972</v>
      </c>
      <c r="J9655" s="54">
        <v>9654</v>
      </c>
      <c r="K9655" s="57">
        <v>19993.7</v>
      </c>
      <c r="M9655" s="107">
        <v>0.1</v>
      </c>
    </row>
    <row r="9656" spans="1:13">
      <c r="A9656" s="57">
        <f>'Infographic data 1'!$B$9</f>
        <v>16186.308274137929</v>
      </c>
      <c r="B9656" s="54">
        <v>9655</v>
      </c>
      <c r="C9656" s="57">
        <v>5722.3082741379294</v>
      </c>
      <c r="E9656" s="57">
        <v>36163.3634208</v>
      </c>
      <c r="F9656" s="54">
        <v>9655</v>
      </c>
      <c r="G9656" s="57">
        <v>25045.3634208</v>
      </c>
      <c r="I9656" s="57">
        <v>19173.722405434972</v>
      </c>
      <c r="J9656" s="54">
        <v>9655</v>
      </c>
      <c r="K9656" s="57">
        <v>19991.599999999999</v>
      </c>
      <c r="M9656" s="107">
        <v>0.1</v>
      </c>
    </row>
    <row r="9657" spans="1:13">
      <c r="A9657" s="57">
        <f>'Infographic data 1'!$B$9</f>
        <v>16186.308274137929</v>
      </c>
      <c r="B9657" s="54">
        <v>9656</v>
      </c>
      <c r="C9657" s="57">
        <v>5706.3082741379294</v>
      </c>
      <c r="E9657" s="57">
        <v>36163.3634208</v>
      </c>
      <c r="F9657" s="54">
        <v>9656</v>
      </c>
      <c r="G9657" s="57">
        <v>25028.3634208</v>
      </c>
      <c r="I9657" s="57">
        <v>19173.722405434972</v>
      </c>
      <c r="J9657" s="54">
        <v>9656</v>
      </c>
      <c r="K9657" s="57">
        <v>19989.5</v>
      </c>
      <c r="M9657" s="107">
        <v>0.1</v>
      </c>
    </row>
    <row r="9658" spans="1:13">
      <c r="A9658" s="57">
        <f>'Infographic data 1'!$B$9</f>
        <v>16186.308274137929</v>
      </c>
      <c r="B9658" s="54">
        <v>9657</v>
      </c>
      <c r="C9658" s="57">
        <v>5690.3082741379294</v>
      </c>
      <c r="E9658" s="57">
        <v>36163.3634208</v>
      </c>
      <c r="F9658" s="54">
        <v>9657</v>
      </c>
      <c r="G9658" s="57">
        <v>25011.3634208</v>
      </c>
      <c r="I9658" s="57">
        <v>19173.722405434972</v>
      </c>
      <c r="J9658" s="54">
        <v>9657</v>
      </c>
      <c r="K9658" s="57">
        <v>19987.400000000001</v>
      </c>
      <c r="M9658" s="107">
        <v>0.1</v>
      </c>
    </row>
    <row r="9659" spans="1:13">
      <c r="A9659" s="57">
        <f>'Infographic data 1'!$B$9</f>
        <v>16186.308274137929</v>
      </c>
      <c r="B9659" s="54">
        <v>9658</v>
      </c>
      <c r="C9659" s="57">
        <v>5674.3082741379294</v>
      </c>
      <c r="E9659" s="57">
        <v>36163.3634208</v>
      </c>
      <c r="F9659" s="54">
        <v>9658</v>
      </c>
      <c r="G9659" s="57">
        <v>24994.3634208</v>
      </c>
      <c r="I9659" s="57">
        <v>19173.722405434972</v>
      </c>
      <c r="J9659" s="54">
        <v>9658</v>
      </c>
      <c r="K9659" s="57">
        <v>19985.3</v>
      </c>
      <c r="M9659" s="107">
        <v>0.1</v>
      </c>
    </row>
    <row r="9660" spans="1:13">
      <c r="A9660" s="57">
        <f>'Infographic data 1'!$B$9</f>
        <v>16186.308274137929</v>
      </c>
      <c r="B9660" s="54">
        <v>9659</v>
      </c>
      <c r="C9660" s="57">
        <v>5658.3082741379294</v>
      </c>
      <c r="E9660" s="57">
        <v>36163.3634208</v>
      </c>
      <c r="F9660" s="54">
        <v>9659</v>
      </c>
      <c r="G9660" s="57">
        <v>24977.3634208</v>
      </c>
      <c r="I9660" s="57">
        <v>19173.722405434972</v>
      </c>
      <c r="J9660" s="54">
        <v>9659</v>
      </c>
      <c r="K9660" s="57">
        <v>19983.2</v>
      </c>
      <c r="M9660" s="107">
        <v>0.1</v>
      </c>
    </row>
    <row r="9661" spans="1:13">
      <c r="A9661" s="57">
        <f>'Infographic data 1'!$B$9</f>
        <v>16186.308274137929</v>
      </c>
      <c r="B9661" s="54">
        <v>9660</v>
      </c>
      <c r="C9661" s="57">
        <v>5642.3082741379294</v>
      </c>
      <c r="E9661" s="57">
        <v>36163.3634208</v>
      </c>
      <c r="F9661" s="54">
        <v>9660</v>
      </c>
      <c r="G9661" s="57">
        <v>24960.3634208</v>
      </c>
      <c r="I9661" s="57">
        <v>19173.722405434972</v>
      </c>
      <c r="J9661" s="54">
        <v>9660</v>
      </c>
      <c r="K9661" s="57">
        <v>19981.099999999999</v>
      </c>
      <c r="M9661" s="107">
        <v>0.1</v>
      </c>
    </row>
    <row r="9662" spans="1:13">
      <c r="A9662" s="57">
        <f>'Infographic data 1'!$B$9</f>
        <v>16186.308274137929</v>
      </c>
      <c r="B9662" s="54">
        <v>9661</v>
      </c>
      <c r="C9662" s="57">
        <v>5626.3082741379294</v>
      </c>
      <c r="E9662" s="57">
        <v>36163.3634208</v>
      </c>
      <c r="F9662" s="54">
        <v>9661</v>
      </c>
      <c r="G9662" s="57">
        <v>24943.3634208</v>
      </c>
      <c r="I9662" s="57">
        <v>19173.722405434972</v>
      </c>
      <c r="J9662" s="54">
        <v>9661</v>
      </c>
      <c r="K9662" s="57">
        <v>19979</v>
      </c>
      <c r="M9662" s="107">
        <v>0.1</v>
      </c>
    </row>
    <row r="9663" spans="1:13">
      <c r="A9663" s="57">
        <f>'Infographic data 1'!$B$9</f>
        <v>16186.308274137929</v>
      </c>
      <c r="B9663" s="54">
        <v>9662</v>
      </c>
      <c r="C9663" s="57">
        <v>5610.3082741379294</v>
      </c>
      <c r="E9663" s="57">
        <v>36163.3634208</v>
      </c>
      <c r="F9663" s="54">
        <v>9662</v>
      </c>
      <c r="G9663" s="57">
        <v>24926.3634208</v>
      </c>
      <c r="I9663" s="57">
        <v>19173.722405434972</v>
      </c>
      <c r="J9663" s="54">
        <v>9662</v>
      </c>
      <c r="K9663" s="57">
        <v>19976.900000000001</v>
      </c>
      <c r="M9663" s="107">
        <v>0.1</v>
      </c>
    </row>
    <row r="9664" spans="1:13">
      <c r="A9664" s="57">
        <f>'Infographic data 1'!$B$9</f>
        <v>16186.308274137929</v>
      </c>
      <c r="B9664" s="54">
        <v>9663</v>
      </c>
      <c r="C9664" s="57">
        <v>5594.3082741379294</v>
      </c>
      <c r="E9664" s="57">
        <v>36163.3634208</v>
      </c>
      <c r="F9664" s="54">
        <v>9663</v>
      </c>
      <c r="G9664" s="57">
        <v>24909.3634208</v>
      </c>
      <c r="I9664" s="57">
        <v>19173.722405434972</v>
      </c>
      <c r="J9664" s="54">
        <v>9663</v>
      </c>
      <c r="K9664" s="57">
        <v>19974.8</v>
      </c>
      <c r="M9664" s="107">
        <v>0.1</v>
      </c>
    </row>
    <row r="9665" spans="1:13">
      <c r="A9665" s="57">
        <f>'Infographic data 1'!$B$9</f>
        <v>16186.308274137929</v>
      </c>
      <c r="B9665" s="54">
        <v>9664</v>
      </c>
      <c r="C9665" s="57">
        <v>5578.3082741379294</v>
      </c>
      <c r="E9665" s="57">
        <v>36163.3634208</v>
      </c>
      <c r="F9665" s="54">
        <v>9664</v>
      </c>
      <c r="G9665" s="57">
        <v>24892.3634208</v>
      </c>
      <c r="I9665" s="57">
        <v>19173.722405434972</v>
      </c>
      <c r="J9665" s="54">
        <v>9664</v>
      </c>
      <c r="K9665" s="57">
        <v>19972.7</v>
      </c>
      <c r="M9665" s="107">
        <v>0.1</v>
      </c>
    </row>
    <row r="9666" spans="1:13">
      <c r="A9666" s="57">
        <f>'Infographic data 1'!$B$9</f>
        <v>16186.308274137929</v>
      </c>
      <c r="B9666" s="54">
        <v>9665</v>
      </c>
      <c r="C9666" s="57">
        <v>5562.3082741379294</v>
      </c>
      <c r="E9666" s="57">
        <v>36163.3634208</v>
      </c>
      <c r="F9666" s="54">
        <v>9665</v>
      </c>
      <c r="G9666" s="57">
        <v>24875.3634208</v>
      </c>
      <c r="I9666" s="57">
        <v>19173.722405434972</v>
      </c>
      <c r="J9666" s="54">
        <v>9665</v>
      </c>
      <c r="K9666" s="57">
        <v>19970.599999999999</v>
      </c>
      <c r="M9666" s="107">
        <v>0.1</v>
      </c>
    </row>
    <row r="9667" spans="1:13">
      <c r="A9667" s="57">
        <f>'Infographic data 1'!$B$9</f>
        <v>16186.308274137929</v>
      </c>
      <c r="B9667" s="54">
        <v>9666</v>
      </c>
      <c r="C9667" s="57">
        <v>5546.3082741379294</v>
      </c>
      <c r="E9667" s="57">
        <v>36163.3634208</v>
      </c>
      <c r="F9667" s="54">
        <v>9666</v>
      </c>
      <c r="G9667" s="57">
        <v>24858.3634208</v>
      </c>
      <c r="I9667" s="57">
        <v>19173.722405434972</v>
      </c>
      <c r="J9667" s="54">
        <v>9666</v>
      </c>
      <c r="K9667" s="57">
        <v>19968.5</v>
      </c>
      <c r="M9667" s="107">
        <v>0.1</v>
      </c>
    </row>
    <row r="9668" spans="1:13">
      <c r="A9668" s="57">
        <f>'Infographic data 1'!$B$9</f>
        <v>16186.308274137929</v>
      </c>
      <c r="B9668" s="54">
        <v>9667</v>
      </c>
      <c r="C9668" s="57">
        <v>5530.3082741379294</v>
      </c>
      <c r="E9668" s="57">
        <v>36163.3634208</v>
      </c>
      <c r="F9668" s="54">
        <v>9667</v>
      </c>
      <c r="G9668" s="57">
        <v>24841.3634208</v>
      </c>
      <c r="I9668" s="57">
        <v>19173.722405434972</v>
      </c>
      <c r="J9668" s="54">
        <v>9667</v>
      </c>
      <c r="K9668" s="57">
        <v>19966.400000000001</v>
      </c>
      <c r="M9668" s="107">
        <v>0.1</v>
      </c>
    </row>
    <row r="9669" spans="1:13">
      <c r="A9669" s="57">
        <f>'Infographic data 1'!$B$9</f>
        <v>16186.308274137929</v>
      </c>
      <c r="B9669" s="54">
        <v>9668</v>
      </c>
      <c r="C9669" s="57">
        <v>5514.3082741379294</v>
      </c>
      <c r="E9669" s="57">
        <v>36163.3634208</v>
      </c>
      <c r="F9669" s="54">
        <v>9668</v>
      </c>
      <c r="G9669" s="57">
        <v>24824.3634208</v>
      </c>
      <c r="I9669" s="57">
        <v>19173.722405434972</v>
      </c>
      <c r="J9669" s="54">
        <v>9668</v>
      </c>
      <c r="K9669" s="57">
        <v>19964.3</v>
      </c>
      <c r="M9669" s="107">
        <v>0.1</v>
      </c>
    </row>
    <row r="9670" spans="1:13">
      <c r="A9670" s="57">
        <f>'Infographic data 1'!$B$9</f>
        <v>16186.308274137929</v>
      </c>
      <c r="B9670" s="54">
        <v>9669</v>
      </c>
      <c r="C9670" s="57">
        <v>5498.3082741379294</v>
      </c>
      <c r="E9670" s="57">
        <v>36163.3634208</v>
      </c>
      <c r="F9670" s="54">
        <v>9669</v>
      </c>
      <c r="G9670" s="57">
        <v>24807.3634208</v>
      </c>
      <c r="I9670" s="57">
        <v>19173.722405434972</v>
      </c>
      <c r="J9670" s="54">
        <v>9669</v>
      </c>
      <c r="K9670" s="57">
        <v>19962.2</v>
      </c>
      <c r="M9670" s="107">
        <v>0.1</v>
      </c>
    </row>
    <row r="9671" spans="1:13">
      <c r="A9671" s="57">
        <f>'Infographic data 1'!$B$9</f>
        <v>16186.308274137929</v>
      </c>
      <c r="B9671" s="54">
        <v>9670</v>
      </c>
      <c r="C9671" s="57">
        <v>5482.3082741379294</v>
      </c>
      <c r="E9671" s="57">
        <v>36163.3634208</v>
      </c>
      <c r="F9671" s="54">
        <v>9670</v>
      </c>
      <c r="G9671" s="57">
        <v>24790.3634208</v>
      </c>
      <c r="I9671" s="57">
        <v>19173.722405434972</v>
      </c>
      <c r="J9671" s="54">
        <v>9670</v>
      </c>
      <c r="K9671" s="57">
        <v>19960.099999999999</v>
      </c>
      <c r="M9671" s="107">
        <v>0.1</v>
      </c>
    </row>
    <row r="9672" spans="1:13">
      <c r="A9672" s="57">
        <f>'Infographic data 1'!$B$9</f>
        <v>16186.308274137929</v>
      </c>
      <c r="B9672" s="54">
        <v>9671</v>
      </c>
      <c r="C9672" s="57">
        <v>5466.3082741379294</v>
      </c>
      <c r="E9672" s="57">
        <v>36163.3634208</v>
      </c>
      <c r="F9672" s="54">
        <v>9671</v>
      </c>
      <c r="G9672" s="57">
        <v>24773.3634208</v>
      </c>
      <c r="I9672" s="57">
        <v>19173.722405434972</v>
      </c>
      <c r="J9672" s="54">
        <v>9671</v>
      </c>
      <c r="K9672" s="57">
        <v>19958</v>
      </c>
      <c r="M9672" s="107">
        <v>0.1</v>
      </c>
    </row>
    <row r="9673" spans="1:13">
      <c r="A9673" s="57">
        <f>'Infographic data 1'!$B$9</f>
        <v>16186.308274137929</v>
      </c>
      <c r="B9673" s="54">
        <v>9672</v>
      </c>
      <c r="C9673" s="57">
        <v>5450.3082741379294</v>
      </c>
      <c r="E9673" s="57">
        <v>36163.3634208</v>
      </c>
      <c r="F9673" s="54">
        <v>9672</v>
      </c>
      <c r="G9673" s="57">
        <v>24756.3634208</v>
      </c>
      <c r="I9673" s="57">
        <v>19173.722405434972</v>
      </c>
      <c r="J9673" s="54">
        <v>9672</v>
      </c>
      <c r="K9673" s="57">
        <v>19955.900000000001</v>
      </c>
      <c r="M9673" s="107">
        <v>0.1</v>
      </c>
    </row>
    <row r="9674" spans="1:13">
      <c r="A9674" s="57">
        <f>'Infographic data 1'!$B$9</f>
        <v>16186.308274137929</v>
      </c>
      <c r="B9674" s="54">
        <v>9673</v>
      </c>
      <c r="C9674" s="57">
        <v>5434.3082741379294</v>
      </c>
      <c r="E9674" s="57">
        <v>36163.3634208</v>
      </c>
      <c r="F9674" s="54">
        <v>9673</v>
      </c>
      <c r="G9674" s="57">
        <v>24739.3634208</v>
      </c>
      <c r="I9674" s="57">
        <v>19173.722405434972</v>
      </c>
      <c r="J9674" s="54">
        <v>9673</v>
      </c>
      <c r="K9674" s="57">
        <v>19953.8</v>
      </c>
      <c r="M9674" s="107">
        <v>0.1</v>
      </c>
    </row>
    <row r="9675" spans="1:13">
      <c r="A9675" s="57">
        <f>'Infographic data 1'!$B$9</f>
        <v>16186.308274137929</v>
      </c>
      <c r="B9675" s="54">
        <v>9674</v>
      </c>
      <c r="C9675" s="57">
        <v>5418.3082741379294</v>
      </c>
      <c r="E9675" s="57">
        <v>36163.3634208</v>
      </c>
      <c r="F9675" s="54">
        <v>9674</v>
      </c>
      <c r="G9675" s="57">
        <v>24722.3634208</v>
      </c>
      <c r="I9675" s="57">
        <v>19173.722405434972</v>
      </c>
      <c r="J9675" s="54">
        <v>9674</v>
      </c>
      <c r="K9675" s="57">
        <v>19951.7</v>
      </c>
      <c r="M9675" s="107">
        <v>0.1</v>
      </c>
    </row>
    <row r="9676" spans="1:13">
      <c r="A9676" s="57">
        <f>'Infographic data 1'!$B$9</f>
        <v>16186.308274137929</v>
      </c>
      <c r="B9676" s="54">
        <v>9675</v>
      </c>
      <c r="C9676" s="57">
        <v>5402.3082741379294</v>
      </c>
      <c r="E9676" s="57">
        <v>36163.3634208</v>
      </c>
      <c r="F9676" s="54">
        <v>9675</v>
      </c>
      <c r="G9676" s="57">
        <v>24705.3634208</v>
      </c>
      <c r="I9676" s="57">
        <v>19173.722405434972</v>
      </c>
      <c r="J9676" s="54">
        <v>9675</v>
      </c>
      <c r="K9676" s="57">
        <v>19949.599999999999</v>
      </c>
      <c r="M9676" s="107">
        <v>0.1</v>
      </c>
    </row>
    <row r="9677" spans="1:13">
      <c r="A9677" s="57">
        <f>'Infographic data 1'!$B$9</f>
        <v>16186.308274137929</v>
      </c>
      <c r="B9677" s="54">
        <v>9676</v>
      </c>
      <c r="C9677" s="57">
        <v>5386.3082741379294</v>
      </c>
      <c r="E9677" s="57">
        <v>36163.3634208</v>
      </c>
      <c r="F9677" s="54">
        <v>9676</v>
      </c>
      <c r="G9677" s="57">
        <v>24688.3634208</v>
      </c>
      <c r="I9677" s="57">
        <v>19173.722405434972</v>
      </c>
      <c r="J9677" s="54">
        <v>9676</v>
      </c>
      <c r="K9677" s="57">
        <v>19947.5</v>
      </c>
      <c r="M9677" s="107">
        <v>0.1</v>
      </c>
    </row>
    <row r="9678" spans="1:13">
      <c r="A9678" s="57">
        <f>'Infographic data 1'!$B$9</f>
        <v>16186.308274137929</v>
      </c>
      <c r="B9678" s="54">
        <v>9677</v>
      </c>
      <c r="C9678" s="57">
        <v>5370.3082741379294</v>
      </c>
      <c r="E9678" s="57">
        <v>36163.3634208</v>
      </c>
      <c r="F9678" s="54">
        <v>9677</v>
      </c>
      <c r="G9678" s="57">
        <v>24671.3634208</v>
      </c>
      <c r="I9678" s="57">
        <v>19173.722405434972</v>
      </c>
      <c r="J9678" s="54">
        <v>9677</v>
      </c>
      <c r="K9678" s="57">
        <v>19945.400000000001</v>
      </c>
      <c r="M9678" s="107">
        <v>0.1</v>
      </c>
    </row>
    <row r="9679" spans="1:13">
      <c r="A9679" s="57">
        <f>'Infographic data 1'!$B$9</f>
        <v>16186.308274137929</v>
      </c>
      <c r="B9679" s="54">
        <v>9678</v>
      </c>
      <c r="C9679" s="57">
        <v>5354.3082741379294</v>
      </c>
      <c r="E9679" s="57">
        <v>36163.3634208</v>
      </c>
      <c r="F9679" s="54">
        <v>9678</v>
      </c>
      <c r="G9679" s="57">
        <v>24654.3634208</v>
      </c>
      <c r="I9679" s="57">
        <v>19173.722405434972</v>
      </c>
      <c r="J9679" s="54">
        <v>9678</v>
      </c>
      <c r="K9679" s="57">
        <v>19943.3</v>
      </c>
      <c r="M9679" s="107">
        <v>0.1</v>
      </c>
    </row>
    <row r="9680" spans="1:13">
      <c r="A9680" s="57">
        <f>'Infographic data 1'!$B$9</f>
        <v>16186.308274137929</v>
      </c>
      <c r="B9680" s="54">
        <v>9679</v>
      </c>
      <c r="C9680" s="57">
        <v>5338.3082741379294</v>
      </c>
      <c r="E9680" s="57">
        <v>36163.3634208</v>
      </c>
      <c r="F9680" s="54">
        <v>9679</v>
      </c>
      <c r="G9680" s="57">
        <v>24637.3634208</v>
      </c>
      <c r="I9680" s="57">
        <v>19173.722405434972</v>
      </c>
      <c r="J9680" s="54">
        <v>9679</v>
      </c>
      <c r="K9680" s="57">
        <v>19941.2</v>
      </c>
      <c r="M9680" s="107">
        <v>0.1</v>
      </c>
    </row>
    <row r="9681" spans="1:13">
      <c r="A9681" s="57">
        <f>'Infographic data 1'!$B$9</f>
        <v>16186.308274137929</v>
      </c>
      <c r="B9681" s="54">
        <v>9680</v>
      </c>
      <c r="C9681" s="57">
        <v>5322.3082741379294</v>
      </c>
      <c r="E9681" s="57">
        <v>36163.3634208</v>
      </c>
      <c r="F9681" s="54">
        <v>9680</v>
      </c>
      <c r="G9681" s="57">
        <v>24620.3634208</v>
      </c>
      <c r="I9681" s="57">
        <v>19173.722405434972</v>
      </c>
      <c r="J9681" s="54">
        <v>9680</v>
      </c>
      <c r="K9681" s="57">
        <v>19939.099999999999</v>
      </c>
      <c r="M9681" s="107">
        <v>0.1</v>
      </c>
    </row>
    <row r="9682" spans="1:13">
      <c r="A9682" s="57">
        <f>'Infographic data 1'!$B$9</f>
        <v>16186.308274137929</v>
      </c>
      <c r="B9682" s="54">
        <v>9681</v>
      </c>
      <c r="C9682" s="57">
        <v>5306.3082741379294</v>
      </c>
      <c r="E9682" s="57">
        <v>36163.3634208</v>
      </c>
      <c r="F9682" s="54">
        <v>9681</v>
      </c>
      <c r="G9682" s="57">
        <v>24603.3634208</v>
      </c>
      <c r="I9682" s="57">
        <v>19173.722405434972</v>
      </c>
      <c r="J9682" s="54">
        <v>9681</v>
      </c>
      <c r="K9682" s="57">
        <v>19937</v>
      </c>
      <c r="M9682" s="107">
        <v>0.1</v>
      </c>
    </row>
    <row r="9683" spans="1:13">
      <c r="A9683" s="57">
        <f>'Infographic data 1'!$B$9</f>
        <v>16186.308274137929</v>
      </c>
      <c r="B9683" s="54">
        <v>9682</v>
      </c>
      <c r="C9683" s="57">
        <v>5290.3082741379294</v>
      </c>
      <c r="E9683" s="57">
        <v>36163.3634208</v>
      </c>
      <c r="F9683" s="54">
        <v>9682</v>
      </c>
      <c r="G9683" s="57">
        <v>24586.3634208</v>
      </c>
      <c r="I9683" s="57">
        <v>19173.722405434972</v>
      </c>
      <c r="J9683" s="54">
        <v>9682</v>
      </c>
      <c r="K9683" s="57">
        <v>19934.900000000001</v>
      </c>
      <c r="M9683" s="107">
        <v>0.1</v>
      </c>
    </row>
    <row r="9684" spans="1:13">
      <c r="A9684" s="57">
        <f>'Infographic data 1'!$B$9</f>
        <v>16186.308274137929</v>
      </c>
      <c r="B9684" s="54">
        <v>9683</v>
      </c>
      <c r="C9684" s="57">
        <v>5274.3082741379294</v>
      </c>
      <c r="E9684" s="57">
        <v>36163.3634208</v>
      </c>
      <c r="F9684" s="54">
        <v>9683</v>
      </c>
      <c r="G9684" s="57">
        <v>24569.3634208</v>
      </c>
      <c r="I9684" s="57">
        <v>19173.722405434972</v>
      </c>
      <c r="J9684" s="54">
        <v>9683</v>
      </c>
      <c r="K9684" s="57">
        <v>19932.8</v>
      </c>
      <c r="M9684" s="107">
        <v>0.1</v>
      </c>
    </row>
    <row r="9685" spans="1:13">
      <c r="A9685" s="57">
        <f>'Infographic data 1'!$B$9</f>
        <v>16186.308274137929</v>
      </c>
      <c r="B9685" s="54">
        <v>9684</v>
      </c>
      <c r="C9685" s="57">
        <v>5258.3082741379294</v>
      </c>
      <c r="E9685" s="57">
        <v>36163.3634208</v>
      </c>
      <c r="F9685" s="54">
        <v>9684</v>
      </c>
      <c r="G9685" s="57">
        <v>24552.3634208</v>
      </c>
      <c r="I9685" s="57">
        <v>19173.722405434972</v>
      </c>
      <c r="J9685" s="54">
        <v>9684</v>
      </c>
      <c r="K9685" s="57">
        <v>19930.7</v>
      </c>
      <c r="M9685" s="107">
        <v>0.1</v>
      </c>
    </row>
    <row r="9686" spans="1:13">
      <c r="A9686" s="57">
        <f>'Infographic data 1'!$B$9</f>
        <v>16186.308274137929</v>
      </c>
      <c r="B9686" s="54">
        <v>9685</v>
      </c>
      <c r="C9686" s="57">
        <v>5242.3082741379294</v>
      </c>
      <c r="E9686" s="57">
        <v>36163.3634208</v>
      </c>
      <c r="F9686" s="54">
        <v>9685</v>
      </c>
      <c r="G9686" s="57">
        <v>24535.3634208</v>
      </c>
      <c r="I9686" s="57">
        <v>19173.722405434972</v>
      </c>
      <c r="J9686" s="54">
        <v>9685</v>
      </c>
      <c r="K9686" s="57">
        <v>19928.599999999999</v>
      </c>
      <c r="M9686" s="107">
        <v>0.1</v>
      </c>
    </row>
    <row r="9687" spans="1:13">
      <c r="A9687" s="57">
        <f>'Infographic data 1'!$B$9</f>
        <v>16186.308274137929</v>
      </c>
      <c r="B9687" s="54">
        <v>9686</v>
      </c>
      <c r="C9687" s="57">
        <v>5226.3082741379294</v>
      </c>
      <c r="E9687" s="57">
        <v>36163.3634208</v>
      </c>
      <c r="F9687" s="54">
        <v>9686</v>
      </c>
      <c r="G9687" s="57">
        <v>24518.3634208</v>
      </c>
      <c r="I9687" s="57">
        <v>19173.722405434972</v>
      </c>
      <c r="J9687" s="54">
        <v>9686</v>
      </c>
      <c r="K9687" s="57">
        <v>19926.5</v>
      </c>
      <c r="M9687" s="107">
        <v>0.1</v>
      </c>
    </row>
    <row r="9688" spans="1:13">
      <c r="A9688" s="57">
        <f>'Infographic data 1'!$B$9</f>
        <v>16186.308274137929</v>
      </c>
      <c r="B9688" s="54">
        <v>9687</v>
      </c>
      <c r="C9688" s="57">
        <v>5210.3082741379294</v>
      </c>
      <c r="E9688" s="57">
        <v>36163.3634208</v>
      </c>
      <c r="F9688" s="54">
        <v>9687</v>
      </c>
      <c r="G9688" s="57">
        <v>24501.3634208</v>
      </c>
      <c r="I9688" s="57">
        <v>19173.722405434972</v>
      </c>
      <c r="J9688" s="54">
        <v>9687</v>
      </c>
      <c r="K9688" s="57">
        <v>19924.400000000001</v>
      </c>
      <c r="M9688" s="107">
        <v>0.1</v>
      </c>
    </row>
    <row r="9689" spans="1:13">
      <c r="A9689" s="57">
        <f>'Infographic data 1'!$B$9</f>
        <v>16186.308274137929</v>
      </c>
      <c r="B9689" s="54">
        <v>9688</v>
      </c>
      <c r="C9689" s="57">
        <v>5194.3082741379294</v>
      </c>
      <c r="E9689" s="57">
        <v>36163.3634208</v>
      </c>
      <c r="F9689" s="54">
        <v>9688</v>
      </c>
      <c r="G9689" s="57">
        <v>24484.3634208</v>
      </c>
      <c r="I9689" s="57">
        <v>19173.722405434972</v>
      </c>
      <c r="J9689" s="54">
        <v>9688</v>
      </c>
      <c r="K9689" s="57">
        <v>19922.3</v>
      </c>
      <c r="M9689" s="107">
        <v>0.1</v>
      </c>
    </row>
    <row r="9690" spans="1:13">
      <c r="A9690" s="57">
        <f>'Infographic data 1'!$B$9</f>
        <v>16186.308274137929</v>
      </c>
      <c r="B9690" s="54">
        <v>9689</v>
      </c>
      <c r="C9690" s="57">
        <v>5178.3082741379294</v>
      </c>
      <c r="E9690" s="57">
        <v>36163.3634208</v>
      </c>
      <c r="F9690" s="54">
        <v>9689</v>
      </c>
      <c r="G9690" s="57">
        <v>24467.3634208</v>
      </c>
      <c r="I9690" s="57">
        <v>19173.722405434972</v>
      </c>
      <c r="J9690" s="54">
        <v>9689</v>
      </c>
      <c r="K9690" s="57">
        <v>19920.2</v>
      </c>
      <c r="M9690" s="107">
        <v>0.1</v>
      </c>
    </row>
    <row r="9691" spans="1:13">
      <c r="A9691" s="57">
        <f>'Infographic data 1'!$B$9</f>
        <v>16186.308274137929</v>
      </c>
      <c r="B9691" s="54">
        <v>9690</v>
      </c>
      <c r="C9691" s="57">
        <v>5162.3082741379294</v>
      </c>
      <c r="E9691" s="57">
        <v>36163.3634208</v>
      </c>
      <c r="F9691" s="54">
        <v>9690</v>
      </c>
      <c r="G9691" s="57">
        <v>24450.3634208</v>
      </c>
      <c r="I9691" s="57">
        <v>19173.722405434972</v>
      </c>
      <c r="J9691" s="54">
        <v>9690</v>
      </c>
      <c r="K9691" s="57">
        <v>19918.099999999999</v>
      </c>
      <c r="M9691" s="107">
        <v>0.1</v>
      </c>
    </row>
    <row r="9692" spans="1:13">
      <c r="A9692" s="57">
        <f>'Infographic data 1'!$B$9</f>
        <v>16186.308274137929</v>
      </c>
      <c r="B9692" s="54">
        <v>9691</v>
      </c>
      <c r="C9692" s="57">
        <v>5146.3082741379294</v>
      </c>
      <c r="E9692" s="57">
        <v>36163.3634208</v>
      </c>
      <c r="F9692" s="54">
        <v>9691</v>
      </c>
      <c r="G9692" s="57">
        <v>24433.3634208</v>
      </c>
      <c r="I9692" s="57">
        <v>19173.722405434972</v>
      </c>
      <c r="J9692" s="54">
        <v>9691</v>
      </c>
      <c r="K9692" s="57">
        <v>19916</v>
      </c>
      <c r="M9692" s="107">
        <v>0.1</v>
      </c>
    </row>
    <row r="9693" spans="1:13">
      <c r="A9693" s="57">
        <f>'Infographic data 1'!$B$9</f>
        <v>16186.308274137929</v>
      </c>
      <c r="B9693" s="54">
        <v>9692</v>
      </c>
      <c r="C9693" s="57">
        <v>5130.3082741379294</v>
      </c>
      <c r="E9693" s="57">
        <v>36163.3634208</v>
      </c>
      <c r="F9693" s="54">
        <v>9692</v>
      </c>
      <c r="G9693" s="57">
        <v>24416.3634208</v>
      </c>
      <c r="I9693" s="57">
        <v>19173.722405434972</v>
      </c>
      <c r="J9693" s="54">
        <v>9692</v>
      </c>
      <c r="K9693" s="57">
        <v>19913.900000000001</v>
      </c>
      <c r="M9693" s="107">
        <v>0.1</v>
      </c>
    </row>
    <row r="9694" spans="1:13">
      <c r="A9694" s="57">
        <f>'Infographic data 1'!$B$9</f>
        <v>16186.308274137929</v>
      </c>
      <c r="B9694" s="54">
        <v>9693</v>
      </c>
      <c r="C9694" s="57">
        <v>5114.3082741379294</v>
      </c>
      <c r="E9694" s="57">
        <v>36163.3634208</v>
      </c>
      <c r="F9694" s="54">
        <v>9693</v>
      </c>
      <c r="G9694" s="57">
        <v>24399.3634208</v>
      </c>
      <c r="I9694" s="57">
        <v>19173.722405434972</v>
      </c>
      <c r="J9694" s="54">
        <v>9693</v>
      </c>
      <c r="K9694" s="57">
        <v>19911.8</v>
      </c>
      <c r="M9694" s="107">
        <v>0.1</v>
      </c>
    </row>
    <row r="9695" spans="1:13">
      <c r="A9695" s="57">
        <f>'Infographic data 1'!$B$9</f>
        <v>16186.308274137929</v>
      </c>
      <c r="B9695" s="54">
        <v>9694</v>
      </c>
      <c r="C9695" s="57">
        <v>5098.3082741379294</v>
      </c>
      <c r="E9695" s="57">
        <v>36163.3634208</v>
      </c>
      <c r="F9695" s="54">
        <v>9694</v>
      </c>
      <c r="G9695" s="57">
        <v>24382.3634208</v>
      </c>
      <c r="I9695" s="57">
        <v>19173.722405434972</v>
      </c>
      <c r="J9695" s="54">
        <v>9694</v>
      </c>
      <c r="K9695" s="57">
        <v>19909.7</v>
      </c>
      <c r="M9695" s="107">
        <v>0.1</v>
      </c>
    </row>
    <row r="9696" spans="1:13">
      <c r="A9696" s="57">
        <f>'Infographic data 1'!$B$9</f>
        <v>16186.308274137929</v>
      </c>
      <c r="B9696" s="54">
        <v>9695</v>
      </c>
      <c r="C9696" s="57">
        <v>5082.3082741379294</v>
      </c>
      <c r="E9696" s="57">
        <v>36163.3634208</v>
      </c>
      <c r="F9696" s="54">
        <v>9695</v>
      </c>
      <c r="G9696" s="57">
        <v>24365.3634208</v>
      </c>
      <c r="I9696" s="57">
        <v>19173.722405434972</v>
      </c>
      <c r="J9696" s="54">
        <v>9695</v>
      </c>
      <c r="K9696" s="57">
        <v>19907.599999999999</v>
      </c>
      <c r="M9696" s="107">
        <v>0.1</v>
      </c>
    </row>
    <row r="9697" spans="1:13">
      <c r="A9697" s="57">
        <f>'Infographic data 1'!$B$9</f>
        <v>16186.308274137929</v>
      </c>
      <c r="B9697" s="54">
        <v>9696</v>
      </c>
      <c r="C9697" s="57">
        <v>5066.3082741379294</v>
      </c>
      <c r="E9697" s="57">
        <v>36163.3634208</v>
      </c>
      <c r="F9697" s="54">
        <v>9696</v>
      </c>
      <c r="G9697" s="57">
        <v>24348.3634208</v>
      </c>
      <c r="I9697" s="57">
        <v>19173.722405434972</v>
      </c>
      <c r="J9697" s="54">
        <v>9696</v>
      </c>
      <c r="K9697" s="57">
        <v>19905.5</v>
      </c>
      <c r="M9697" s="107">
        <v>0.1</v>
      </c>
    </row>
    <row r="9698" spans="1:13">
      <c r="A9698" s="57">
        <f>'Infographic data 1'!$B$9</f>
        <v>16186.308274137929</v>
      </c>
      <c r="B9698" s="54">
        <v>9697</v>
      </c>
      <c r="C9698" s="57">
        <v>5050.3082741379294</v>
      </c>
      <c r="E9698" s="57">
        <v>36163.3634208</v>
      </c>
      <c r="F9698" s="54">
        <v>9697</v>
      </c>
      <c r="G9698" s="57">
        <v>24331.3634208</v>
      </c>
      <c r="I9698" s="57">
        <v>19173.722405434972</v>
      </c>
      <c r="J9698" s="54">
        <v>9697</v>
      </c>
      <c r="K9698" s="57">
        <v>19903.400000000001</v>
      </c>
      <c r="M9698" s="107">
        <v>0.1</v>
      </c>
    </row>
    <row r="9699" spans="1:13">
      <c r="A9699" s="57">
        <f>'Infographic data 1'!$B$9</f>
        <v>16186.308274137929</v>
      </c>
      <c r="B9699" s="54">
        <v>9698</v>
      </c>
      <c r="C9699" s="57">
        <v>5034.3082741379294</v>
      </c>
      <c r="E9699" s="57">
        <v>36163.3634208</v>
      </c>
      <c r="F9699" s="54">
        <v>9698</v>
      </c>
      <c r="G9699" s="57">
        <v>24314.3634208</v>
      </c>
      <c r="I9699" s="57">
        <v>19173.722405434972</v>
      </c>
      <c r="J9699" s="54">
        <v>9698</v>
      </c>
      <c r="K9699" s="57">
        <v>19901.3</v>
      </c>
      <c r="M9699" s="107">
        <v>0.1</v>
      </c>
    </row>
    <row r="9700" spans="1:13">
      <c r="A9700" s="57">
        <f>'Infographic data 1'!$B$9</f>
        <v>16186.308274137929</v>
      </c>
      <c r="B9700" s="54">
        <v>9699</v>
      </c>
      <c r="C9700" s="57">
        <v>5018.3082741379294</v>
      </c>
      <c r="E9700" s="57">
        <v>36163.3634208</v>
      </c>
      <c r="F9700" s="54">
        <v>9699</v>
      </c>
      <c r="G9700" s="57">
        <v>24297.3634208</v>
      </c>
      <c r="I9700" s="57">
        <v>19173.722405434972</v>
      </c>
      <c r="J9700" s="54">
        <v>9699</v>
      </c>
      <c r="K9700" s="57">
        <v>19899.2</v>
      </c>
      <c r="M9700" s="107">
        <v>0.1</v>
      </c>
    </row>
    <row r="9701" spans="1:13">
      <c r="A9701" s="57">
        <f>'Infographic data 1'!$B$9</f>
        <v>16186.308274137929</v>
      </c>
      <c r="B9701" s="54">
        <v>9700</v>
      </c>
      <c r="C9701" s="57">
        <v>5002.3082741379294</v>
      </c>
      <c r="E9701" s="57">
        <v>36163.3634208</v>
      </c>
      <c r="F9701" s="54">
        <v>9700</v>
      </c>
      <c r="G9701" s="57">
        <v>24280.3634208</v>
      </c>
      <c r="I9701" s="57">
        <v>19173.722405434972</v>
      </c>
      <c r="J9701" s="54">
        <v>9700</v>
      </c>
      <c r="K9701" s="57">
        <v>19897.099999999999</v>
      </c>
      <c r="M9701" s="107">
        <v>0.1</v>
      </c>
    </row>
    <row r="9702" spans="1:13">
      <c r="A9702" s="57">
        <f>'Infographic data 1'!$B$9</f>
        <v>16186.308274137929</v>
      </c>
      <c r="B9702" s="54">
        <v>9701</v>
      </c>
      <c r="C9702" s="57">
        <v>4986.3082741379294</v>
      </c>
      <c r="E9702" s="57">
        <v>36163.3634208</v>
      </c>
      <c r="F9702" s="54">
        <v>9701</v>
      </c>
      <c r="G9702" s="57">
        <v>24263.3634208</v>
      </c>
      <c r="I9702" s="57">
        <v>19173.722405434972</v>
      </c>
      <c r="J9702" s="54">
        <v>9701</v>
      </c>
      <c r="K9702" s="57">
        <v>19895</v>
      </c>
      <c r="M9702" s="107">
        <v>0.1</v>
      </c>
    </row>
    <row r="9703" spans="1:13">
      <c r="A9703" s="57">
        <f>'Infographic data 1'!$B$9</f>
        <v>16186.308274137929</v>
      </c>
      <c r="B9703" s="54">
        <v>9702</v>
      </c>
      <c r="C9703" s="57">
        <v>4970.3082741379294</v>
      </c>
      <c r="E9703" s="57">
        <v>36163.3634208</v>
      </c>
      <c r="F9703" s="54">
        <v>9702</v>
      </c>
      <c r="G9703" s="57">
        <v>24246.3634208</v>
      </c>
      <c r="I9703" s="57">
        <v>19173.722405434972</v>
      </c>
      <c r="J9703" s="54">
        <v>9702</v>
      </c>
      <c r="K9703" s="57">
        <v>19892.900000000001</v>
      </c>
      <c r="M9703" s="107">
        <v>0.1</v>
      </c>
    </row>
    <row r="9704" spans="1:13">
      <c r="A9704" s="57">
        <f>'Infographic data 1'!$B$9</f>
        <v>16186.308274137929</v>
      </c>
      <c r="B9704" s="54">
        <v>9703</v>
      </c>
      <c r="C9704" s="57">
        <v>4954.3082741379294</v>
      </c>
      <c r="E9704" s="57">
        <v>36163.3634208</v>
      </c>
      <c r="F9704" s="54">
        <v>9703</v>
      </c>
      <c r="G9704" s="57">
        <v>24229.3634208</v>
      </c>
      <c r="I9704" s="57">
        <v>19173.722405434972</v>
      </c>
      <c r="J9704" s="54">
        <v>9703</v>
      </c>
      <c r="K9704" s="57">
        <v>19890.8</v>
      </c>
      <c r="M9704" s="107">
        <v>0.1</v>
      </c>
    </row>
    <row r="9705" spans="1:13">
      <c r="A9705" s="57">
        <f>'Infographic data 1'!$B$9</f>
        <v>16186.308274137929</v>
      </c>
      <c r="B9705" s="54">
        <v>9704</v>
      </c>
      <c r="C9705" s="57">
        <v>4938.3082741379294</v>
      </c>
      <c r="E9705" s="57">
        <v>36163.3634208</v>
      </c>
      <c r="F9705" s="54">
        <v>9704</v>
      </c>
      <c r="G9705" s="57">
        <v>24212.3634208</v>
      </c>
      <c r="I9705" s="57">
        <v>19173.722405434972</v>
      </c>
      <c r="J9705" s="54">
        <v>9704</v>
      </c>
      <c r="K9705" s="57">
        <v>19888.7</v>
      </c>
      <c r="M9705" s="107">
        <v>0.1</v>
      </c>
    </row>
    <row r="9706" spans="1:13">
      <c r="A9706" s="57">
        <f>'Infographic data 1'!$B$9</f>
        <v>16186.308274137929</v>
      </c>
      <c r="B9706" s="54">
        <v>9705</v>
      </c>
      <c r="C9706" s="57">
        <v>4922.3082741379294</v>
      </c>
      <c r="E9706" s="57">
        <v>36163.3634208</v>
      </c>
      <c r="F9706" s="54">
        <v>9705</v>
      </c>
      <c r="G9706" s="57">
        <v>24195.3634208</v>
      </c>
      <c r="I9706" s="57">
        <v>19173.722405434972</v>
      </c>
      <c r="J9706" s="54">
        <v>9705</v>
      </c>
      <c r="K9706" s="57">
        <v>19886.599999999999</v>
      </c>
      <c r="M9706" s="107">
        <v>0.1</v>
      </c>
    </row>
    <row r="9707" spans="1:13">
      <c r="A9707" s="57">
        <f>'Infographic data 1'!$B$9</f>
        <v>16186.308274137929</v>
      </c>
      <c r="B9707" s="54">
        <v>9706</v>
      </c>
      <c r="C9707" s="57">
        <v>4906.3082741379294</v>
      </c>
      <c r="E9707" s="57">
        <v>36163.3634208</v>
      </c>
      <c r="F9707" s="54">
        <v>9706</v>
      </c>
      <c r="G9707" s="57">
        <v>24178.3634208</v>
      </c>
      <c r="I9707" s="57">
        <v>19173.722405434972</v>
      </c>
      <c r="J9707" s="54">
        <v>9706</v>
      </c>
      <c r="K9707" s="57">
        <v>19884.5</v>
      </c>
      <c r="M9707" s="107">
        <v>0.1</v>
      </c>
    </row>
    <row r="9708" spans="1:13">
      <c r="A9708" s="57">
        <f>'Infographic data 1'!$B$9</f>
        <v>16186.308274137929</v>
      </c>
      <c r="B9708" s="54">
        <v>9707</v>
      </c>
      <c r="C9708" s="57">
        <v>4890.3082741379294</v>
      </c>
      <c r="E9708" s="57">
        <v>36163.3634208</v>
      </c>
      <c r="F9708" s="54">
        <v>9707</v>
      </c>
      <c r="G9708" s="57">
        <v>24161.3634208</v>
      </c>
      <c r="I9708" s="57">
        <v>19173.722405434972</v>
      </c>
      <c r="J9708" s="54">
        <v>9707</v>
      </c>
      <c r="K9708" s="57">
        <v>19882.400000000001</v>
      </c>
      <c r="M9708" s="107">
        <v>0.1</v>
      </c>
    </row>
    <row r="9709" spans="1:13">
      <c r="A9709" s="57">
        <f>'Infographic data 1'!$B$9</f>
        <v>16186.308274137929</v>
      </c>
      <c r="B9709" s="54">
        <v>9708</v>
      </c>
      <c r="C9709" s="57">
        <v>4874.3082741379294</v>
      </c>
      <c r="E9709" s="57">
        <v>36163.3634208</v>
      </c>
      <c r="F9709" s="54">
        <v>9708</v>
      </c>
      <c r="G9709" s="57">
        <v>24144.3634208</v>
      </c>
      <c r="I9709" s="57">
        <v>19173.722405434972</v>
      </c>
      <c r="J9709" s="54">
        <v>9708</v>
      </c>
      <c r="K9709" s="57">
        <v>19880.3</v>
      </c>
      <c r="M9709" s="107">
        <v>0.1</v>
      </c>
    </row>
    <row r="9710" spans="1:13">
      <c r="A9710" s="57">
        <f>'Infographic data 1'!$B$9</f>
        <v>16186.308274137929</v>
      </c>
      <c r="B9710" s="54">
        <v>9709</v>
      </c>
      <c r="C9710" s="57">
        <v>4858.3082741379294</v>
      </c>
      <c r="E9710" s="57">
        <v>36163.3634208</v>
      </c>
      <c r="F9710" s="54">
        <v>9709</v>
      </c>
      <c r="G9710" s="57">
        <v>24127.3634208</v>
      </c>
      <c r="I9710" s="57">
        <v>19173.722405434972</v>
      </c>
      <c r="J9710" s="54">
        <v>9709</v>
      </c>
      <c r="K9710" s="57">
        <v>19878.2</v>
      </c>
      <c r="M9710" s="107">
        <v>0.1</v>
      </c>
    </row>
    <row r="9711" spans="1:13">
      <c r="A9711" s="57">
        <f>'Infographic data 1'!$B$9</f>
        <v>16186.308274137929</v>
      </c>
      <c r="B9711" s="54">
        <v>9710</v>
      </c>
      <c r="C9711" s="57">
        <v>4842.3082741379294</v>
      </c>
      <c r="E9711" s="57">
        <v>36163.3634208</v>
      </c>
      <c r="F9711" s="54">
        <v>9710</v>
      </c>
      <c r="G9711" s="57">
        <v>24110.3634208</v>
      </c>
      <c r="I9711" s="57">
        <v>19173.722405434972</v>
      </c>
      <c r="J9711" s="54">
        <v>9710</v>
      </c>
      <c r="K9711" s="57">
        <v>19876.099999999999</v>
      </c>
      <c r="M9711" s="107">
        <v>0.1</v>
      </c>
    </row>
    <row r="9712" spans="1:13">
      <c r="A9712" s="57">
        <f>'Infographic data 1'!$B$9</f>
        <v>16186.308274137929</v>
      </c>
      <c r="B9712" s="54">
        <v>9711</v>
      </c>
      <c r="C9712" s="57">
        <v>4826.3082741379294</v>
      </c>
      <c r="E9712" s="57">
        <v>36163.3634208</v>
      </c>
      <c r="F9712" s="54">
        <v>9711</v>
      </c>
      <c r="G9712" s="57">
        <v>24093.3634208</v>
      </c>
      <c r="I9712" s="57">
        <v>19173.722405434972</v>
      </c>
      <c r="J9712" s="54">
        <v>9711</v>
      </c>
      <c r="K9712" s="57">
        <v>19874</v>
      </c>
      <c r="M9712" s="107">
        <v>0.1</v>
      </c>
    </row>
    <row r="9713" spans="1:13">
      <c r="A9713" s="57">
        <f>'Infographic data 1'!$B$9</f>
        <v>16186.308274137929</v>
      </c>
      <c r="B9713" s="54">
        <v>9712</v>
      </c>
      <c r="C9713" s="57">
        <v>4810.3082741379294</v>
      </c>
      <c r="E9713" s="57">
        <v>36163.3634208</v>
      </c>
      <c r="F9713" s="54">
        <v>9712</v>
      </c>
      <c r="G9713" s="57">
        <v>24076.3634208</v>
      </c>
      <c r="I9713" s="57">
        <v>19173.722405434972</v>
      </c>
      <c r="J9713" s="54">
        <v>9712</v>
      </c>
      <c r="K9713" s="57">
        <v>19871.900000000001</v>
      </c>
      <c r="M9713" s="107">
        <v>0.1</v>
      </c>
    </row>
    <row r="9714" spans="1:13">
      <c r="A9714" s="57">
        <f>'Infographic data 1'!$B$9</f>
        <v>16186.308274137929</v>
      </c>
      <c r="B9714" s="54">
        <v>9713</v>
      </c>
      <c r="C9714" s="57">
        <v>4794.3082741379294</v>
      </c>
      <c r="E9714" s="57">
        <v>36163.3634208</v>
      </c>
      <c r="F9714" s="54">
        <v>9713</v>
      </c>
      <c r="G9714" s="57">
        <v>24059.3634208</v>
      </c>
      <c r="I9714" s="57">
        <v>19173.722405434972</v>
      </c>
      <c r="J9714" s="54">
        <v>9713</v>
      </c>
      <c r="K9714" s="57">
        <v>19869.8</v>
      </c>
      <c r="M9714" s="107">
        <v>0.1</v>
      </c>
    </row>
    <row r="9715" spans="1:13">
      <c r="A9715" s="57">
        <f>'Infographic data 1'!$B$9</f>
        <v>16186.308274137929</v>
      </c>
      <c r="B9715" s="54">
        <v>9714</v>
      </c>
      <c r="C9715" s="57">
        <v>4778.3082741379294</v>
      </c>
      <c r="E9715" s="57">
        <v>36163.3634208</v>
      </c>
      <c r="F9715" s="54">
        <v>9714</v>
      </c>
      <c r="G9715" s="57">
        <v>24042.3634208</v>
      </c>
      <c r="I9715" s="57">
        <v>19173.722405434972</v>
      </c>
      <c r="J9715" s="54">
        <v>9714</v>
      </c>
      <c r="K9715" s="57">
        <v>19867.7</v>
      </c>
      <c r="M9715" s="107">
        <v>0.1</v>
      </c>
    </row>
    <row r="9716" spans="1:13">
      <c r="A9716" s="57">
        <f>'Infographic data 1'!$B$9</f>
        <v>16186.308274137929</v>
      </c>
      <c r="B9716" s="54">
        <v>9715</v>
      </c>
      <c r="C9716" s="57">
        <v>4762.3082741379294</v>
      </c>
      <c r="E9716" s="57">
        <v>36163.3634208</v>
      </c>
      <c r="F9716" s="54">
        <v>9715</v>
      </c>
      <c r="G9716" s="57">
        <v>24025.3634208</v>
      </c>
      <c r="I9716" s="57">
        <v>19173.722405434972</v>
      </c>
      <c r="J9716" s="54">
        <v>9715</v>
      </c>
      <c r="K9716" s="57">
        <v>19865.599999999999</v>
      </c>
      <c r="M9716" s="107">
        <v>0.1</v>
      </c>
    </row>
    <row r="9717" spans="1:13">
      <c r="A9717" s="57">
        <f>'Infographic data 1'!$B$9</f>
        <v>16186.308274137929</v>
      </c>
      <c r="B9717" s="54">
        <v>9716</v>
      </c>
      <c r="C9717" s="57">
        <v>4746.3082741379294</v>
      </c>
      <c r="E9717" s="57">
        <v>36163.3634208</v>
      </c>
      <c r="F9717" s="54">
        <v>9716</v>
      </c>
      <c r="G9717" s="57">
        <v>24008.3634208</v>
      </c>
      <c r="I9717" s="57">
        <v>19173.722405434972</v>
      </c>
      <c r="J9717" s="54">
        <v>9716</v>
      </c>
      <c r="K9717" s="57">
        <v>19863.5</v>
      </c>
      <c r="M9717" s="107">
        <v>0.1</v>
      </c>
    </row>
    <row r="9718" spans="1:13">
      <c r="A9718" s="57">
        <f>'Infographic data 1'!$B$9</f>
        <v>16186.308274137929</v>
      </c>
      <c r="B9718" s="54">
        <v>9717</v>
      </c>
      <c r="C9718" s="57">
        <v>4730.3082741379294</v>
      </c>
      <c r="E9718" s="57">
        <v>36163.3634208</v>
      </c>
      <c r="F9718" s="54">
        <v>9717</v>
      </c>
      <c r="G9718" s="57">
        <v>23991.3634208</v>
      </c>
      <c r="I9718" s="57">
        <v>19173.722405434972</v>
      </c>
      <c r="J9718" s="54">
        <v>9717</v>
      </c>
      <c r="K9718" s="57">
        <v>19861.400000000001</v>
      </c>
      <c r="M9718" s="107">
        <v>0.1</v>
      </c>
    </row>
    <row r="9719" spans="1:13">
      <c r="A9719" s="57">
        <f>'Infographic data 1'!$B$9</f>
        <v>16186.308274137929</v>
      </c>
      <c r="B9719" s="54">
        <v>9718</v>
      </c>
      <c r="C9719" s="57">
        <v>4714.3082741379294</v>
      </c>
      <c r="E9719" s="57">
        <v>36163.3634208</v>
      </c>
      <c r="F9719" s="54">
        <v>9718</v>
      </c>
      <c r="G9719" s="57">
        <v>23974.3634208</v>
      </c>
      <c r="I9719" s="57">
        <v>19173.722405434972</v>
      </c>
      <c r="J9719" s="54">
        <v>9718</v>
      </c>
      <c r="K9719" s="57">
        <v>19859.3</v>
      </c>
      <c r="M9719" s="107">
        <v>0.1</v>
      </c>
    </row>
    <row r="9720" spans="1:13">
      <c r="A9720" s="57">
        <f>'Infographic data 1'!$B$9</f>
        <v>16186.308274137929</v>
      </c>
      <c r="B9720" s="54">
        <v>9719</v>
      </c>
      <c r="C9720" s="57">
        <v>4698.3082741379294</v>
      </c>
      <c r="E9720" s="57">
        <v>36163.3634208</v>
      </c>
      <c r="F9720" s="54">
        <v>9719</v>
      </c>
      <c r="G9720" s="57">
        <v>23957.3634208</v>
      </c>
      <c r="I9720" s="57">
        <v>19173.722405434972</v>
      </c>
      <c r="J9720" s="54">
        <v>9719</v>
      </c>
      <c r="K9720" s="57">
        <v>19857.2</v>
      </c>
      <c r="M9720" s="107">
        <v>0.1</v>
      </c>
    </row>
    <row r="9721" spans="1:13">
      <c r="A9721" s="57">
        <f>'Infographic data 1'!$B$9</f>
        <v>16186.308274137929</v>
      </c>
      <c r="B9721" s="54">
        <v>9720</v>
      </c>
      <c r="C9721" s="57">
        <v>4682.3082741379294</v>
      </c>
      <c r="E9721" s="57">
        <v>36163.3634208</v>
      </c>
      <c r="F9721" s="54">
        <v>9720</v>
      </c>
      <c r="G9721" s="57">
        <v>23940.3634208</v>
      </c>
      <c r="I9721" s="57">
        <v>19173.722405434972</v>
      </c>
      <c r="J9721" s="54">
        <v>9720</v>
      </c>
      <c r="K9721" s="57">
        <v>19855.099999999999</v>
      </c>
      <c r="M9721" s="107">
        <v>0.1</v>
      </c>
    </row>
    <row r="9722" spans="1:13">
      <c r="A9722" s="57">
        <f>'Infographic data 1'!$B$9</f>
        <v>16186.308274137929</v>
      </c>
      <c r="B9722" s="54">
        <v>9721</v>
      </c>
      <c r="C9722" s="57">
        <v>4666.3082741379294</v>
      </c>
      <c r="E9722" s="57">
        <v>36163.3634208</v>
      </c>
      <c r="F9722" s="54">
        <v>9721</v>
      </c>
      <c r="G9722" s="57">
        <v>23923.3634208</v>
      </c>
      <c r="I9722" s="57">
        <v>19173.722405434972</v>
      </c>
      <c r="J9722" s="54">
        <v>9721</v>
      </c>
      <c r="K9722" s="57">
        <v>19853</v>
      </c>
      <c r="M9722" s="107">
        <v>0.1</v>
      </c>
    </row>
    <row r="9723" spans="1:13">
      <c r="A9723" s="57">
        <f>'Infographic data 1'!$B$9</f>
        <v>16186.308274137929</v>
      </c>
      <c r="B9723" s="54">
        <v>9722</v>
      </c>
      <c r="C9723" s="57">
        <v>4650.3082741379294</v>
      </c>
      <c r="E9723" s="57">
        <v>36163.3634208</v>
      </c>
      <c r="F9723" s="54">
        <v>9722</v>
      </c>
      <c r="G9723" s="57">
        <v>23906.3634208</v>
      </c>
      <c r="I9723" s="57">
        <v>19173.722405434972</v>
      </c>
      <c r="J9723" s="54">
        <v>9722</v>
      </c>
      <c r="K9723" s="57">
        <v>19850.900000000001</v>
      </c>
      <c r="M9723" s="107">
        <v>0.1</v>
      </c>
    </row>
    <row r="9724" spans="1:13">
      <c r="A9724" s="57">
        <f>'Infographic data 1'!$B$9</f>
        <v>16186.308274137929</v>
      </c>
      <c r="B9724" s="54">
        <v>9723</v>
      </c>
      <c r="C9724" s="57">
        <v>4634.3082741379294</v>
      </c>
      <c r="E9724" s="57">
        <v>36163.3634208</v>
      </c>
      <c r="F9724" s="54">
        <v>9723</v>
      </c>
      <c r="G9724" s="57">
        <v>23889.3634208</v>
      </c>
      <c r="I9724" s="57">
        <v>19173.722405434972</v>
      </c>
      <c r="J9724" s="54">
        <v>9723</v>
      </c>
      <c r="K9724" s="57">
        <v>19848.8</v>
      </c>
      <c r="M9724" s="107">
        <v>0.1</v>
      </c>
    </row>
    <row r="9725" spans="1:13">
      <c r="A9725" s="57">
        <f>'Infographic data 1'!$B$9</f>
        <v>16186.308274137929</v>
      </c>
      <c r="B9725" s="54">
        <v>9724</v>
      </c>
      <c r="C9725" s="57">
        <v>4618.3082741379294</v>
      </c>
      <c r="E9725" s="57">
        <v>36163.3634208</v>
      </c>
      <c r="F9725" s="54">
        <v>9724</v>
      </c>
      <c r="G9725" s="57">
        <v>23872.3634208</v>
      </c>
      <c r="I9725" s="57">
        <v>19173.722405434972</v>
      </c>
      <c r="J9725" s="54">
        <v>9724</v>
      </c>
      <c r="K9725" s="57">
        <v>19846.7</v>
      </c>
      <c r="M9725" s="107">
        <v>0.1</v>
      </c>
    </row>
    <row r="9726" spans="1:13">
      <c r="A9726" s="57">
        <f>'Infographic data 1'!$B$9</f>
        <v>16186.308274137929</v>
      </c>
      <c r="B9726" s="54">
        <v>9725</v>
      </c>
      <c r="C9726" s="57">
        <v>4602.3082741379294</v>
      </c>
      <c r="E9726" s="57">
        <v>36163.3634208</v>
      </c>
      <c r="F9726" s="54">
        <v>9725</v>
      </c>
      <c r="G9726" s="57">
        <v>23855.3634208</v>
      </c>
      <c r="I9726" s="57">
        <v>19173.722405434972</v>
      </c>
      <c r="J9726" s="54">
        <v>9725</v>
      </c>
      <c r="K9726" s="57">
        <v>19844.599999999999</v>
      </c>
      <c r="M9726" s="107">
        <v>0.1</v>
      </c>
    </row>
    <row r="9727" spans="1:13">
      <c r="A9727" s="57">
        <f>'Infographic data 1'!$B$9</f>
        <v>16186.308274137929</v>
      </c>
      <c r="B9727" s="54">
        <v>9726</v>
      </c>
      <c r="C9727" s="57">
        <v>4586.3082741379294</v>
      </c>
      <c r="E9727" s="57">
        <v>36163.3634208</v>
      </c>
      <c r="F9727" s="54">
        <v>9726</v>
      </c>
      <c r="G9727" s="57">
        <v>23838.3634208</v>
      </c>
      <c r="I9727" s="57">
        <v>19173.722405434972</v>
      </c>
      <c r="J9727" s="54">
        <v>9726</v>
      </c>
      <c r="K9727" s="57">
        <v>19842.5</v>
      </c>
      <c r="M9727" s="107">
        <v>0.1</v>
      </c>
    </row>
    <row r="9728" spans="1:13">
      <c r="A9728" s="57">
        <f>'Infographic data 1'!$B$9</f>
        <v>16186.308274137929</v>
      </c>
      <c r="B9728" s="54">
        <v>9727</v>
      </c>
      <c r="C9728" s="57">
        <v>4570.3082741379294</v>
      </c>
      <c r="E9728" s="57">
        <v>36163.3634208</v>
      </c>
      <c r="F9728" s="54">
        <v>9727</v>
      </c>
      <c r="G9728" s="57">
        <v>23821.3634208</v>
      </c>
      <c r="I9728" s="57">
        <v>19173.722405434972</v>
      </c>
      <c r="J9728" s="54">
        <v>9727</v>
      </c>
      <c r="K9728" s="57">
        <v>19840.400000000001</v>
      </c>
      <c r="M9728" s="107">
        <v>0.1</v>
      </c>
    </row>
    <row r="9729" spans="1:13">
      <c r="A9729" s="57">
        <f>'Infographic data 1'!$B$9</f>
        <v>16186.308274137929</v>
      </c>
      <c r="B9729" s="54">
        <v>9728</v>
      </c>
      <c r="C9729" s="57">
        <v>4554.3082741379294</v>
      </c>
      <c r="E9729" s="57">
        <v>36163.3634208</v>
      </c>
      <c r="F9729" s="54">
        <v>9728</v>
      </c>
      <c r="G9729" s="57">
        <v>23804.3634208</v>
      </c>
      <c r="I9729" s="57">
        <v>19173.722405434972</v>
      </c>
      <c r="J9729" s="54">
        <v>9728</v>
      </c>
      <c r="K9729" s="57">
        <v>19838.3</v>
      </c>
      <c r="M9729" s="107">
        <v>0.1</v>
      </c>
    </row>
    <row r="9730" spans="1:13">
      <c r="A9730" s="57">
        <f>'Infographic data 1'!$B$9</f>
        <v>16186.308274137929</v>
      </c>
      <c r="B9730" s="54">
        <v>9729</v>
      </c>
      <c r="C9730" s="57">
        <v>4538.3082741379294</v>
      </c>
      <c r="E9730" s="57">
        <v>36163.3634208</v>
      </c>
      <c r="F9730" s="54">
        <v>9729</v>
      </c>
      <c r="G9730" s="57">
        <v>23787.3634208</v>
      </c>
      <c r="I9730" s="57">
        <v>19173.722405434972</v>
      </c>
      <c r="J9730" s="54">
        <v>9729</v>
      </c>
      <c r="K9730" s="57">
        <v>19836.2</v>
      </c>
      <c r="M9730" s="107">
        <v>0.1</v>
      </c>
    </row>
    <row r="9731" spans="1:13">
      <c r="A9731" s="57">
        <f>'Infographic data 1'!$B$9</f>
        <v>16186.308274137929</v>
      </c>
      <c r="B9731" s="54">
        <v>9730</v>
      </c>
      <c r="C9731" s="57">
        <v>4522.3082741379294</v>
      </c>
      <c r="E9731" s="57">
        <v>36163.3634208</v>
      </c>
      <c r="F9731" s="54">
        <v>9730</v>
      </c>
      <c r="G9731" s="57">
        <v>23770.3634208</v>
      </c>
      <c r="I9731" s="57">
        <v>19173.722405434972</v>
      </c>
      <c r="J9731" s="54">
        <v>9730</v>
      </c>
      <c r="K9731" s="57">
        <v>19834.099999999999</v>
      </c>
      <c r="M9731" s="107">
        <v>0.1</v>
      </c>
    </row>
    <row r="9732" spans="1:13">
      <c r="A9732" s="57">
        <f>'Infographic data 1'!$B$9</f>
        <v>16186.308274137929</v>
      </c>
      <c r="B9732" s="54">
        <v>9731</v>
      </c>
      <c r="C9732" s="57">
        <v>4506.3082741379294</v>
      </c>
      <c r="E9732" s="57">
        <v>36163.3634208</v>
      </c>
      <c r="F9732" s="54">
        <v>9731</v>
      </c>
      <c r="G9732" s="57">
        <v>23753.3634208</v>
      </c>
      <c r="I9732" s="57">
        <v>19173.722405434972</v>
      </c>
      <c r="J9732" s="54">
        <v>9731</v>
      </c>
      <c r="K9732" s="57">
        <v>19832</v>
      </c>
      <c r="M9732" s="107">
        <v>0.1</v>
      </c>
    </row>
    <row r="9733" spans="1:13">
      <c r="A9733" s="57">
        <f>'Infographic data 1'!$B$9</f>
        <v>16186.308274137929</v>
      </c>
      <c r="B9733" s="54">
        <v>9732</v>
      </c>
      <c r="C9733" s="57">
        <v>4490.3082741379294</v>
      </c>
      <c r="E9733" s="57">
        <v>36163.3634208</v>
      </c>
      <c r="F9733" s="54">
        <v>9732</v>
      </c>
      <c r="G9733" s="57">
        <v>23736.3634208</v>
      </c>
      <c r="I9733" s="57">
        <v>19173.722405434972</v>
      </c>
      <c r="J9733" s="54">
        <v>9732</v>
      </c>
      <c r="K9733" s="57">
        <v>19829.900000000001</v>
      </c>
      <c r="M9733" s="107">
        <v>0.1</v>
      </c>
    </row>
    <row r="9734" spans="1:13">
      <c r="A9734" s="57">
        <f>'Infographic data 1'!$B$9</f>
        <v>16186.308274137929</v>
      </c>
      <c r="B9734" s="54">
        <v>9733</v>
      </c>
      <c r="C9734" s="57">
        <v>4474.3082741379294</v>
      </c>
      <c r="E9734" s="57">
        <v>36163.3634208</v>
      </c>
      <c r="F9734" s="54">
        <v>9733</v>
      </c>
      <c r="G9734" s="57">
        <v>23719.3634208</v>
      </c>
      <c r="I9734" s="57">
        <v>19173.722405434972</v>
      </c>
      <c r="J9734" s="54">
        <v>9733</v>
      </c>
      <c r="K9734" s="57">
        <v>19827.8</v>
      </c>
      <c r="M9734" s="107">
        <v>0.1</v>
      </c>
    </row>
    <row r="9735" spans="1:13">
      <c r="A9735" s="57">
        <f>'Infographic data 1'!$B$9</f>
        <v>16186.308274137929</v>
      </c>
      <c r="B9735" s="54">
        <v>9734</v>
      </c>
      <c r="C9735" s="57">
        <v>4458.3082741379294</v>
      </c>
      <c r="E9735" s="57">
        <v>36163.3634208</v>
      </c>
      <c r="F9735" s="54">
        <v>9734</v>
      </c>
      <c r="G9735" s="57">
        <v>23702.3634208</v>
      </c>
      <c r="I9735" s="57">
        <v>19173.722405434972</v>
      </c>
      <c r="J9735" s="54">
        <v>9734</v>
      </c>
      <c r="K9735" s="57">
        <v>19825.7</v>
      </c>
      <c r="M9735" s="107">
        <v>0.1</v>
      </c>
    </row>
    <row r="9736" spans="1:13">
      <c r="A9736" s="57">
        <f>'Infographic data 1'!$B$9</f>
        <v>16186.308274137929</v>
      </c>
      <c r="B9736" s="54">
        <v>9735</v>
      </c>
      <c r="C9736" s="57">
        <v>4442.3082741379294</v>
      </c>
      <c r="E9736" s="57">
        <v>36163.3634208</v>
      </c>
      <c r="F9736" s="54">
        <v>9735</v>
      </c>
      <c r="G9736" s="57">
        <v>23685.3634208</v>
      </c>
      <c r="I9736" s="57">
        <v>19173.722405434972</v>
      </c>
      <c r="J9736" s="54">
        <v>9735</v>
      </c>
      <c r="K9736" s="57">
        <v>19823.599999999999</v>
      </c>
      <c r="M9736" s="107">
        <v>0.1</v>
      </c>
    </row>
    <row r="9737" spans="1:13">
      <c r="A9737" s="57">
        <f>'Infographic data 1'!$B$9</f>
        <v>16186.308274137929</v>
      </c>
      <c r="B9737" s="54">
        <v>9736</v>
      </c>
      <c r="C9737" s="57">
        <v>4426.3082741379294</v>
      </c>
      <c r="E9737" s="57">
        <v>36163.3634208</v>
      </c>
      <c r="F9737" s="54">
        <v>9736</v>
      </c>
      <c r="G9737" s="57">
        <v>23668.3634208</v>
      </c>
      <c r="I9737" s="57">
        <v>19173.722405434972</v>
      </c>
      <c r="J9737" s="54">
        <v>9736</v>
      </c>
      <c r="K9737" s="57">
        <v>19821.5</v>
      </c>
      <c r="M9737" s="107">
        <v>0.1</v>
      </c>
    </row>
    <row r="9738" spans="1:13">
      <c r="A9738" s="57">
        <f>'Infographic data 1'!$B$9</f>
        <v>16186.308274137929</v>
      </c>
      <c r="B9738" s="54">
        <v>9737</v>
      </c>
      <c r="C9738" s="57">
        <v>4410.3082741379294</v>
      </c>
      <c r="E9738" s="57">
        <v>36163.3634208</v>
      </c>
      <c r="F9738" s="54">
        <v>9737</v>
      </c>
      <c r="G9738" s="57">
        <v>23651.3634208</v>
      </c>
      <c r="I9738" s="57">
        <v>19173.722405434972</v>
      </c>
      <c r="J9738" s="54">
        <v>9737</v>
      </c>
      <c r="K9738" s="57">
        <v>19819.400000000001</v>
      </c>
      <c r="M9738" s="107">
        <v>0.1</v>
      </c>
    </row>
    <row r="9739" spans="1:13">
      <c r="A9739" s="57">
        <f>'Infographic data 1'!$B$9</f>
        <v>16186.308274137929</v>
      </c>
      <c r="B9739" s="54">
        <v>9738</v>
      </c>
      <c r="C9739" s="57">
        <v>4394.3082741379294</v>
      </c>
      <c r="E9739" s="57">
        <v>36163.3634208</v>
      </c>
      <c r="F9739" s="54">
        <v>9738</v>
      </c>
      <c r="G9739" s="57">
        <v>23634.3634208</v>
      </c>
      <c r="I9739" s="57">
        <v>19173.722405434972</v>
      </c>
      <c r="J9739" s="54">
        <v>9738</v>
      </c>
      <c r="K9739" s="57">
        <v>19817.3</v>
      </c>
      <c r="M9739" s="107">
        <v>0.1</v>
      </c>
    </row>
    <row r="9740" spans="1:13">
      <c r="A9740" s="57">
        <f>'Infographic data 1'!$B$9</f>
        <v>16186.308274137929</v>
      </c>
      <c r="B9740" s="54">
        <v>9739</v>
      </c>
      <c r="C9740" s="57">
        <v>4378.3082741379294</v>
      </c>
      <c r="E9740" s="57">
        <v>36163.3634208</v>
      </c>
      <c r="F9740" s="54">
        <v>9739</v>
      </c>
      <c r="G9740" s="57">
        <v>23617.3634208</v>
      </c>
      <c r="I9740" s="57">
        <v>19173.722405434972</v>
      </c>
      <c r="J9740" s="54">
        <v>9739</v>
      </c>
      <c r="K9740" s="57">
        <v>19815.2</v>
      </c>
      <c r="M9740" s="107">
        <v>0.1</v>
      </c>
    </row>
    <row r="9741" spans="1:13">
      <c r="A9741" s="57">
        <f>'Infographic data 1'!$B$9</f>
        <v>16186.308274137929</v>
      </c>
      <c r="B9741" s="54">
        <v>9740</v>
      </c>
      <c r="C9741" s="57">
        <v>4362.3082741379294</v>
      </c>
      <c r="E9741" s="57">
        <v>36163.3634208</v>
      </c>
      <c r="F9741" s="54">
        <v>9740</v>
      </c>
      <c r="G9741" s="57">
        <v>23600.3634208</v>
      </c>
      <c r="I9741" s="57">
        <v>19173.722405434972</v>
      </c>
      <c r="J9741" s="54">
        <v>9740</v>
      </c>
      <c r="K9741" s="57">
        <v>19813.099999999999</v>
      </c>
      <c r="M9741" s="107">
        <v>0.1</v>
      </c>
    </row>
    <row r="9742" spans="1:13">
      <c r="A9742" s="57">
        <f>'Infographic data 1'!$B$9</f>
        <v>16186.308274137929</v>
      </c>
      <c r="B9742" s="54">
        <v>9741</v>
      </c>
      <c r="C9742" s="57">
        <v>4346.3082741379294</v>
      </c>
      <c r="E9742" s="57">
        <v>36163.3634208</v>
      </c>
      <c r="F9742" s="54">
        <v>9741</v>
      </c>
      <c r="G9742" s="57">
        <v>23583.3634208</v>
      </c>
      <c r="I9742" s="57">
        <v>19173.722405434972</v>
      </c>
      <c r="J9742" s="54">
        <v>9741</v>
      </c>
      <c r="K9742" s="57">
        <v>19811</v>
      </c>
      <c r="M9742" s="107">
        <v>0.1</v>
      </c>
    </row>
    <row r="9743" spans="1:13">
      <c r="A9743" s="57">
        <f>'Infographic data 1'!$B$9</f>
        <v>16186.308274137929</v>
      </c>
      <c r="B9743" s="54">
        <v>9742</v>
      </c>
      <c r="C9743" s="57">
        <v>4330.3082741379294</v>
      </c>
      <c r="E9743" s="57">
        <v>36163.3634208</v>
      </c>
      <c r="F9743" s="54">
        <v>9742</v>
      </c>
      <c r="G9743" s="57">
        <v>23566.3634208</v>
      </c>
      <c r="I9743" s="57">
        <v>19173.722405434972</v>
      </c>
      <c r="J9743" s="54">
        <v>9742</v>
      </c>
      <c r="K9743" s="57">
        <v>19808.900000000001</v>
      </c>
      <c r="M9743" s="107">
        <v>0.1</v>
      </c>
    </row>
    <row r="9744" spans="1:13">
      <c r="A9744" s="57">
        <f>'Infographic data 1'!$B$9</f>
        <v>16186.308274137929</v>
      </c>
      <c r="B9744" s="54">
        <v>9743</v>
      </c>
      <c r="C9744" s="57">
        <v>4314.3082741379294</v>
      </c>
      <c r="E9744" s="57">
        <v>36163.3634208</v>
      </c>
      <c r="F9744" s="54">
        <v>9743</v>
      </c>
      <c r="G9744" s="57">
        <v>23549.3634208</v>
      </c>
      <c r="I9744" s="57">
        <v>19173.722405434972</v>
      </c>
      <c r="J9744" s="54">
        <v>9743</v>
      </c>
      <c r="K9744" s="57">
        <v>19806.8</v>
      </c>
      <c r="M9744" s="107">
        <v>0.1</v>
      </c>
    </row>
    <row r="9745" spans="1:13">
      <c r="A9745" s="57">
        <f>'Infographic data 1'!$B$9</f>
        <v>16186.308274137929</v>
      </c>
      <c r="B9745" s="54">
        <v>9744</v>
      </c>
      <c r="C9745" s="57">
        <v>4298.3082741379294</v>
      </c>
      <c r="E9745" s="57">
        <v>36163.3634208</v>
      </c>
      <c r="F9745" s="54">
        <v>9744</v>
      </c>
      <c r="G9745" s="57">
        <v>23532.3634208</v>
      </c>
      <c r="I9745" s="57">
        <v>19173.722405434972</v>
      </c>
      <c r="J9745" s="54">
        <v>9744</v>
      </c>
      <c r="K9745" s="57">
        <v>19804.7</v>
      </c>
      <c r="M9745" s="107">
        <v>0.1</v>
      </c>
    </row>
    <row r="9746" spans="1:13">
      <c r="A9746" s="57">
        <f>'Infographic data 1'!$B$9</f>
        <v>16186.308274137929</v>
      </c>
      <c r="B9746" s="54">
        <v>9745</v>
      </c>
      <c r="C9746" s="57">
        <v>4282.3082741379294</v>
      </c>
      <c r="E9746" s="57">
        <v>36163.3634208</v>
      </c>
      <c r="F9746" s="54">
        <v>9745</v>
      </c>
      <c r="G9746" s="57">
        <v>23515.3634208</v>
      </c>
      <c r="I9746" s="57">
        <v>19173.722405434972</v>
      </c>
      <c r="J9746" s="54">
        <v>9745</v>
      </c>
      <c r="K9746" s="57">
        <v>19802.599999999999</v>
      </c>
      <c r="M9746" s="107">
        <v>0.1</v>
      </c>
    </row>
    <row r="9747" spans="1:13">
      <c r="A9747" s="57">
        <f>'Infographic data 1'!$B$9</f>
        <v>16186.308274137929</v>
      </c>
      <c r="B9747" s="54">
        <v>9746</v>
      </c>
      <c r="C9747" s="57">
        <v>4266.3082741379294</v>
      </c>
      <c r="E9747" s="57">
        <v>36163.3634208</v>
      </c>
      <c r="F9747" s="54">
        <v>9746</v>
      </c>
      <c r="G9747" s="57">
        <v>23498.3634208</v>
      </c>
      <c r="I9747" s="57">
        <v>19173.722405434972</v>
      </c>
      <c r="J9747" s="54">
        <v>9746</v>
      </c>
      <c r="K9747" s="57">
        <v>19800.5</v>
      </c>
      <c r="M9747" s="107">
        <v>0.1</v>
      </c>
    </row>
    <row r="9748" spans="1:13">
      <c r="A9748" s="57">
        <f>'Infographic data 1'!$B$9</f>
        <v>16186.308274137929</v>
      </c>
      <c r="B9748" s="54">
        <v>9747</v>
      </c>
      <c r="C9748" s="57">
        <v>4250.3082741379294</v>
      </c>
      <c r="E9748" s="57">
        <v>36163.3634208</v>
      </c>
      <c r="F9748" s="54">
        <v>9747</v>
      </c>
      <c r="G9748" s="57">
        <v>23481.3634208</v>
      </c>
      <c r="I9748" s="57">
        <v>19173.722405434972</v>
      </c>
      <c r="J9748" s="54">
        <v>9747</v>
      </c>
      <c r="K9748" s="57">
        <v>19798.400000000001</v>
      </c>
      <c r="M9748" s="107">
        <v>0.1</v>
      </c>
    </row>
    <row r="9749" spans="1:13">
      <c r="A9749" s="57">
        <f>'Infographic data 1'!$B$9</f>
        <v>16186.308274137929</v>
      </c>
      <c r="B9749" s="54">
        <v>9748</v>
      </c>
      <c r="C9749" s="57">
        <v>4234.3082741379294</v>
      </c>
      <c r="E9749" s="57">
        <v>36163.3634208</v>
      </c>
      <c r="F9749" s="54">
        <v>9748</v>
      </c>
      <c r="G9749" s="57">
        <v>23464.3634208</v>
      </c>
      <c r="I9749" s="57">
        <v>19173.722405434972</v>
      </c>
      <c r="J9749" s="54">
        <v>9748</v>
      </c>
      <c r="K9749" s="57">
        <v>19796.3</v>
      </c>
      <c r="M9749" s="107">
        <v>0.1</v>
      </c>
    </row>
    <row r="9750" spans="1:13">
      <c r="A9750" s="57">
        <f>'Infographic data 1'!$B$9</f>
        <v>16186.308274137929</v>
      </c>
      <c r="B9750" s="54">
        <v>9749</v>
      </c>
      <c r="C9750" s="57">
        <v>4218.3082741379294</v>
      </c>
      <c r="E9750" s="57">
        <v>36163.3634208</v>
      </c>
      <c r="F9750" s="54">
        <v>9749</v>
      </c>
      <c r="G9750" s="57">
        <v>23447.3634208</v>
      </c>
      <c r="I9750" s="57">
        <v>19173.722405434972</v>
      </c>
      <c r="J9750" s="54">
        <v>9749</v>
      </c>
      <c r="K9750" s="57">
        <v>19794.2</v>
      </c>
      <c r="M9750" s="107">
        <v>0.1</v>
      </c>
    </row>
    <row r="9751" spans="1:13">
      <c r="A9751" s="57">
        <f>'Infographic data 1'!$B$9</f>
        <v>16186.308274137929</v>
      </c>
      <c r="B9751" s="54">
        <v>9750</v>
      </c>
      <c r="C9751" s="57">
        <v>4202.3082741379294</v>
      </c>
      <c r="E9751" s="57">
        <v>36163.3634208</v>
      </c>
      <c r="F9751" s="54">
        <v>9750</v>
      </c>
      <c r="G9751" s="57">
        <v>23430.3634208</v>
      </c>
      <c r="I9751" s="57">
        <v>19173.722405434972</v>
      </c>
      <c r="J9751" s="54">
        <v>9750</v>
      </c>
      <c r="K9751" s="57">
        <v>19792.099999999999</v>
      </c>
      <c r="M9751" s="107">
        <v>0.1</v>
      </c>
    </row>
    <row r="9752" spans="1:13">
      <c r="A9752" s="57">
        <f>'Infographic data 1'!$B$9</f>
        <v>16186.308274137929</v>
      </c>
      <c r="B9752" s="54">
        <v>9751</v>
      </c>
      <c r="C9752" s="57">
        <v>4186.3082741379294</v>
      </c>
      <c r="E9752" s="57">
        <v>36163.3634208</v>
      </c>
      <c r="F9752" s="54">
        <v>9751</v>
      </c>
      <c r="G9752" s="57">
        <v>23413.3634208</v>
      </c>
      <c r="I9752" s="57">
        <v>19173.722405434972</v>
      </c>
      <c r="J9752" s="54">
        <v>9751</v>
      </c>
      <c r="K9752" s="57">
        <v>19790</v>
      </c>
      <c r="M9752" s="107">
        <v>0.1</v>
      </c>
    </row>
    <row r="9753" spans="1:13">
      <c r="A9753" s="57">
        <f>'Infographic data 1'!$B$9</f>
        <v>16186.308274137929</v>
      </c>
      <c r="B9753" s="54">
        <v>9752</v>
      </c>
      <c r="C9753" s="57">
        <v>4170.3082741379294</v>
      </c>
      <c r="E9753" s="57">
        <v>36163.3634208</v>
      </c>
      <c r="F9753" s="54">
        <v>9752</v>
      </c>
      <c r="G9753" s="57">
        <v>23396.3634208</v>
      </c>
      <c r="I9753" s="57">
        <v>19173.722405434972</v>
      </c>
      <c r="J9753" s="54">
        <v>9752</v>
      </c>
      <c r="K9753" s="57">
        <v>19787.900000000001</v>
      </c>
      <c r="M9753" s="107">
        <v>0.1</v>
      </c>
    </row>
    <row r="9754" spans="1:13">
      <c r="A9754" s="57">
        <f>'Infographic data 1'!$B$9</f>
        <v>16186.308274137929</v>
      </c>
      <c r="B9754" s="54">
        <v>9753</v>
      </c>
      <c r="C9754" s="57">
        <v>4154.3082741379294</v>
      </c>
      <c r="E9754" s="57">
        <v>36163.3634208</v>
      </c>
      <c r="F9754" s="54">
        <v>9753</v>
      </c>
      <c r="G9754" s="57">
        <v>23379.3634208</v>
      </c>
      <c r="I9754" s="57">
        <v>19173.722405434972</v>
      </c>
      <c r="J9754" s="54">
        <v>9753</v>
      </c>
      <c r="K9754" s="57">
        <v>19785.8</v>
      </c>
      <c r="M9754" s="107">
        <v>0.1</v>
      </c>
    </row>
    <row r="9755" spans="1:13">
      <c r="A9755" s="57">
        <f>'Infographic data 1'!$B$9</f>
        <v>16186.308274137929</v>
      </c>
      <c r="B9755" s="54">
        <v>9754</v>
      </c>
      <c r="C9755" s="57">
        <v>4138.3082741379294</v>
      </c>
      <c r="E9755" s="57">
        <v>36163.3634208</v>
      </c>
      <c r="F9755" s="54">
        <v>9754</v>
      </c>
      <c r="G9755" s="57">
        <v>23362.3634208</v>
      </c>
      <c r="I9755" s="57">
        <v>19173.722405434972</v>
      </c>
      <c r="J9755" s="54">
        <v>9754</v>
      </c>
      <c r="K9755" s="57">
        <v>19783.7</v>
      </c>
      <c r="M9755" s="107">
        <v>0.1</v>
      </c>
    </row>
    <row r="9756" spans="1:13">
      <c r="A9756" s="57">
        <f>'Infographic data 1'!$B$9</f>
        <v>16186.308274137929</v>
      </c>
      <c r="B9756" s="54">
        <v>9755</v>
      </c>
      <c r="C9756" s="57">
        <v>4122.3082741379294</v>
      </c>
      <c r="E9756" s="57">
        <v>36163.3634208</v>
      </c>
      <c r="F9756" s="54">
        <v>9755</v>
      </c>
      <c r="G9756" s="57">
        <v>23345.3634208</v>
      </c>
      <c r="I9756" s="57">
        <v>19173.722405434972</v>
      </c>
      <c r="J9756" s="54">
        <v>9755</v>
      </c>
      <c r="K9756" s="57">
        <v>19781.599999999999</v>
      </c>
      <c r="M9756" s="107">
        <v>0.1</v>
      </c>
    </row>
    <row r="9757" spans="1:13">
      <c r="A9757" s="57">
        <f>'Infographic data 1'!$B$9</f>
        <v>16186.308274137929</v>
      </c>
      <c r="B9757" s="54">
        <v>9756</v>
      </c>
      <c r="C9757" s="57">
        <v>4106.3082741379294</v>
      </c>
      <c r="E9757" s="57">
        <v>36163.3634208</v>
      </c>
      <c r="F9757" s="54">
        <v>9756</v>
      </c>
      <c r="G9757" s="57">
        <v>23328.3634208</v>
      </c>
      <c r="I9757" s="57">
        <v>19173.722405434972</v>
      </c>
      <c r="J9757" s="54">
        <v>9756</v>
      </c>
      <c r="K9757" s="57">
        <v>19779.5</v>
      </c>
      <c r="M9757" s="107">
        <v>0.1</v>
      </c>
    </row>
    <row r="9758" spans="1:13">
      <c r="A9758" s="57">
        <f>'Infographic data 1'!$B$9</f>
        <v>16186.308274137929</v>
      </c>
      <c r="B9758" s="54">
        <v>9757</v>
      </c>
      <c r="C9758" s="57">
        <v>4090.3082741379294</v>
      </c>
      <c r="E9758" s="57">
        <v>36163.3634208</v>
      </c>
      <c r="F9758" s="54">
        <v>9757</v>
      </c>
      <c r="G9758" s="57">
        <v>23311.3634208</v>
      </c>
      <c r="I9758" s="57">
        <v>19173.722405434972</v>
      </c>
      <c r="J9758" s="54">
        <v>9757</v>
      </c>
      <c r="K9758" s="57">
        <v>19777.400000000001</v>
      </c>
      <c r="M9758" s="107">
        <v>0.1</v>
      </c>
    </row>
    <row r="9759" spans="1:13">
      <c r="A9759" s="57">
        <f>'Infographic data 1'!$B$9</f>
        <v>16186.308274137929</v>
      </c>
      <c r="B9759" s="54">
        <v>9758</v>
      </c>
      <c r="C9759" s="57">
        <v>4074.3082741379294</v>
      </c>
      <c r="E9759" s="57">
        <v>36163.3634208</v>
      </c>
      <c r="F9759" s="54">
        <v>9758</v>
      </c>
      <c r="G9759" s="57">
        <v>23294.3634208</v>
      </c>
      <c r="I9759" s="57">
        <v>19173.722405434972</v>
      </c>
      <c r="J9759" s="54">
        <v>9758</v>
      </c>
      <c r="K9759" s="57">
        <v>19775.3</v>
      </c>
      <c r="M9759" s="107">
        <v>0.1</v>
      </c>
    </row>
    <row r="9760" spans="1:13">
      <c r="A9760" s="57">
        <f>'Infographic data 1'!$B$9</f>
        <v>16186.308274137929</v>
      </c>
      <c r="B9760" s="54">
        <v>9759</v>
      </c>
      <c r="C9760" s="57">
        <v>4058.3082741379294</v>
      </c>
      <c r="E9760" s="57">
        <v>36163.3634208</v>
      </c>
      <c r="F9760" s="54">
        <v>9759</v>
      </c>
      <c r="G9760" s="57">
        <v>23277.3634208</v>
      </c>
      <c r="I9760" s="57">
        <v>19173.722405434972</v>
      </c>
      <c r="J9760" s="54">
        <v>9759</v>
      </c>
      <c r="K9760" s="57">
        <v>19773.2</v>
      </c>
      <c r="M9760" s="107">
        <v>0.1</v>
      </c>
    </row>
    <row r="9761" spans="1:13">
      <c r="A9761" s="57">
        <f>'Infographic data 1'!$B$9</f>
        <v>16186.308274137929</v>
      </c>
      <c r="B9761" s="54">
        <v>9760</v>
      </c>
      <c r="C9761" s="57">
        <v>4042.3082741379294</v>
      </c>
      <c r="E9761" s="57">
        <v>36163.3634208</v>
      </c>
      <c r="F9761" s="54">
        <v>9760</v>
      </c>
      <c r="G9761" s="57">
        <v>23260.3634208</v>
      </c>
      <c r="I9761" s="57">
        <v>19173.722405434972</v>
      </c>
      <c r="J9761" s="54">
        <v>9760</v>
      </c>
      <c r="K9761" s="57">
        <v>19771.099999999999</v>
      </c>
      <c r="M9761" s="107">
        <v>0.1</v>
      </c>
    </row>
    <row r="9762" spans="1:13">
      <c r="A9762" s="57">
        <f>'Infographic data 1'!$B$9</f>
        <v>16186.308274137929</v>
      </c>
      <c r="B9762" s="54">
        <v>9761</v>
      </c>
      <c r="C9762" s="57">
        <v>4026.3082741379294</v>
      </c>
      <c r="E9762" s="57">
        <v>36163.3634208</v>
      </c>
      <c r="F9762" s="54">
        <v>9761</v>
      </c>
      <c r="G9762" s="57">
        <v>23243.3634208</v>
      </c>
      <c r="I9762" s="57">
        <v>19173.722405434972</v>
      </c>
      <c r="J9762" s="54">
        <v>9761</v>
      </c>
      <c r="K9762" s="57">
        <v>19769</v>
      </c>
      <c r="M9762" s="107">
        <v>0.1</v>
      </c>
    </row>
    <row r="9763" spans="1:13">
      <c r="A9763" s="57">
        <f>'Infographic data 1'!$B$9</f>
        <v>16186.308274137929</v>
      </c>
      <c r="B9763" s="54">
        <v>9762</v>
      </c>
      <c r="C9763" s="57">
        <v>4010.3082741379294</v>
      </c>
      <c r="E9763" s="57">
        <v>36163.3634208</v>
      </c>
      <c r="F9763" s="54">
        <v>9762</v>
      </c>
      <c r="G9763" s="57">
        <v>23226.3634208</v>
      </c>
      <c r="I9763" s="57">
        <v>19173.722405434972</v>
      </c>
      <c r="J9763" s="54">
        <v>9762</v>
      </c>
      <c r="K9763" s="57">
        <v>19766.900000000001</v>
      </c>
      <c r="M9763" s="107">
        <v>0.1</v>
      </c>
    </row>
    <row r="9764" spans="1:13">
      <c r="A9764" s="57">
        <f>'Infographic data 1'!$B$9</f>
        <v>16186.308274137929</v>
      </c>
      <c r="B9764" s="54">
        <v>9763</v>
      </c>
      <c r="C9764" s="57">
        <v>3994.3082741379294</v>
      </c>
      <c r="E9764" s="57">
        <v>36163.3634208</v>
      </c>
      <c r="F9764" s="54">
        <v>9763</v>
      </c>
      <c r="G9764" s="57">
        <v>23209.3634208</v>
      </c>
      <c r="I9764" s="57">
        <v>19173.722405434972</v>
      </c>
      <c r="J9764" s="54">
        <v>9763</v>
      </c>
      <c r="K9764" s="57">
        <v>19764.8</v>
      </c>
      <c r="M9764" s="107">
        <v>0.1</v>
      </c>
    </row>
    <row r="9765" spans="1:13">
      <c r="A9765" s="57">
        <f>'Infographic data 1'!$B$9</f>
        <v>16186.308274137929</v>
      </c>
      <c r="B9765" s="54">
        <v>9764</v>
      </c>
      <c r="C9765" s="57">
        <v>3978.3082741379294</v>
      </c>
      <c r="E9765" s="57">
        <v>36163.3634208</v>
      </c>
      <c r="F9765" s="54">
        <v>9764</v>
      </c>
      <c r="G9765" s="57">
        <v>23192.3634208</v>
      </c>
      <c r="I9765" s="57">
        <v>19173.722405434972</v>
      </c>
      <c r="J9765" s="54">
        <v>9764</v>
      </c>
      <c r="K9765" s="57">
        <v>19762.7</v>
      </c>
      <c r="M9765" s="107">
        <v>0.1</v>
      </c>
    </row>
    <row r="9766" spans="1:13">
      <c r="A9766" s="57">
        <f>'Infographic data 1'!$B$9</f>
        <v>16186.308274137929</v>
      </c>
      <c r="B9766" s="54">
        <v>9765</v>
      </c>
      <c r="C9766" s="57">
        <v>3962.3082741379294</v>
      </c>
      <c r="E9766" s="57">
        <v>36163.3634208</v>
      </c>
      <c r="F9766" s="54">
        <v>9765</v>
      </c>
      <c r="G9766" s="57">
        <v>23175.3634208</v>
      </c>
      <c r="I9766" s="57">
        <v>19173.722405434972</v>
      </c>
      <c r="J9766" s="54">
        <v>9765</v>
      </c>
      <c r="K9766" s="57">
        <v>19760.599999999999</v>
      </c>
      <c r="M9766" s="107">
        <v>0.1</v>
      </c>
    </row>
    <row r="9767" spans="1:13">
      <c r="A9767" s="57">
        <f>'Infographic data 1'!$B$9</f>
        <v>16186.308274137929</v>
      </c>
      <c r="B9767" s="54">
        <v>9766</v>
      </c>
      <c r="C9767" s="57">
        <v>3946.3082741379294</v>
      </c>
      <c r="E9767" s="57">
        <v>36163.3634208</v>
      </c>
      <c r="F9767" s="54">
        <v>9766</v>
      </c>
      <c r="G9767" s="57">
        <v>23158.3634208</v>
      </c>
      <c r="I9767" s="57">
        <v>19173.722405434972</v>
      </c>
      <c r="J9767" s="54">
        <v>9766</v>
      </c>
      <c r="K9767" s="57">
        <v>19758.5</v>
      </c>
      <c r="M9767" s="107">
        <v>0.1</v>
      </c>
    </row>
    <row r="9768" spans="1:13">
      <c r="A9768" s="57">
        <f>'Infographic data 1'!$B$9</f>
        <v>16186.308274137929</v>
      </c>
      <c r="B9768" s="54">
        <v>9767</v>
      </c>
      <c r="C9768" s="57">
        <v>3930.3082741379294</v>
      </c>
      <c r="E9768" s="57">
        <v>36163.3634208</v>
      </c>
      <c r="F9768" s="54">
        <v>9767</v>
      </c>
      <c r="G9768" s="57">
        <v>23141.3634208</v>
      </c>
      <c r="I9768" s="57">
        <v>19173.722405434972</v>
      </c>
      <c r="J9768" s="54">
        <v>9767</v>
      </c>
      <c r="K9768" s="57">
        <v>19756.400000000001</v>
      </c>
      <c r="M9768" s="107">
        <v>0.1</v>
      </c>
    </row>
    <row r="9769" spans="1:13">
      <c r="A9769" s="57">
        <f>'Infographic data 1'!$B$9</f>
        <v>16186.308274137929</v>
      </c>
      <c r="B9769" s="54">
        <v>9768</v>
      </c>
      <c r="C9769" s="57">
        <v>3914.3082741379294</v>
      </c>
      <c r="E9769" s="57">
        <v>36163.3634208</v>
      </c>
      <c r="F9769" s="54">
        <v>9768</v>
      </c>
      <c r="G9769" s="57">
        <v>23124.3634208</v>
      </c>
      <c r="I9769" s="57">
        <v>19173.722405434972</v>
      </c>
      <c r="J9769" s="54">
        <v>9768</v>
      </c>
      <c r="K9769" s="57">
        <v>19754.3</v>
      </c>
      <c r="M9769" s="107">
        <v>0.1</v>
      </c>
    </row>
    <row r="9770" spans="1:13">
      <c r="A9770" s="57">
        <f>'Infographic data 1'!$B$9</f>
        <v>16186.308274137929</v>
      </c>
      <c r="B9770" s="54">
        <v>9769</v>
      </c>
      <c r="C9770" s="57">
        <v>3898.3082741379294</v>
      </c>
      <c r="E9770" s="57">
        <v>36163.3634208</v>
      </c>
      <c r="F9770" s="54">
        <v>9769</v>
      </c>
      <c r="G9770" s="57">
        <v>23107.3634208</v>
      </c>
      <c r="I9770" s="57">
        <v>19173.722405434972</v>
      </c>
      <c r="J9770" s="54">
        <v>9769</v>
      </c>
      <c r="K9770" s="57">
        <v>19752.2</v>
      </c>
      <c r="M9770" s="107">
        <v>0.1</v>
      </c>
    </row>
    <row r="9771" spans="1:13">
      <c r="A9771" s="57">
        <f>'Infographic data 1'!$B$9</f>
        <v>16186.308274137929</v>
      </c>
      <c r="B9771" s="54">
        <v>9770</v>
      </c>
      <c r="C9771" s="57">
        <v>3882.3082741379294</v>
      </c>
      <c r="E9771" s="57">
        <v>36163.3634208</v>
      </c>
      <c r="F9771" s="54">
        <v>9770</v>
      </c>
      <c r="G9771" s="57">
        <v>23090.3634208</v>
      </c>
      <c r="I9771" s="57">
        <v>19173.722405434972</v>
      </c>
      <c r="J9771" s="54">
        <v>9770</v>
      </c>
      <c r="K9771" s="57">
        <v>19750.099999999999</v>
      </c>
      <c r="M9771" s="107">
        <v>0.1</v>
      </c>
    </row>
    <row r="9772" spans="1:13">
      <c r="A9772" s="57">
        <f>'Infographic data 1'!$B$9</f>
        <v>16186.308274137929</v>
      </c>
      <c r="B9772" s="54">
        <v>9771</v>
      </c>
      <c r="C9772" s="57">
        <v>3866.3082741379294</v>
      </c>
      <c r="E9772" s="57">
        <v>36163.3634208</v>
      </c>
      <c r="F9772" s="54">
        <v>9771</v>
      </c>
      <c r="G9772" s="57">
        <v>23073.3634208</v>
      </c>
      <c r="I9772" s="57">
        <v>19173.722405434972</v>
      </c>
      <c r="J9772" s="54">
        <v>9771</v>
      </c>
      <c r="K9772" s="57">
        <v>19748</v>
      </c>
      <c r="M9772" s="107">
        <v>0.1</v>
      </c>
    </row>
    <row r="9773" spans="1:13">
      <c r="A9773" s="57">
        <f>'Infographic data 1'!$B$9</f>
        <v>16186.308274137929</v>
      </c>
      <c r="B9773" s="54">
        <v>9772</v>
      </c>
      <c r="C9773" s="57">
        <v>3850.3082741379294</v>
      </c>
      <c r="E9773" s="57">
        <v>36163.3634208</v>
      </c>
      <c r="F9773" s="54">
        <v>9772</v>
      </c>
      <c r="G9773" s="57">
        <v>23056.3634208</v>
      </c>
      <c r="I9773" s="57">
        <v>19173.722405434972</v>
      </c>
      <c r="J9773" s="54">
        <v>9772</v>
      </c>
      <c r="K9773" s="57">
        <v>19745.900000000001</v>
      </c>
      <c r="M9773" s="107">
        <v>0.1</v>
      </c>
    </row>
    <row r="9774" spans="1:13">
      <c r="A9774" s="57">
        <f>'Infographic data 1'!$B$9</f>
        <v>16186.308274137929</v>
      </c>
      <c r="B9774" s="54">
        <v>9773</v>
      </c>
      <c r="C9774" s="57">
        <v>3834.3082741379294</v>
      </c>
      <c r="E9774" s="57">
        <v>36163.3634208</v>
      </c>
      <c r="F9774" s="54">
        <v>9773</v>
      </c>
      <c r="G9774" s="57">
        <v>23039.3634208</v>
      </c>
      <c r="I9774" s="57">
        <v>19173.722405434972</v>
      </c>
      <c r="J9774" s="54">
        <v>9773</v>
      </c>
      <c r="K9774" s="57">
        <v>19743.8</v>
      </c>
      <c r="M9774" s="107">
        <v>0.1</v>
      </c>
    </row>
    <row r="9775" spans="1:13">
      <c r="A9775" s="57">
        <f>'Infographic data 1'!$B$9</f>
        <v>16186.308274137929</v>
      </c>
      <c r="B9775" s="54">
        <v>9774</v>
      </c>
      <c r="C9775" s="57">
        <v>3818.3082741379294</v>
      </c>
      <c r="E9775" s="57">
        <v>36163.3634208</v>
      </c>
      <c r="F9775" s="54">
        <v>9774</v>
      </c>
      <c r="G9775" s="57">
        <v>23022.3634208</v>
      </c>
      <c r="I9775" s="57">
        <v>19173.722405434972</v>
      </c>
      <c r="J9775" s="54">
        <v>9774</v>
      </c>
      <c r="K9775" s="57">
        <v>19741.7</v>
      </c>
      <c r="M9775" s="107">
        <v>0.1</v>
      </c>
    </row>
    <row r="9776" spans="1:13">
      <c r="A9776" s="57">
        <f>'Infographic data 1'!$B$9</f>
        <v>16186.308274137929</v>
      </c>
      <c r="B9776" s="54">
        <v>9775</v>
      </c>
      <c r="C9776" s="57">
        <v>3802.3082741379294</v>
      </c>
      <c r="E9776" s="57">
        <v>36163.3634208</v>
      </c>
      <c r="F9776" s="54">
        <v>9775</v>
      </c>
      <c r="G9776" s="57">
        <v>23005.3634208</v>
      </c>
      <c r="I9776" s="57">
        <v>19173.722405434972</v>
      </c>
      <c r="J9776" s="54">
        <v>9775</v>
      </c>
      <c r="K9776" s="57">
        <v>19739.599999999999</v>
      </c>
      <c r="M9776" s="107">
        <v>0.1</v>
      </c>
    </row>
    <row r="9777" spans="1:13">
      <c r="A9777" s="57">
        <f>'Infographic data 1'!$B$9</f>
        <v>16186.308274137929</v>
      </c>
      <c r="B9777" s="54">
        <v>9776</v>
      </c>
      <c r="C9777" s="57">
        <v>3786.3082741379294</v>
      </c>
      <c r="E9777" s="57">
        <v>36163.3634208</v>
      </c>
      <c r="F9777" s="54">
        <v>9776</v>
      </c>
      <c r="G9777" s="57">
        <v>22988.3634208</v>
      </c>
      <c r="I9777" s="57">
        <v>19173.722405434972</v>
      </c>
      <c r="J9777" s="54">
        <v>9776</v>
      </c>
      <c r="K9777" s="57">
        <v>19737.5</v>
      </c>
      <c r="M9777" s="107">
        <v>0.1</v>
      </c>
    </row>
    <row r="9778" spans="1:13">
      <c r="A9778" s="57">
        <f>'Infographic data 1'!$B$9</f>
        <v>16186.308274137929</v>
      </c>
      <c r="B9778" s="54">
        <v>9777</v>
      </c>
      <c r="C9778" s="57">
        <v>3770.3082741379294</v>
      </c>
      <c r="E9778" s="57">
        <v>36163.3634208</v>
      </c>
      <c r="F9778" s="54">
        <v>9777</v>
      </c>
      <c r="G9778" s="57">
        <v>22971.3634208</v>
      </c>
      <c r="I9778" s="57">
        <v>19173.722405434972</v>
      </c>
      <c r="J9778" s="54">
        <v>9777</v>
      </c>
      <c r="K9778" s="57">
        <v>19735.400000000001</v>
      </c>
      <c r="M9778" s="107">
        <v>0.1</v>
      </c>
    </row>
    <row r="9779" spans="1:13">
      <c r="A9779" s="57">
        <f>'Infographic data 1'!$B$9</f>
        <v>16186.308274137929</v>
      </c>
      <c r="B9779" s="54">
        <v>9778</v>
      </c>
      <c r="C9779" s="57">
        <v>3754.3082741379294</v>
      </c>
      <c r="E9779" s="57">
        <v>36163.3634208</v>
      </c>
      <c r="F9779" s="54">
        <v>9778</v>
      </c>
      <c r="G9779" s="57">
        <v>22954.3634208</v>
      </c>
      <c r="I9779" s="57">
        <v>19173.722405434972</v>
      </c>
      <c r="J9779" s="54">
        <v>9778</v>
      </c>
      <c r="K9779" s="57">
        <v>19733.3</v>
      </c>
      <c r="M9779" s="107">
        <v>0.1</v>
      </c>
    </row>
    <row r="9780" spans="1:13">
      <c r="A9780" s="57">
        <f>'Infographic data 1'!$B$9</f>
        <v>16186.308274137929</v>
      </c>
      <c r="B9780" s="54">
        <v>9779</v>
      </c>
      <c r="C9780" s="57">
        <v>3738.3082741379294</v>
      </c>
      <c r="E9780" s="57">
        <v>36163.3634208</v>
      </c>
      <c r="F9780" s="54">
        <v>9779</v>
      </c>
      <c r="G9780" s="57">
        <v>22937.3634208</v>
      </c>
      <c r="I9780" s="57">
        <v>19173.722405434972</v>
      </c>
      <c r="J9780" s="54">
        <v>9779</v>
      </c>
      <c r="K9780" s="57">
        <v>19731.2</v>
      </c>
      <c r="M9780" s="107">
        <v>0.1</v>
      </c>
    </row>
    <row r="9781" spans="1:13">
      <c r="A9781" s="57">
        <f>'Infographic data 1'!$B$9</f>
        <v>16186.308274137929</v>
      </c>
      <c r="B9781" s="54">
        <v>9780</v>
      </c>
      <c r="C9781" s="57">
        <v>3722.3082741379294</v>
      </c>
      <c r="E9781" s="57">
        <v>36163.3634208</v>
      </c>
      <c r="F9781" s="54">
        <v>9780</v>
      </c>
      <c r="G9781" s="57">
        <v>22920.3634208</v>
      </c>
      <c r="I9781" s="57">
        <v>19173.722405434972</v>
      </c>
      <c r="J9781" s="54">
        <v>9780</v>
      </c>
      <c r="K9781" s="57">
        <v>19729.099999999999</v>
      </c>
      <c r="M9781" s="107">
        <v>0.1</v>
      </c>
    </row>
    <row r="9782" spans="1:13">
      <c r="A9782" s="57">
        <f>'Infographic data 1'!$B$9</f>
        <v>16186.308274137929</v>
      </c>
      <c r="B9782" s="54">
        <v>9781</v>
      </c>
      <c r="C9782" s="57">
        <v>3706.3082741379294</v>
      </c>
      <c r="E9782" s="57">
        <v>36163.3634208</v>
      </c>
      <c r="F9782" s="54">
        <v>9781</v>
      </c>
      <c r="G9782" s="57">
        <v>22903.3634208</v>
      </c>
      <c r="I9782" s="57">
        <v>19173.722405434972</v>
      </c>
      <c r="J9782" s="54">
        <v>9781</v>
      </c>
      <c r="K9782" s="57">
        <v>19727</v>
      </c>
      <c r="M9782" s="107">
        <v>0.1</v>
      </c>
    </row>
    <row r="9783" spans="1:13">
      <c r="A9783" s="57">
        <f>'Infographic data 1'!$B$9</f>
        <v>16186.308274137929</v>
      </c>
      <c r="B9783" s="54">
        <v>9782</v>
      </c>
      <c r="C9783" s="57">
        <v>3690.3082741379294</v>
      </c>
      <c r="E9783" s="57">
        <v>36163.3634208</v>
      </c>
      <c r="F9783" s="54">
        <v>9782</v>
      </c>
      <c r="G9783" s="57">
        <v>22886.3634208</v>
      </c>
      <c r="I9783" s="57">
        <v>19173.722405434972</v>
      </c>
      <c r="J9783" s="54">
        <v>9782</v>
      </c>
      <c r="K9783" s="57">
        <v>19724.900000000001</v>
      </c>
      <c r="M9783" s="107">
        <v>0.1</v>
      </c>
    </row>
    <row r="9784" spans="1:13">
      <c r="A9784" s="57">
        <f>'Infographic data 1'!$B$9</f>
        <v>16186.308274137929</v>
      </c>
      <c r="B9784" s="54">
        <v>9783</v>
      </c>
      <c r="C9784" s="57">
        <v>3674.3082741379294</v>
      </c>
      <c r="E9784" s="57">
        <v>36163.3634208</v>
      </c>
      <c r="F9784" s="54">
        <v>9783</v>
      </c>
      <c r="G9784" s="57">
        <v>22869.3634208</v>
      </c>
      <c r="I9784" s="57">
        <v>19173.722405434972</v>
      </c>
      <c r="J9784" s="54">
        <v>9783</v>
      </c>
      <c r="K9784" s="57">
        <v>19722.8</v>
      </c>
      <c r="M9784" s="107">
        <v>0.1</v>
      </c>
    </row>
    <row r="9785" spans="1:13">
      <c r="A9785" s="57">
        <f>'Infographic data 1'!$B$9</f>
        <v>16186.308274137929</v>
      </c>
      <c r="B9785" s="54">
        <v>9784</v>
      </c>
      <c r="C9785" s="57">
        <v>3658.3082741379294</v>
      </c>
      <c r="E9785" s="57">
        <v>36163.3634208</v>
      </c>
      <c r="F9785" s="54">
        <v>9784</v>
      </c>
      <c r="G9785" s="57">
        <v>22852.3634208</v>
      </c>
      <c r="I9785" s="57">
        <v>19173.722405434972</v>
      </c>
      <c r="J9785" s="54">
        <v>9784</v>
      </c>
      <c r="K9785" s="57">
        <v>19720.7</v>
      </c>
      <c r="M9785" s="107">
        <v>0.1</v>
      </c>
    </row>
    <row r="9786" spans="1:13">
      <c r="A9786" s="57">
        <f>'Infographic data 1'!$B$9</f>
        <v>16186.308274137929</v>
      </c>
      <c r="B9786" s="54">
        <v>9785</v>
      </c>
      <c r="C9786" s="57">
        <v>3642.3082741379294</v>
      </c>
      <c r="E9786" s="57">
        <v>36163.3634208</v>
      </c>
      <c r="F9786" s="54">
        <v>9785</v>
      </c>
      <c r="G9786" s="57">
        <v>22835.3634208</v>
      </c>
      <c r="I9786" s="57">
        <v>19173.722405434972</v>
      </c>
      <c r="J9786" s="54">
        <v>9785</v>
      </c>
      <c r="K9786" s="57">
        <v>19718.599999999999</v>
      </c>
      <c r="M9786" s="107">
        <v>0.1</v>
      </c>
    </row>
    <row r="9787" spans="1:13">
      <c r="A9787" s="57">
        <f>'Infographic data 1'!$B$9</f>
        <v>16186.308274137929</v>
      </c>
      <c r="B9787" s="54">
        <v>9786</v>
      </c>
      <c r="C9787" s="57">
        <v>3626.3082741379294</v>
      </c>
      <c r="E9787" s="57">
        <v>36163.3634208</v>
      </c>
      <c r="F9787" s="54">
        <v>9786</v>
      </c>
      <c r="G9787" s="57">
        <v>22818.3634208</v>
      </c>
      <c r="I9787" s="57">
        <v>19173.722405434972</v>
      </c>
      <c r="J9787" s="54">
        <v>9786</v>
      </c>
      <c r="K9787" s="57">
        <v>19716.5</v>
      </c>
      <c r="M9787" s="107">
        <v>0.1</v>
      </c>
    </row>
    <row r="9788" spans="1:13">
      <c r="A9788" s="57">
        <f>'Infographic data 1'!$B$9</f>
        <v>16186.308274137929</v>
      </c>
      <c r="B9788" s="54">
        <v>9787</v>
      </c>
      <c r="C9788" s="57">
        <v>3610.3082741379294</v>
      </c>
      <c r="E9788" s="57">
        <v>36163.3634208</v>
      </c>
      <c r="F9788" s="54">
        <v>9787</v>
      </c>
      <c r="G9788" s="57">
        <v>22801.3634208</v>
      </c>
      <c r="I9788" s="57">
        <v>19173.722405434972</v>
      </c>
      <c r="J9788" s="54">
        <v>9787</v>
      </c>
      <c r="K9788" s="57">
        <v>19714.400000000001</v>
      </c>
      <c r="M9788" s="107">
        <v>0.1</v>
      </c>
    </row>
    <row r="9789" spans="1:13">
      <c r="A9789" s="57">
        <f>'Infographic data 1'!$B$9</f>
        <v>16186.308274137929</v>
      </c>
      <c r="B9789" s="54">
        <v>9788</v>
      </c>
      <c r="C9789" s="57">
        <v>3594.3082741379294</v>
      </c>
      <c r="E9789" s="57">
        <v>36163.3634208</v>
      </c>
      <c r="F9789" s="54">
        <v>9788</v>
      </c>
      <c r="G9789" s="57">
        <v>22784.3634208</v>
      </c>
      <c r="I9789" s="57">
        <v>19173.722405434972</v>
      </c>
      <c r="J9789" s="54">
        <v>9788</v>
      </c>
      <c r="K9789" s="57">
        <v>19712.3</v>
      </c>
      <c r="M9789" s="107">
        <v>0.1</v>
      </c>
    </row>
    <row r="9790" spans="1:13">
      <c r="A9790" s="57">
        <f>'Infographic data 1'!$B$9</f>
        <v>16186.308274137929</v>
      </c>
      <c r="B9790" s="54">
        <v>9789</v>
      </c>
      <c r="C9790" s="57">
        <v>3578.3082741379294</v>
      </c>
      <c r="E9790" s="57">
        <v>36163.3634208</v>
      </c>
      <c r="F9790" s="54">
        <v>9789</v>
      </c>
      <c r="G9790" s="57">
        <v>22767.3634208</v>
      </c>
      <c r="I9790" s="57">
        <v>19173.722405434972</v>
      </c>
      <c r="J9790" s="54">
        <v>9789</v>
      </c>
      <c r="K9790" s="57">
        <v>19710.2</v>
      </c>
      <c r="M9790" s="107">
        <v>0.1</v>
      </c>
    </row>
    <row r="9791" spans="1:13">
      <c r="A9791" s="57">
        <f>'Infographic data 1'!$B$9</f>
        <v>16186.308274137929</v>
      </c>
      <c r="B9791" s="54">
        <v>9790</v>
      </c>
      <c r="C9791" s="57">
        <v>3562.3082741379294</v>
      </c>
      <c r="E9791" s="57">
        <v>36163.3634208</v>
      </c>
      <c r="F9791" s="54">
        <v>9790</v>
      </c>
      <c r="G9791" s="57">
        <v>22750.3634208</v>
      </c>
      <c r="I9791" s="57">
        <v>19173.722405434972</v>
      </c>
      <c r="J9791" s="54">
        <v>9790</v>
      </c>
      <c r="K9791" s="57">
        <v>19708.099999999999</v>
      </c>
      <c r="M9791" s="107">
        <v>0.1</v>
      </c>
    </row>
    <row r="9792" spans="1:13">
      <c r="A9792" s="57">
        <f>'Infographic data 1'!$B$9</f>
        <v>16186.308274137929</v>
      </c>
      <c r="B9792" s="54">
        <v>9791</v>
      </c>
      <c r="C9792" s="57">
        <v>3546.3082741379294</v>
      </c>
      <c r="E9792" s="57">
        <v>36163.3634208</v>
      </c>
      <c r="F9792" s="54">
        <v>9791</v>
      </c>
      <c r="G9792" s="57">
        <v>22733.3634208</v>
      </c>
      <c r="I9792" s="57">
        <v>19173.722405434972</v>
      </c>
      <c r="J9792" s="54">
        <v>9791</v>
      </c>
      <c r="K9792" s="57">
        <v>19706</v>
      </c>
      <c r="M9792" s="107">
        <v>0.1</v>
      </c>
    </row>
    <row r="9793" spans="1:13">
      <c r="A9793" s="57">
        <f>'Infographic data 1'!$B$9</f>
        <v>16186.308274137929</v>
      </c>
      <c r="B9793" s="54">
        <v>9792</v>
      </c>
      <c r="C9793" s="57">
        <v>3530.3082741379294</v>
      </c>
      <c r="E9793" s="57">
        <v>36163.3634208</v>
      </c>
      <c r="F9793" s="54">
        <v>9792</v>
      </c>
      <c r="G9793" s="57">
        <v>22716.3634208</v>
      </c>
      <c r="I9793" s="57">
        <v>19173.722405434972</v>
      </c>
      <c r="J9793" s="54">
        <v>9792</v>
      </c>
      <c r="K9793" s="57">
        <v>19703.900000000001</v>
      </c>
      <c r="M9793" s="107">
        <v>0.1</v>
      </c>
    </row>
    <row r="9794" spans="1:13">
      <c r="A9794" s="57">
        <f>'Infographic data 1'!$B$9</f>
        <v>16186.308274137929</v>
      </c>
      <c r="B9794" s="54">
        <v>9793</v>
      </c>
      <c r="C9794" s="57">
        <v>3514.3082741379294</v>
      </c>
      <c r="E9794" s="57">
        <v>36163.3634208</v>
      </c>
      <c r="F9794" s="54">
        <v>9793</v>
      </c>
      <c r="G9794" s="57">
        <v>22699.3634208</v>
      </c>
      <c r="I9794" s="57">
        <v>19173.722405434972</v>
      </c>
      <c r="J9794" s="54">
        <v>9793</v>
      </c>
      <c r="K9794" s="57">
        <v>19701.8</v>
      </c>
      <c r="M9794" s="107">
        <v>0.1</v>
      </c>
    </row>
    <row r="9795" spans="1:13">
      <c r="A9795" s="57">
        <f>'Infographic data 1'!$B$9</f>
        <v>16186.308274137929</v>
      </c>
      <c r="B9795" s="54">
        <v>9794</v>
      </c>
      <c r="C9795" s="57">
        <v>3498.3082741379294</v>
      </c>
      <c r="E9795" s="57">
        <v>36163.3634208</v>
      </c>
      <c r="F9795" s="54">
        <v>9794</v>
      </c>
      <c r="G9795" s="57">
        <v>22682.3634208</v>
      </c>
      <c r="I9795" s="57">
        <v>19173.722405434972</v>
      </c>
      <c r="J9795" s="54">
        <v>9794</v>
      </c>
      <c r="K9795" s="57">
        <v>19699.7</v>
      </c>
      <c r="M9795" s="107">
        <v>0.1</v>
      </c>
    </row>
    <row r="9796" spans="1:13">
      <c r="A9796" s="57">
        <f>'Infographic data 1'!$B$9</f>
        <v>16186.308274137929</v>
      </c>
      <c r="B9796" s="54">
        <v>9795</v>
      </c>
      <c r="C9796" s="57">
        <v>3482.3082741379294</v>
      </c>
      <c r="E9796" s="57">
        <v>36163.3634208</v>
      </c>
      <c r="F9796" s="54">
        <v>9795</v>
      </c>
      <c r="G9796" s="57">
        <v>22665.3634208</v>
      </c>
      <c r="I9796" s="57">
        <v>19173.722405434972</v>
      </c>
      <c r="J9796" s="54">
        <v>9795</v>
      </c>
      <c r="K9796" s="57">
        <v>19697.599999999999</v>
      </c>
      <c r="M9796" s="107">
        <v>0.1</v>
      </c>
    </row>
    <row r="9797" spans="1:13">
      <c r="A9797" s="57">
        <f>'Infographic data 1'!$B$9</f>
        <v>16186.308274137929</v>
      </c>
      <c r="B9797" s="54">
        <v>9796</v>
      </c>
      <c r="C9797" s="57">
        <v>3466.3082741379294</v>
      </c>
      <c r="E9797" s="57">
        <v>36163.3634208</v>
      </c>
      <c r="F9797" s="54">
        <v>9796</v>
      </c>
      <c r="G9797" s="57">
        <v>22648.3634208</v>
      </c>
      <c r="I9797" s="57">
        <v>19173.722405434972</v>
      </c>
      <c r="J9797" s="54">
        <v>9796</v>
      </c>
      <c r="K9797" s="57">
        <v>19695.5</v>
      </c>
      <c r="M9797" s="107">
        <v>0.1</v>
      </c>
    </row>
    <row r="9798" spans="1:13">
      <c r="A9798" s="57">
        <f>'Infographic data 1'!$B$9</f>
        <v>16186.308274137929</v>
      </c>
      <c r="B9798" s="54">
        <v>9797</v>
      </c>
      <c r="C9798" s="57">
        <v>3450.3082741379294</v>
      </c>
      <c r="E9798" s="57">
        <v>36163.3634208</v>
      </c>
      <c r="F9798" s="54">
        <v>9797</v>
      </c>
      <c r="G9798" s="57">
        <v>22631.3634208</v>
      </c>
      <c r="I9798" s="57">
        <v>19173.722405434972</v>
      </c>
      <c r="J9798" s="54">
        <v>9797</v>
      </c>
      <c r="K9798" s="57">
        <v>19693.400000000001</v>
      </c>
      <c r="M9798" s="107">
        <v>0.1</v>
      </c>
    </row>
    <row r="9799" spans="1:13">
      <c r="A9799" s="57">
        <f>'Infographic data 1'!$B$9</f>
        <v>16186.308274137929</v>
      </c>
      <c r="B9799" s="54">
        <v>9798</v>
      </c>
      <c r="C9799" s="57">
        <v>3434.3082741379294</v>
      </c>
      <c r="E9799" s="57">
        <v>36163.3634208</v>
      </c>
      <c r="F9799" s="54">
        <v>9798</v>
      </c>
      <c r="G9799" s="57">
        <v>22614.3634208</v>
      </c>
      <c r="I9799" s="57">
        <v>19173.722405434972</v>
      </c>
      <c r="J9799" s="54">
        <v>9798</v>
      </c>
      <c r="K9799" s="57">
        <v>19691.3</v>
      </c>
      <c r="M9799" s="107">
        <v>0.1</v>
      </c>
    </row>
    <row r="9800" spans="1:13">
      <c r="A9800" s="57">
        <f>'Infographic data 1'!$B$9</f>
        <v>16186.308274137929</v>
      </c>
      <c r="B9800" s="54">
        <v>9799</v>
      </c>
      <c r="C9800" s="57">
        <v>3418.3082741379294</v>
      </c>
      <c r="E9800" s="57">
        <v>36163.3634208</v>
      </c>
      <c r="F9800" s="54">
        <v>9799</v>
      </c>
      <c r="G9800" s="57">
        <v>22597.3634208</v>
      </c>
      <c r="I9800" s="57">
        <v>19173.722405434972</v>
      </c>
      <c r="J9800" s="54">
        <v>9799</v>
      </c>
      <c r="K9800" s="57">
        <v>19689.2</v>
      </c>
      <c r="M9800" s="107">
        <v>0.1</v>
      </c>
    </row>
    <row r="9801" spans="1:13">
      <c r="A9801" s="57">
        <f>'Infographic data 1'!$B$9</f>
        <v>16186.308274137929</v>
      </c>
      <c r="B9801" s="54">
        <v>9800</v>
      </c>
      <c r="C9801" s="57">
        <v>3402.3082741379294</v>
      </c>
      <c r="E9801" s="57">
        <v>36163.3634208</v>
      </c>
      <c r="F9801" s="54">
        <v>9800</v>
      </c>
      <c r="G9801" s="57">
        <v>22580.3634208</v>
      </c>
      <c r="I9801" s="57">
        <v>19173.722405434972</v>
      </c>
      <c r="J9801" s="54">
        <v>9800</v>
      </c>
      <c r="K9801" s="57">
        <v>19687.099999999999</v>
      </c>
      <c r="M9801" s="107">
        <v>0.1</v>
      </c>
    </row>
    <row r="9802" spans="1:13">
      <c r="A9802" s="57">
        <f>'Infographic data 1'!$B$9</f>
        <v>16186.308274137929</v>
      </c>
      <c r="B9802" s="54">
        <v>9801</v>
      </c>
      <c r="C9802" s="57">
        <v>3386.3082741379294</v>
      </c>
      <c r="E9802" s="57">
        <v>36163.3634208</v>
      </c>
      <c r="F9802" s="54">
        <v>9801</v>
      </c>
      <c r="G9802" s="57">
        <v>22563.3634208</v>
      </c>
      <c r="I9802" s="57">
        <v>19173.722405434972</v>
      </c>
      <c r="J9802" s="54">
        <v>9801</v>
      </c>
      <c r="K9802" s="57">
        <v>19685</v>
      </c>
      <c r="M9802" s="107">
        <v>0.1</v>
      </c>
    </row>
    <row r="9803" spans="1:13">
      <c r="A9803" s="57">
        <f>'Infographic data 1'!$B$9</f>
        <v>16186.308274137929</v>
      </c>
      <c r="B9803" s="54">
        <v>9802</v>
      </c>
      <c r="C9803" s="57">
        <v>3370.3082741379294</v>
      </c>
      <c r="E9803" s="57">
        <v>36163.3634208</v>
      </c>
      <c r="F9803" s="54">
        <v>9802</v>
      </c>
      <c r="G9803" s="57">
        <v>22546.3634208</v>
      </c>
      <c r="I9803" s="57">
        <v>19173.722405434972</v>
      </c>
      <c r="J9803" s="54">
        <v>9802</v>
      </c>
      <c r="K9803" s="57">
        <v>19682.900000000001</v>
      </c>
      <c r="M9803" s="107">
        <v>0.1</v>
      </c>
    </row>
    <row r="9804" spans="1:13">
      <c r="A9804" s="57">
        <f>'Infographic data 1'!$B$9</f>
        <v>16186.308274137929</v>
      </c>
      <c r="B9804" s="54">
        <v>9803</v>
      </c>
      <c r="C9804" s="57">
        <v>3354.3082741379294</v>
      </c>
      <c r="E9804" s="57">
        <v>36163.3634208</v>
      </c>
      <c r="F9804" s="54">
        <v>9803</v>
      </c>
      <c r="G9804" s="57">
        <v>22529.3634208</v>
      </c>
      <c r="I9804" s="57">
        <v>19173.722405434972</v>
      </c>
      <c r="J9804" s="54">
        <v>9803</v>
      </c>
      <c r="K9804" s="57">
        <v>19680.8</v>
      </c>
      <c r="M9804" s="107">
        <v>0.1</v>
      </c>
    </row>
    <row r="9805" spans="1:13">
      <c r="A9805" s="57">
        <f>'Infographic data 1'!$B$9</f>
        <v>16186.308274137929</v>
      </c>
      <c r="B9805" s="54">
        <v>9804</v>
      </c>
      <c r="C9805" s="57">
        <v>3338.3082741379294</v>
      </c>
      <c r="E9805" s="57">
        <v>36163.3634208</v>
      </c>
      <c r="F9805" s="54">
        <v>9804</v>
      </c>
      <c r="G9805" s="57">
        <v>22512.3634208</v>
      </c>
      <c r="I9805" s="57">
        <v>19173.722405434972</v>
      </c>
      <c r="J9805" s="54">
        <v>9804</v>
      </c>
      <c r="K9805" s="57">
        <v>19678.7</v>
      </c>
      <c r="M9805" s="107">
        <v>0.1</v>
      </c>
    </row>
    <row r="9806" spans="1:13">
      <c r="A9806" s="57">
        <f>'Infographic data 1'!$B$9</f>
        <v>16186.308274137929</v>
      </c>
      <c r="B9806" s="54">
        <v>9805</v>
      </c>
      <c r="C9806" s="57">
        <v>3322.3082741379294</v>
      </c>
      <c r="E9806" s="57">
        <v>36163.3634208</v>
      </c>
      <c r="F9806" s="54">
        <v>9805</v>
      </c>
      <c r="G9806" s="57">
        <v>22495.3634208</v>
      </c>
      <c r="I9806" s="57">
        <v>19173.722405434972</v>
      </c>
      <c r="J9806" s="54">
        <v>9805</v>
      </c>
      <c r="K9806" s="57">
        <v>19676.599999999999</v>
      </c>
      <c r="M9806" s="107">
        <v>0.1</v>
      </c>
    </row>
    <row r="9807" spans="1:13">
      <c r="A9807" s="57">
        <f>'Infographic data 1'!$B$9</f>
        <v>16186.308274137929</v>
      </c>
      <c r="B9807" s="54">
        <v>9806</v>
      </c>
      <c r="C9807" s="57">
        <v>3306.3082741379294</v>
      </c>
      <c r="E9807" s="57">
        <v>36163.3634208</v>
      </c>
      <c r="F9807" s="54">
        <v>9806</v>
      </c>
      <c r="G9807" s="57">
        <v>22478.3634208</v>
      </c>
      <c r="I9807" s="57">
        <v>19173.722405434972</v>
      </c>
      <c r="J9807" s="54">
        <v>9806</v>
      </c>
      <c r="K9807" s="57">
        <v>19674.5</v>
      </c>
      <c r="M9807" s="107">
        <v>0.1</v>
      </c>
    </row>
    <row r="9808" spans="1:13">
      <c r="A9808" s="57">
        <f>'Infographic data 1'!$B$9</f>
        <v>16186.308274137929</v>
      </c>
      <c r="B9808" s="54">
        <v>9807</v>
      </c>
      <c r="C9808" s="57">
        <v>3290.3082741379294</v>
      </c>
      <c r="E9808" s="57">
        <v>36163.3634208</v>
      </c>
      <c r="F9808" s="54">
        <v>9807</v>
      </c>
      <c r="G9808" s="57">
        <v>22461.3634208</v>
      </c>
      <c r="I9808" s="57">
        <v>19173.722405434972</v>
      </c>
      <c r="J9808" s="54">
        <v>9807</v>
      </c>
      <c r="K9808" s="57">
        <v>19672.400000000001</v>
      </c>
      <c r="M9808" s="107">
        <v>0.1</v>
      </c>
    </row>
    <row r="9809" spans="1:13">
      <c r="A9809" s="57">
        <f>'Infographic data 1'!$B$9</f>
        <v>16186.308274137929</v>
      </c>
      <c r="B9809" s="54">
        <v>9808</v>
      </c>
      <c r="C9809" s="57">
        <v>3274.3082741379294</v>
      </c>
      <c r="E9809" s="57">
        <v>36163.3634208</v>
      </c>
      <c r="F9809" s="54">
        <v>9808</v>
      </c>
      <c r="G9809" s="57">
        <v>22444.3634208</v>
      </c>
      <c r="I9809" s="57">
        <v>19173.722405434972</v>
      </c>
      <c r="J9809" s="54">
        <v>9808</v>
      </c>
      <c r="K9809" s="57">
        <v>19670.3</v>
      </c>
      <c r="M9809" s="107">
        <v>0.1</v>
      </c>
    </row>
    <row r="9810" spans="1:13">
      <c r="A9810" s="57">
        <f>'Infographic data 1'!$B$9</f>
        <v>16186.308274137929</v>
      </c>
      <c r="B9810" s="54">
        <v>9809</v>
      </c>
      <c r="C9810" s="57">
        <v>3258.3082741379294</v>
      </c>
      <c r="E9810" s="57">
        <v>36163.3634208</v>
      </c>
      <c r="F9810" s="54">
        <v>9809</v>
      </c>
      <c r="G9810" s="57">
        <v>22427.3634208</v>
      </c>
      <c r="I9810" s="57">
        <v>19173.722405434972</v>
      </c>
      <c r="J9810" s="54">
        <v>9809</v>
      </c>
      <c r="K9810" s="57">
        <v>19668.2</v>
      </c>
      <c r="M9810" s="107">
        <v>0.1</v>
      </c>
    </row>
    <row r="9811" spans="1:13">
      <c r="A9811" s="57">
        <f>'Infographic data 1'!$B$9</f>
        <v>16186.308274137929</v>
      </c>
      <c r="B9811" s="54">
        <v>9810</v>
      </c>
      <c r="C9811" s="57">
        <v>3242.3082741379294</v>
      </c>
      <c r="E9811" s="57">
        <v>36163.3634208</v>
      </c>
      <c r="F9811" s="54">
        <v>9810</v>
      </c>
      <c r="G9811" s="57">
        <v>22410.3634208</v>
      </c>
      <c r="I9811" s="57">
        <v>19173.722405434972</v>
      </c>
      <c r="J9811" s="54">
        <v>9810</v>
      </c>
      <c r="K9811" s="57">
        <v>19666.099999999999</v>
      </c>
      <c r="M9811" s="107">
        <v>0.1</v>
      </c>
    </row>
    <row r="9812" spans="1:13">
      <c r="A9812" s="57">
        <f>'Infographic data 1'!$B$9</f>
        <v>16186.308274137929</v>
      </c>
      <c r="B9812" s="54">
        <v>9811</v>
      </c>
      <c r="C9812" s="57">
        <v>3226.3082741379294</v>
      </c>
      <c r="E9812" s="57">
        <v>36163.3634208</v>
      </c>
      <c r="F9812" s="54">
        <v>9811</v>
      </c>
      <c r="G9812" s="57">
        <v>22393.3634208</v>
      </c>
      <c r="I9812" s="57">
        <v>19173.722405434972</v>
      </c>
      <c r="J9812" s="54">
        <v>9811</v>
      </c>
      <c r="K9812" s="57">
        <v>19664</v>
      </c>
      <c r="M9812" s="107">
        <v>0.1</v>
      </c>
    </row>
    <row r="9813" spans="1:13">
      <c r="A9813" s="57">
        <f>'Infographic data 1'!$B$9</f>
        <v>16186.308274137929</v>
      </c>
      <c r="B9813" s="54">
        <v>9812</v>
      </c>
      <c r="C9813" s="57">
        <v>3210.3082741379294</v>
      </c>
      <c r="E9813" s="57">
        <v>36163.3634208</v>
      </c>
      <c r="F9813" s="54">
        <v>9812</v>
      </c>
      <c r="G9813" s="57">
        <v>22376.3634208</v>
      </c>
      <c r="I9813" s="57">
        <v>19173.722405434972</v>
      </c>
      <c r="J9813" s="54">
        <v>9812</v>
      </c>
      <c r="K9813" s="57">
        <v>19661.900000000001</v>
      </c>
      <c r="M9813" s="107">
        <v>0.1</v>
      </c>
    </row>
    <row r="9814" spans="1:13">
      <c r="A9814" s="57">
        <f>'Infographic data 1'!$B$9</f>
        <v>16186.308274137929</v>
      </c>
      <c r="B9814" s="54">
        <v>9813</v>
      </c>
      <c r="C9814" s="57">
        <v>3194.3082741379294</v>
      </c>
      <c r="E9814" s="57">
        <v>36163.3634208</v>
      </c>
      <c r="F9814" s="54">
        <v>9813</v>
      </c>
      <c r="G9814" s="57">
        <v>22359.3634208</v>
      </c>
      <c r="I9814" s="57">
        <v>19173.722405434972</v>
      </c>
      <c r="J9814" s="54">
        <v>9813</v>
      </c>
      <c r="K9814" s="57">
        <v>19659.8</v>
      </c>
      <c r="M9814" s="107">
        <v>0.1</v>
      </c>
    </row>
    <row r="9815" spans="1:13">
      <c r="A9815" s="57">
        <f>'Infographic data 1'!$B$9</f>
        <v>16186.308274137929</v>
      </c>
      <c r="B9815" s="54">
        <v>9814</v>
      </c>
      <c r="C9815" s="57">
        <v>3178.3082741379294</v>
      </c>
      <c r="E9815" s="57">
        <v>36163.3634208</v>
      </c>
      <c r="F9815" s="54">
        <v>9814</v>
      </c>
      <c r="G9815" s="57">
        <v>22342.3634208</v>
      </c>
      <c r="I9815" s="57">
        <v>19173.722405434972</v>
      </c>
      <c r="J9815" s="54">
        <v>9814</v>
      </c>
      <c r="K9815" s="57">
        <v>19657.7</v>
      </c>
      <c r="M9815" s="107">
        <v>0.1</v>
      </c>
    </row>
    <row r="9816" spans="1:13">
      <c r="A9816" s="57">
        <f>'Infographic data 1'!$B$9</f>
        <v>16186.308274137929</v>
      </c>
      <c r="B9816" s="54">
        <v>9815</v>
      </c>
      <c r="C9816" s="57">
        <v>3162.3082741379294</v>
      </c>
      <c r="E9816" s="57">
        <v>36163.3634208</v>
      </c>
      <c r="F9816" s="54">
        <v>9815</v>
      </c>
      <c r="G9816" s="57">
        <v>22325.3634208</v>
      </c>
      <c r="I9816" s="57">
        <v>19173.722405434972</v>
      </c>
      <c r="J9816" s="54">
        <v>9815</v>
      </c>
      <c r="K9816" s="57">
        <v>19655.599999999999</v>
      </c>
      <c r="M9816" s="107">
        <v>0.1</v>
      </c>
    </row>
    <row r="9817" spans="1:13">
      <c r="A9817" s="57">
        <f>'Infographic data 1'!$B$9</f>
        <v>16186.308274137929</v>
      </c>
      <c r="B9817" s="54">
        <v>9816</v>
      </c>
      <c r="C9817" s="57">
        <v>3146.3082741379294</v>
      </c>
      <c r="E9817" s="57">
        <v>36163.3634208</v>
      </c>
      <c r="F9817" s="54">
        <v>9816</v>
      </c>
      <c r="G9817" s="57">
        <v>22308.3634208</v>
      </c>
      <c r="I9817" s="57">
        <v>19173.722405434972</v>
      </c>
      <c r="J9817" s="54">
        <v>9816</v>
      </c>
      <c r="K9817" s="57">
        <v>19653.5</v>
      </c>
      <c r="M9817" s="107">
        <v>0.1</v>
      </c>
    </row>
    <row r="9818" spans="1:13">
      <c r="A9818" s="57">
        <f>'Infographic data 1'!$B$9</f>
        <v>16186.308274137929</v>
      </c>
      <c r="B9818" s="54">
        <v>9817</v>
      </c>
      <c r="C9818" s="57">
        <v>3130.3082741379294</v>
      </c>
      <c r="E9818" s="57">
        <v>36163.3634208</v>
      </c>
      <c r="F9818" s="54">
        <v>9817</v>
      </c>
      <c r="G9818" s="57">
        <v>22291.3634208</v>
      </c>
      <c r="I9818" s="57">
        <v>19173.722405434972</v>
      </c>
      <c r="J9818" s="54">
        <v>9817</v>
      </c>
      <c r="K9818" s="57">
        <v>19651.400000000001</v>
      </c>
      <c r="M9818" s="107">
        <v>0.1</v>
      </c>
    </row>
    <row r="9819" spans="1:13">
      <c r="A9819" s="57">
        <f>'Infographic data 1'!$B$9</f>
        <v>16186.308274137929</v>
      </c>
      <c r="B9819" s="54">
        <v>9818</v>
      </c>
      <c r="C9819" s="57">
        <v>3114.3082741379294</v>
      </c>
      <c r="E9819" s="57">
        <v>36163.3634208</v>
      </c>
      <c r="F9819" s="54">
        <v>9818</v>
      </c>
      <c r="G9819" s="57">
        <v>22274.3634208</v>
      </c>
      <c r="I9819" s="57">
        <v>19173.722405434972</v>
      </c>
      <c r="J9819" s="54">
        <v>9818</v>
      </c>
      <c r="K9819" s="57">
        <v>19649.3</v>
      </c>
      <c r="M9819" s="107">
        <v>0.1</v>
      </c>
    </row>
    <row r="9820" spans="1:13">
      <c r="A9820" s="57">
        <f>'Infographic data 1'!$B$9</f>
        <v>16186.308274137929</v>
      </c>
      <c r="B9820" s="54">
        <v>9819</v>
      </c>
      <c r="C9820" s="57">
        <v>3098.3082741379294</v>
      </c>
      <c r="E9820" s="57">
        <v>36163.3634208</v>
      </c>
      <c r="F9820" s="54">
        <v>9819</v>
      </c>
      <c r="G9820" s="57">
        <v>22257.3634208</v>
      </c>
      <c r="I9820" s="57">
        <v>19173.722405434972</v>
      </c>
      <c r="J9820" s="54">
        <v>9819</v>
      </c>
      <c r="K9820" s="57">
        <v>19647.2</v>
      </c>
      <c r="M9820" s="107">
        <v>0.1</v>
      </c>
    </row>
    <row r="9821" spans="1:13">
      <c r="A9821" s="57">
        <f>'Infographic data 1'!$B$9</f>
        <v>16186.308274137929</v>
      </c>
      <c r="B9821" s="54">
        <v>9820</v>
      </c>
      <c r="C9821" s="57">
        <v>3082.3082741379294</v>
      </c>
      <c r="E9821" s="57">
        <v>36163.3634208</v>
      </c>
      <c r="F9821" s="54">
        <v>9820</v>
      </c>
      <c r="G9821" s="57">
        <v>22240.3634208</v>
      </c>
      <c r="I9821" s="57">
        <v>19173.722405434972</v>
      </c>
      <c r="J9821" s="54">
        <v>9820</v>
      </c>
      <c r="K9821" s="57">
        <v>19645.099999999999</v>
      </c>
      <c r="M9821" s="107">
        <v>0.1</v>
      </c>
    </row>
    <row r="9822" spans="1:13">
      <c r="A9822" s="57">
        <f>'Infographic data 1'!$B$9</f>
        <v>16186.308274137929</v>
      </c>
      <c r="B9822" s="54">
        <v>9821</v>
      </c>
      <c r="C9822" s="57">
        <v>3066.3082741379294</v>
      </c>
      <c r="E9822" s="57">
        <v>36163.3634208</v>
      </c>
      <c r="F9822" s="54">
        <v>9821</v>
      </c>
      <c r="G9822" s="57">
        <v>22223.3634208</v>
      </c>
      <c r="I9822" s="57">
        <v>19173.722405434972</v>
      </c>
      <c r="J9822" s="54">
        <v>9821</v>
      </c>
      <c r="K9822" s="57">
        <v>19643</v>
      </c>
      <c r="M9822" s="107">
        <v>0.1</v>
      </c>
    </row>
    <row r="9823" spans="1:13">
      <c r="A9823" s="57">
        <f>'Infographic data 1'!$B$9</f>
        <v>16186.308274137929</v>
      </c>
      <c r="B9823" s="54">
        <v>9822</v>
      </c>
      <c r="C9823" s="57">
        <v>3050.3082741379294</v>
      </c>
      <c r="E9823" s="57">
        <v>36163.3634208</v>
      </c>
      <c r="F9823" s="54">
        <v>9822</v>
      </c>
      <c r="G9823" s="57">
        <v>22206.3634208</v>
      </c>
      <c r="I9823" s="57">
        <v>19173.722405434972</v>
      </c>
      <c r="J9823" s="54">
        <v>9822</v>
      </c>
      <c r="K9823" s="57">
        <v>19640.900000000001</v>
      </c>
      <c r="M9823" s="107">
        <v>0.1</v>
      </c>
    </row>
    <row r="9824" spans="1:13">
      <c r="A9824" s="57">
        <f>'Infographic data 1'!$B$9</f>
        <v>16186.308274137929</v>
      </c>
      <c r="B9824" s="54">
        <v>9823</v>
      </c>
      <c r="C9824" s="57">
        <v>3034.3082741379294</v>
      </c>
      <c r="E9824" s="57">
        <v>36163.3634208</v>
      </c>
      <c r="F9824" s="54">
        <v>9823</v>
      </c>
      <c r="G9824" s="57">
        <v>22189.3634208</v>
      </c>
      <c r="I9824" s="57">
        <v>19173.722405434972</v>
      </c>
      <c r="J9824" s="54">
        <v>9823</v>
      </c>
      <c r="K9824" s="57">
        <v>19638.8</v>
      </c>
      <c r="M9824" s="107">
        <v>0.1</v>
      </c>
    </row>
    <row r="9825" spans="1:13">
      <c r="A9825" s="57">
        <f>'Infographic data 1'!$B$9</f>
        <v>16186.308274137929</v>
      </c>
      <c r="B9825" s="54">
        <v>9824</v>
      </c>
      <c r="C9825" s="57">
        <v>3018.3082741379294</v>
      </c>
      <c r="E9825" s="57">
        <v>36163.3634208</v>
      </c>
      <c r="F9825" s="54">
        <v>9824</v>
      </c>
      <c r="G9825" s="57">
        <v>22172.3634208</v>
      </c>
      <c r="I9825" s="57">
        <v>19173.722405434972</v>
      </c>
      <c r="J9825" s="54">
        <v>9824</v>
      </c>
      <c r="K9825" s="57">
        <v>19636.7</v>
      </c>
      <c r="M9825" s="107">
        <v>0.1</v>
      </c>
    </row>
    <row r="9826" spans="1:13">
      <c r="A9826" s="57">
        <f>'Infographic data 1'!$B$9</f>
        <v>16186.308274137929</v>
      </c>
      <c r="B9826" s="54">
        <v>9825</v>
      </c>
      <c r="C9826" s="57">
        <v>3002.3082741379294</v>
      </c>
      <c r="E9826" s="57">
        <v>36163.3634208</v>
      </c>
      <c r="F9826" s="54">
        <v>9825</v>
      </c>
      <c r="G9826" s="57">
        <v>22155.3634208</v>
      </c>
      <c r="I9826" s="57">
        <v>19173.722405434972</v>
      </c>
      <c r="J9826" s="54">
        <v>9825</v>
      </c>
      <c r="K9826" s="57">
        <v>19634.599999999999</v>
      </c>
      <c r="M9826" s="107">
        <v>0.1</v>
      </c>
    </row>
    <row r="9827" spans="1:13">
      <c r="A9827" s="57">
        <f>'Infographic data 1'!$B$9</f>
        <v>16186.308274137929</v>
      </c>
      <c r="B9827" s="54">
        <v>9826</v>
      </c>
      <c r="C9827" s="57">
        <v>2986.3082741379294</v>
      </c>
      <c r="E9827" s="57">
        <v>36163.3634208</v>
      </c>
      <c r="F9827" s="54">
        <v>9826</v>
      </c>
      <c r="G9827" s="57">
        <v>22138.3634208</v>
      </c>
      <c r="I9827" s="57">
        <v>19173.722405434972</v>
      </c>
      <c r="J9827" s="54">
        <v>9826</v>
      </c>
      <c r="K9827" s="57">
        <v>19632.5</v>
      </c>
      <c r="M9827" s="107">
        <v>0.1</v>
      </c>
    </row>
    <row r="9828" spans="1:13">
      <c r="A9828" s="57">
        <f>'Infographic data 1'!$B$9</f>
        <v>16186.308274137929</v>
      </c>
      <c r="B9828" s="54">
        <v>9827</v>
      </c>
      <c r="C9828" s="57">
        <v>2970.3082741379294</v>
      </c>
      <c r="E9828" s="57">
        <v>36163.3634208</v>
      </c>
      <c r="F9828" s="54">
        <v>9827</v>
      </c>
      <c r="G9828" s="57">
        <v>22121.3634208</v>
      </c>
      <c r="I9828" s="57">
        <v>19173.722405434972</v>
      </c>
      <c r="J9828" s="54">
        <v>9827</v>
      </c>
      <c r="K9828" s="57">
        <v>19630.400000000001</v>
      </c>
      <c r="M9828" s="107">
        <v>0.1</v>
      </c>
    </row>
    <row r="9829" spans="1:13">
      <c r="A9829" s="57">
        <f>'Infographic data 1'!$B$9</f>
        <v>16186.308274137929</v>
      </c>
      <c r="B9829" s="54">
        <v>9828</v>
      </c>
      <c r="C9829" s="57">
        <v>2954.3082741379294</v>
      </c>
      <c r="E9829" s="57">
        <v>36163.3634208</v>
      </c>
      <c r="F9829" s="54">
        <v>9828</v>
      </c>
      <c r="G9829" s="57">
        <v>22104.3634208</v>
      </c>
      <c r="I9829" s="57">
        <v>19173.722405434972</v>
      </c>
      <c r="J9829" s="54">
        <v>9828</v>
      </c>
      <c r="K9829" s="57">
        <v>19628.3</v>
      </c>
      <c r="M9829" s="107">
        <v>0.1</v>
      </c>
    </row>
    <row r="9830" spans="1:13">
      <c r="A9830" s="57">
        <f>'Infographic data 1'!$B$9</f>
        <v>16186.308274137929</v>
      </c>
      <c r="B9830" s="54">
        <v>9829</v>
      </c>
      <c r="C9830" s="57">
        <v>2938.3082741379294</v>
      </c>
      <c r="E9830" s="57">
        <v>36163.3634208</v>
      </c>
      <c r="F9830" s="54">
        <v>9829</v>
      </c>
      <c r="G9830" s="57">
        <v>22087.3634208</v>
      </c>
      <c r="I9830" s="57">
        <v>19173.722405434972</v>
      </c>
      <c r="J9830" s="54">
        <v>9829</v>
      </c>
      <c r="K9830" s="57">
        <v>19626.2</v>
      </c>
      <c r="M9830" s="107">
        <v>0.1</v>
      </c>
    </row>
    <row r="9831" spans="1:13">
      <c r="A9831" s="57">
        <f>'Infographic data 1'!$B$9</f>
        <v>16186.308274137929</v>
      </c>
      <c r="B9831" s="54">
        <v>9830</v>
      </c>
      <c r="C9831" s="57">
        <v>2922.3082741379294</v>
      </c>
      <c r="E9831" s="57">
        <v>36163.3634208</v>
      </c>
      <c r="F9831" s="54">
        <v>9830</v>
      </c>
      <c r="G9831" s="57">
        <v>22070.3634208</v>
      </c>
      <c r="I9831" s="57">
        <v>19173.722405434972</v>
      </c>
      <c r="J9831" s="54">
        <v>9830</v>
      </c>
      <c r="K9831" s="57">
        <v>19624.099999999999</v>
      </c>
      <c r="M9831" s="107">
        <v>0.1</v>
      </c>
    </row>
    <row r="9832" spans="1:13">
      <c r="A9832" s="57">
        <f>'Infographic data 1'!$B$9</f>
        <v>16186.308274137929</v>
      </c>
      <c r="B9832" s="54">
        <v>9831</v>
      </c>
      <c r="C9832" s="57">
        <v>2906.3082741379294</v>
      </c>
      <c r="E9832" s="57">
        <v>36163.3634208</v>
      </c>
      <c r="F9832" s="54">
        <v>9831</v>
      </c>
      <c r="G9832" s="57">
        <v>22053.3634208</v>
      </c>
      <c r="I9832" s="57">
        <v>19173.722405434972</v>
      </c>
      <c r="J9832" s="54">
        <v>9831</v>
      </c>
      <c r="K9832" s="57">
        <v>19622</v>
      </c>
      <c r="M9832" s="107">
        <v>0.1</v>
      </c>
    </row>
    <row r="9833" spans="1:13">
      <c r="A9833" s="57">
        <f>'Infographic data 1'!$B$9</f>
        <v>16186.308274137929</v>
      </c>
      <c r="B9833" s="54">
        <v>9832</v>
      </c>
      <c r="C9833" s="57">
        <v>2890.3082741379294</v>
      </c>
      <c r="E9833" s="57">
        <v>36163.3634208</v>
      </c>
      <c r="F9833" s="54">
        <v>9832</v>
      </c>
      <c r="G9833" s="57">
        <v>22036.3634208</v>
      </c>
      <c r="I9833" s="57">
        <v>19173.722405434972</v>
      </c>
      <c r="J9833" s="54">
        <v>9832</v>
      </c>
      <c r="K9833" s="57">
        <v>19619.900000000001</v>
      </c>
      <c r="M9833" s="107">
        <v>0.1</v>
      </c>
    </row>
    <row r="9834" spans="1:13">
      <c r="A9834" s="57">
        <f>'Infographic data 1'!$B$9</f>
        <v>16186.308274137929</v>
      </c>
      <c r="B9834" s="54">
        <v>9833</v>
      </c>
      <c r="C9834" s="57">
        <v>2874.3082741379294</v>
      </c>
      <c r="E9834" s="57">
        <v>36163.3634208</v>
      </c>
      <c r="F9834" s="54">
        <v>9833</v>
      </c>
      <c r="G9834" s="57">
        <v>22019.3634208</v>
      </c>
      <c r="I9834" s="57">
        <v>19173.722405434972</v>
      </c>
      <c r="J9834" s="54">
        <v>9833</v>
      </c>
      <c r="K9834" s="57">
        <v>19617.8</v>
      </c>
      <c r="M9834" s="107">
        <v>0.1</v>
      </c>
    </row>
    <row r="9835" spans="1:13">
      <c r="A9835" s="57">
        <f>'Infographic data 1'!$B$9</f>
        <v>16186.308274137929</v>
      </c>
      <c r="B9835" s="54">
        <v>9834</v>
      </c>
      <c r="C9835" s="57">
        <v>2858.3082741379294</v>
      </c>
      <c r="E9835" s="57">
        <v>36163.3634208</v>
      </c>
      <c r="F9835" s="54">
        <v>9834</v>
      </c>
      <c r="G9835" s="57">
        <v>22002.3634208</v>
      </c>
      <c r="I9835" s="57">
        <v>19173.722405434972</v>
      </c>
      <c r="J9835" s="54">
        <v>9834</v>
      </c>
      <c r="K9835" s="57">
        <v>19615.7</v>
      </c>
      <c r="M9835" s="107">
        <v>0.1</v>
      </c>
    </row>
    <row r="9836" spans="1:13">
      <c r="A9836" s="57">
        <f>'Infographic data 1'!$B$9</f>
        <v>16186.308274137929</v>
      </c>
      <c r="B9836" s="54">
        <v>9835</v>
      </c>
      <c r="C9836" s="57">
        <v>2842.3082741379294</v>
      </c>
      <c r="E9836" s="57">
        <v>36163.3634208</v>
      </c>
      <c r="F9836" s="54">
        <v>9835</v>
      </c>
      <c r="G9836" s="57">
        <v>21985.3634208</v>
      </c>
      <c r="I9836" s="57">
        <v>19173.722405434972</v>
      </c>
      <c r="J9836" s="54">
        <v>9835</v>
      </c>
      <c r="K9836" s="57">
        <v>19613.599999999999</v>
      </c>
      <c r="M9836" s="107">
        <v>0.1</v>
      </c>
    </row>
    <row r="9837" spans="1:13">
      <c r="A9837" s="57">
        <f>'Infographic data 1'!$B$9</f>
        <v>16186.308274137929</v>
      </c>
      <c r="B9837" s="54">
        <v>9836</v>
      </c>
      <c r="C9837" s="57">
        <v>2826.3082741379294</v>
      </c>
      <c r="E9837" s="57">
        <v>36163.3634208</v>
      </c>
      <c r="F9837" s="54">
        <v>9836</v>
      </c>
      <c r="G9837" s="57">
        <v>21968.3634208</v>
      </c>
      <c r="I9837" s="57">
        <v>19173.722405434972</v>
      </c>
      <c r="J9837" s="54">
        <v>9836</v>
      </c>
      <c r="K9837" s="57">
        <v>19611.5</v>
      </c>
      <c r="M9837" s="107">
        <v>0.1</v>
      </c>
    </row>
    <row r="9838" spans="1:13">
      <c r="A9838" s="57">
        <f>'Infographic data 1'!$B$9</f>
        <v>16186.308274137929</v>
      </c>
      <c r="B9838" s="54">
        <v>9837</v>
      </c>
      <c r="C9838" s="57">
        <v>2810.3082741379294</v>
      </c>
      <c r="E9838" s="57">
        <v>36163.3634208</v>
      </c>
      <c r="F9838" s="54">
        <v>9837</v>
      </c>
      <c r="G9838" s="57">
        <v>21951.3634208</v>
      </c>
      <c r="I9838" s="57">
        <v>19173.722405434972</v>
      </c>
      <c r="J9838" s="54">
        <v>9837</v>
      </c>
      <c r="K9838" s="57">
        <v>19609.400000000001</v>
      </c>
      <c r="M9838" s="107">
        <v>0.1</v>
      </c>
    </row>
    <row r="9839" spans="1:13">
      <c r="A9839" s="57">
        <f>'Infographic data 1'!$B$9</f>
        <v>16186.308274137929</v>
      </c>
      <c r="B9839" s="54">
        <v>9838</v>
      </c>
      <c r="C9839" s="57">
        <v>2794.3082741379294</v>
      </c>
      <c r="E9839" s="57">
        <v>36163.3634208</v>
      </c>
      <c r="F9839" s="54">
        <v>9838</v>
      </c>
      <c r="G9839" s="57">
        <v>21934.3634208</v>
      </c>
      <c r="I9839" s="57">
        <v>19173.722405434972</v>
      </c>
      <c r="J9839" s="54">
        <v>9838</v>
      </c>
      <c r="K9839" s="57">
        <v>19607.3</v>
      </c>
      <c r="M9839" s="107">
        <v>0.1</v>
      </c>
    </row>
    <row r="9840" spans="1:13">
      <c r="A9840" s="57">
        <f>'Infographic data 1'!$B$9</f>
        <v>16186.308274137929</v>
      </c>
      <c r="B9840" s="54">
        <v>9839</v>
      </c>
      <c r="C9840" s="57">
        <v>2778.3082741379294</v>
      </c>
      <c r="E9840" s="57">
        <v>36163.3634208</v>
      </c>
      <c r="F9840" s="54">
        <v>9839</v>
      </c>
      <c r="G9840" s="57">
        <v>21917.3634208</v>
      </c>
      <c r="I9840" s="57">
        <v>19173.722405434972</v>
      </c>
      <c r="J9840" s="54">
        <v>9839</v>
      </c>
      <c r="K9840" s="57">
        <v>19605.2</v>
      </c>
      <c r="M9840" s="107">
        <v>0.1</v>
      </c>
    </row>
    <row r="9841" spans="1:13">
      <c r="A9841" s="57">
        <f>'Infographic data 1'!$B$9</f>
        <v>16186.308274137929</v>
      </c>
      <c r="B9841" s="54">
        <v>9840</v>
      </c>
      <c r="C9841" s="57">
        <v>2762.3082741379294</v>
      </c>
      <c r="E9841" s="57">
        <v>36163.3634208</v>
      </c>
      <c r="F9841" s="54">
        <v>9840</v>
      </c>
      <c r="G9841" s="57">
        <v>21900.3634208</v>
      </c>
      <c r="I9841" s="57">
        <v>19173.722405434972</v>
      </c>
      <c r="J9841" s="54">
        <v>9840</v>
      </c>
      <c r="K9841" s="57">
        <v>19603.099999999999</v>
      </c>
      <c r="M9841" s="107">
        <v>0.1</v>
      </c>
    </row>
    <row r="9842" spans="1:13">
      <c r="A9842" s="57">
        <f>'Infographic data 1'!$B$9</f>
        <v>16186.308274137929</v>
      </c>
      <c r="B9842" s="54">
        <v>9841</v>
      </c>
      <c r="C9842" s="57">
        <v>2746.3082741379294</v>
      </c>
      <c r="E9842" s="57">
        <v>36163.3634208</v>
      </c>
      <c r="F9842" s="54">
        <v>9841</v>
      </c>
      <c r="G9842" s="57">
        <v>21883.3634208</v>
      </c>
      <c r="I9842" s="57">
        <v>19173.722405434972</v>
      </c>
      <c r="J9842" s="54">
        <v>9841</v>
      </c>
      <c r="K9842" s="57">
        <v>19601</v>
      </c>
      <c r="M9842" s="107">
        <v>0.1</v>
      </c>
    </row>
    <row r="9843" spans="1:13">
      <c r="A9843" s="57">
        <f>'Infographic data 1'!$B$9</f>
        <v>16186.308274137929</v>
      </c>
      <c r="B9843" s="54">
        <v>9842</v>
      </c>
      <c r="C9843" s="57">
        <v>2730.3082741379294</v>
      </c>
      <c r="E9843" s="57">
        <v>36163.3634208</v>
      </c>
      <c r="F9843" s="54">
        <v>9842</v>
      </c>
      <c r="G9843" s="57">
        <v>21866.3634208</v>
      </c>
      <c r="I9843" s="57">
        <v>19173.722405434972</v>
      </c>
      <c r="J9843" s="54">
        <v>9842</v>
      </c>
      <c r="K9843" s="57">
        <v>19598.900000000001</v>
      </c>
      <c r="M9843" s="107">
        <v>0.1</v>
      </c>
    </row>
    <row r="9844" spans="1:13">
      <c r="A9844" s="57">
        <f>'Infographic data 1'!$B$9</f>
        <v>16186.308274137929</v>
      </c>
      <c r="B9844" s="54">
        <v>9843</v>
      </c>
      <c r="C9844" s="57">
        <v>2714.3082741379294</v>
      </c>
      <c r="E9844" s="57">
        <v>36163.3634208</v>
      </c>
      <c r="F9844" s="54">
        <v>9843</v>
      </c>
      <c r="G9844" s="57">
        <v>21849.3634208</v>
      </c>
      <c r="I9844" s="57">
        <v>19173.722405434972</v>
      </c>
      <c r="J9844" s="54">
        <v>9843</v>
      </c>
      <c r="K9844" s="57">
        <v>19596.8</v>
      </c>
      <c r="M9844" s="107">
        <v>0.1</v>
      </c>
    </row>
    <row r="9845" spans="1:13">
      <c r="A9845" s="57">
        <f>'Infographic data 1'!$B$9</f>
        <v>16186.308274137929</v>
      </c>
      <c r="B9845" s="54">
        <v>9844</v>
      </c>
      <c r="C9845" s="57">
        <v>2698.3082741379294</v>
      </c>
      <c r="E9845" s="57">
        <v>36163.3634208</v>
      </c>
      <c r="F9845" s="54">
        <v>9844</v>
      </c>
      <c r="G9845" s="57">
        <v>21832.3634208</v>
      </c>
      <c r="I9845" s="57">
        <v>19173.722405434972</v>
      </c>
      <c r="J9845" s="54">
        <v>9844</v>
      </c>
      <c r="K9845" s="57">
        <v>19594.7</v>
      </c>
      <c r="M9845" s="107">
        <v>0.1</v>
      </c>
    </row>
    <row r="9846" spans="1:13">
      <c r="A9846" s="57">
        <f>'Infographic data 1'!$B$9</f>
        <v>16186.308274137929</v>
      </c>
      <c r="B9846" s="54">
        <v>9845</v>
      </c>
      <c r="C9846" s="57">
        <v>2682.3082741379294</v>
      </c>
      <c r="E9846" s="57">
        <v>36163.3634208</v>
      </c>
      <c r="F9846" s="54">
        <v>9845</v>
      </c>
      <c r="G9846" s="57">
        <v>21815.3634208</v>
      </c>
      <c r="I9846" s="57">
        <v>19173.722405434972</v>
      </c>
      <c r="J9846" s="54">
        <v>9845</v>
      </c>
      <c r="K9846" s="57">
        <v>19592.599999999999</v>
      </c>
      <c r="M9846" s="107">
        <v>0.1</v>
      </c>
    </row>
    <row r="9847" spans="1:13">
      <c r="A9847" s="57">
        <f>'Infographic data 1'!$B$9</f>
        <v>16186.308274137929</v>
      </c>
      <c r="B9847" s="54">
        <v>9846</v>
      </c>
      <c r="C9847" s="57">
        <v>2666.3082741379294</v>
      </c>
      <c r="E9847" s="57">
        <v>36163.3634208</v>
      </c>
      <c r="F9847" s="54">
        <v>9846</v>
      </c>
      <c r="G9847" s="57">
        <v>21798.3634208</v>
      </c>
      <c r="I9847" s="57">
        <v>19173.722405434972</v>
      </c>
      <c r="J9847" s="54">
        <v>9846</v>
      </c>
      <c r="K9847" s="57">
        <v>19590.5</v>
      </c>
      <c r="M9847" s="107">
        <v>0.1</v>
      </c>
    </row>
    <row r="9848" spans="1:13">
      <c r="A9848" s="57">
        <f>'Infographic data 1'!$B$9</f>
        <v>16186.308274137929</v>
      </c>
      <c r="B9848" s="54">
        <v>9847</v>
      </c>
      <c r="C9848" s="57">
        <v>2650.3082741379294</v>
      </c>
      <c r="E9848" s="57">
        <v>36163.3634208</v>
      </c>
      <c r="F9848" s="54">
        <v>9847</v>
      </c>
      <c r="G9848" s="57">
        <v>21781.3634208</v>
      </c>
      <c r="I9848" s="57">
        <v>19173.722405434972</v>
      </c>
      <c r="J9848" s="54">
        <v>9847</v>
      </c>
      <c r="K9848" s="57">
        <v>19588.400000000001</v>
      </c>
      <c r="M9848" s="107">
        <v>0.1</v>
      </c>
    </row>
    <row r="9849" spans="1:13">
      <c r="A9849" s="57">
        <f>'Infographic data 1'!$B$9</f>
        <v>16186.308274137929</v>
      </c>
      <c r="B9849" s="54">
        <v>9848</v>
      </c>
      <c r="C9849" s="57">
        <v>2634.3082741379294</v>
      </c>
      <c r="E9849" s="57">
        <v>36163.3634208</v>
      </c>
      <c r="F9849" s="54">
        <v>9848</v>
      </c>
      <c r="G9849" s="57">
        <v>21764.3634208</v>
      </c>
      <c r="I9849" s="57">
        <v>19173.722405434972</v>
      </c>
      <c r="J9849" s="54">
        <v>9848</v>
      </c>
      <c r="K9849" s="57">
        <v>19586.3</v>
      </c>
      <c r="M9849" s="107">
        <v>0.1</v>
      </c>
    </row>
    <row r="9850" spans="1:13">
      <c r="A9850" s="57">
        <f>'Infographic data 1'!$B$9</f>
        <v>16186.308274137929</v>
      </c>
      <c r="B9850" s="54">
        <v>9849</v>
      </c>
      <c r="C9850" s="57">
        <v>2618.3082741379294</v>
      </c>
      <c r="E9850" s="57">
        <v>36163.3634208</v>
      </c>
      <c r="F9850" s="54">
        <v>9849</v>
      </c>
      <c r="G9850" s="57">
        <v>21747.3634208</v>
      </c>
      <c r="I9850" s="57">
        <v>19173.722405434972</v>
      </c>
      <c r="J9850" s="54">
        <v>9849</v>
      </c>
      <c r="K9850" s="57">
        <v>19584.2</v>
      </c>
      <c r="M9850" s="107">
        <v>0.1</v>
      </c>
    </row>
    <row r="9851" spans="1:13">
      <c r="A9851" s="57">
        <f>'Infographic data 1'!$B$9</f>
        <v>16186.308274137929</v>
      </c>
      <c r="B9851" s="54">
        <v>9850</v>
      </c>
      <c r="C9851" s="57">
        <v>2602.3082741379294</v>
      </c>
      <c r="E9851" s="57">
        <v>36163.3634208</v>
      </c>
      <c r="F9851" s="54">
        <v>9850</v>
      </c>
      <c r="G9851" s="57">
        <v>21730.3634208</v>
      </c>
      <c r="I9851" s="57">
        <v>19173.722405434972</v>
      </c>
      <c r="J9851" s="54">
        <v>9850</v>
      </c>
      <c r="K9851" s="57">
        <v>19582.099999999999</v>
      </c>
      <c r="M9851" s="107">
        <v>0.1</v>
      </c>
    </row>
    <row r="9852" spans="1:13">
      <c r="A9852" s="57">
        <f>'Infographic data 1'!$B$9</f>
        <v>16186.308274137929</v>
      </c>
      <c r="B9852" s="54">
        <v>9851</v>
      </c>
      <c r="C9852" s="57">
        <v>2586.3082741379294</v>
      </c>
      <c r="E9852" s="57">
        <v>36163.3634208</v>
      </c>
      <c r="F9852" s="54">
        <v>9851</v>
      </c>
      <c r="G9852" s="57">
        <v>21713.3634208</v>
      </c>
      <c r="I9852" s="57">
        <v>19173.722405434972</v>
      </c>
      <c r="J9852" s="54">
        <v>9851</v>
      </c>
      <c r="K9852" s="57">
        <v>19580</v>
      </c>
      <c r="M9852" s="107">
        <v>0.1</v>
      </c>
    </row>
    <row r="9853" spans="1:13">
      <c r="A9853" s="57">
        <f>'Infographic data 1'!$B$9</f>
        <v>16186.308274137929</v>
      </c>
      <c r="B9853" s="54">
        <v>9852</v>
      </c>
      <c r="C9853" s="57">
        <v>2570.3082741379294</v>
      </c>
      <c r="E9853" s="57">
        <v>36163.3634208</v>
      </c>
      <c r="F9853" s="54">
        <v>9852</v>
      </c>
      <c r="G9853" s="57">
        <v>21696.3634208</v>
      </c>
      <c r="I9853" s="57">
        <v>19173.722405434972</v>
      </c>
      <c r="J9853" s="54">
        <v>9852</v>
      </c>
      <c r="K9853" s="57">
        <v>19577.900000000001</v>
      </c>
      <c r="M9853" s="107">
        <v>0.1</v>
      </c>
    </row>
    <row r="9854" spans="1:13">
      <c r="A9854" s="57">
        <f>'Infographic data 1'!$B$9</f>
        <v>16186.308274137929</v>
      </c>
      <c r="B9854" s="54">
        <v>9853</v>
      </c>
      <c r="C9854" s="57">
        <v>2554.3082741379294</v>
      </c>
      <c r="E9854" s="57">
        <v>36163.3634208</v>
      </c>
      <c r="F9854" s="54">
        <v>9853</v>
      </c>
      <c r="G9854" s="57">
        <v>21679.3634208</v>
      </c>
      <c r="I9854" s="57">
        <v>19173.722405434972</v>
      </c>
      <c r="J9854" s="54">
        <v>9853</v>
      </c>
      <c r="K9854" s="57">
        <v>19575.8</v>
      </c>
      <c r="M9854" s="107">
        <v>0.1</v>
      </c>
    </row>
    <row r="9855" spans="1:13">
      <c r="A9855" s="57">
        <f>'Infographic data 1'!$B$9</f>
        <v>16186.308274137929</v>
      </c>
      <c r="B9855" s="54">
        <v>9854</v>
      </c>
      <c r="C9855" s="57">
        <v>2538.3082741379294</v>
      </c>
      <c r="E9855" s="57">
        <v>36163.3634208</v>
      </c>
      <c r="F9855" s="54">
        <v>9854</v>
      </c>
      <c r="G9855" s="57">
        <v>21662.3634208</v>
      </c>
      <c r="I9855" s="57">
        <v>19173.722405434972</v>
      </c>
      <c r="J9855" s="54">
        <v>9854</v>
      </c>
      <c r="K9855" s="57">
        <v>19573.7</v>
      </c>
      <c r="M9855" s="107">
        <v>0.1</v>
      </c>
    </row>
    <row r="9856" spans="1:13">
      <c r="A9856" s="57">
        <f>'Infographic data 1'!$B$9</f>
        <v>16186.308274137929</v>
      </c>
      <c r="B9856" s="54">
        <v>9855</v>
      </c>
      <c r="C9856" s="57">
        <v>2522.3082741379294</v>
      </c>
      <c r="E9856" s="57">
        <v>36163.3634208</v>
      </c>
      <c r="F9856" s="54">
        <v>9855</v>
      </c>
      <c r="G9856" s="57">
        <v>21645.3634208</v>
      </c>
      <c r="I9856" s="57">
        <v>19173.722405434972</v>
      </c>
      <c r="J9856" s="54">
        <v>9855</v>
      </c>
      <c r="K9856" s="57">
        <v>19571.599999999999</v>
      </c>
      <c r="M9856" s="107">
        <v>0.1</v>
      </c>
    </row>
    <row r="9857" spans="1:13">
      <c r="A9857" s="57">
        <f>'Infographic data 1'!$B$9</f>
        <v>16186.308274137929</v>
      </c>
      <c r="B9857" s="54">
        <v>9856</v>
      </c>
      <c r="C9857" s="57">
        <v>2506.3082741379294</v>
      </c>
      <c r="E9857" s="57">
        <v>36163.3634208</v>
      </c>
      <c r="F9857" s="54">
        <v>9856</v>
      </c>
      <c r="G9857" s="57">
        <v>21628.3634208</v>
      </c>
      <c r="I9857" s="57">
        <v>19173.722405434972</v>
      </c>
      <c r="J9857" s="54">
        <v>9856</v>
      </c>
      <c r="K9857" s="57">
        <v>19569.5</v>
      </c>
      <c r="M9857" s="107">
        <v>0.1</v>
      </c>
    </row>
    <row r="9858" spans="1:13">
      <c r="A9858" s="57">
        <f>'Infographic data 1'!$B$9</f>
        <v>16186.308274137929</v>
      </c>
      <c r="B9858" s="54">
        <v>9857</v>
      </c>
      <c r="C9858" s="57">
        <v>2490.3082741379294</v>
      </c>
      <c r="E9858" s="57">
        <v>36163.3634208</v>
      </c>
      <c r="F9858" s="54">
        <v>9857</v>
      </c>
      <c r="G9858" s="57">
        <v>21611.3634208</v>
      </c>
      <c r="I9858" s="57">
        <v>19173.722405434972</v>
      </c>
      <c r="J9858" s="54">
        <v>9857</v>
      </c>
      <c r="K9858" s="57">
        <v>19567.400000000001</v>
      </c>
      <c r="M9858" s="107">
        <v>0.1</v>
      </c>
    </row>
    <row r="9859" spans="1:13">
      <c r="A9859" s="57">
        <f>'Infographic data 1'!$B$9</f>
        <v>16186.308274137929</v>
      </c>
      <c r="B9859" s="54">
        <v>9858</v>
      </c>
      <c r="C9859" s="57">
        <v>2474.3082741379294</v>
      </c>
      <c r="E9859" s="57">
        <v>36163.3634208</v>
      </c>
      <c r="F9859" s="54">
        <v>9858</v>
      </c>
      <c r="G9859" s="57">
        <v>21594.3634208</v>
      </c>
      <c r="I9859" s="57">
        <v>19173.722405434972</v>
      </c>
      <c r="J9859" s="54">
        <v>9858</v>
      </c>
      <c r="K9859" s="57">
        <v>19565.3</v>
      </c>
      <c r="M9859" s="107">
        <v>0.1</v>
      </c>
    </row>
    <row r="9860" spans="1:13">
      <c r="A9860" s="57">
        <f>'Infographic data 1'!$B$9</f>
        <v>16186.308274137929</v>
      </c>
      <c r="B9860" s="54">
        <v>9859</v>
      </c>
      <c r="C9860" s="57">
        <v>2458.3082741379294</v>
      </c>
      <c r="E9860" s="57">
        <v>36163.3634208</v>
      </c>
      <c r="F9860" s="54">
        <v>9859</v>
      </c>
      <c r="G9860" s="57">
        <v>21577.3634208</v>
      </c>
      <c r="I9860" s="57">
        <v>19173.722405434972</v>
      </c>
      <c r="J9860" s="54">
        <v>9859</v>
      </c>
      <c r="K9860" s="57">
        <v>19563.2</v>
      </c>
      <c r="M9860" s="107">
        <v>0.1</v>
      </c>
    </row>
    <row r="9861" spans="1:13">
      <c r="A9861" s="57">
        <f>'Infographic data 1'!$B$9</f>
        <v>16186.308274137929</v>
      </c>
      <c r="B9861" s="54">
        <v>9860</v>
      </c>
      <c r="C9861" s="57">
        <v>2442.3082741379294</v>
      </c>
      <c r="E9861" s="57">
        <v>36163.3634208</v>
      </c>
      <c r="F9861" s="54">
        <v>9860</v>
      </c>
      <c r="G9861" s="57">
        <v>21560.3634208</v>
      </c>
      <c r="I9861" s="57">
        <v>19173.722405434972</v>
      </c>
      <c r="J9861" s="54">
        <v>9860</v>
      </c>
      <c r="K9861" s="57">
        <v>19561.099999999999</v>
      </c>
      <c r="M9861" s="107">
        <v>0.1</v>
      </c>
    </row>
    <row r="9862" spans="1:13">
      <c r="A9862" s="57">
        <f>'Infographic data 1'!$B$9</f>
        <v>16186.308274137929</v>
      </c>
      <c r="B9862" s="54">
        <v>9861</v>
      </c>
      <c r="C9862" s="57">
        <v>2426.3082741379294</v>
      </c>
      <c r="E9862" s="57">
        <v>36163.3634208</v>
      </c>
      <c r="F9862" s="54">
        <v>9861</v>
      </c>
      <c r="G9862" s="57">
        <v>21543.3634208</v>
      </c>
      <c r="I9862" s="57">
        <v>19173.722405434972</v>
      </c>
      <c r="J9862" s="54">
        <v>9861</v>
      </c>
      <c r="K9862" s="57">
        <v>19559</v>
      </c>
      <c r="M9862" s="107">
        <v>0.1</v>
      </c>
    </row>
    <row r="9863" spans="1:13">
      <c r="A9863" s="57">
        <f>'Infographic data 1'!$B$9</f>
        <v>16186.308274137929</v>
      </c>
      <c r="B9863" s="54">
        <v>9862</v>
      </c>
      <c r="C9863" s="57">
        <v>2410.3082741379294</v>
      </c>
      <c r="E9863" s="57">
        <v>36163.3634208</v>
      </c>
      <c r="F9863" s="54">
        <v>9862</v>
      </c>
      <c r="G9863" s="57">
        <v>21526.3634208</v>
      </c>
      <c r="I9863" s="57">
        <v>19173.722405434972</v>
      </c>
      <c r="J9863" s="54">
        <v>9862</v>
      </c>
      <c r="K9863" s="57">
        <v>19556.900000000001</v>
      </c>
      <c r="M9863" s="107">
        <v>0.1</v>
      </c>
    </row>
    <row r="9864" spans="1:13">
      <c r="A9864" s="57">
        <f>'Infographic data 1'!$B$9</f>
        <v>16186.308274137929</v>
      </c>
      <c r="B9864" s="54">
        <v>9863</v>
      </c>
      <c r="C9864" s="57">
        <v>2394.3082741379294</v>
      </c>
      <c r="E9864" s="57">
        <v>36163.3634208</v>
      </c>
      <c r="F9864" s="54">
        <v>9863</v>
      </c>
      <c r="G9864" s="57">
        <v>21509.3634208</v>
      </c>
      <c r="I9864" s="57">
        <v>19173.722405434972</v>
      </c>
      <c r="J9864" s="54">
        <v>9863</v>
      </c>
      <c r="K9864" s="57">
        <v>19554.8</v>
      </c>
      <c r="M9864" s="107">
        <v>0.1</v>
      </c>
    </row>
    <row r="9865" spans="1:13">
      <c r="A9865" s="57">
        <f>'Infographic data 1'!$B$9</f>
        <v>16186.308274137929</v>
      </c>
      <c r="B9865" s="54">
        <v>9864</v>
      </c>
      <c r="C9865" s="57">
        <v>2378.3082741379294</v>
      </c>
      <c r="E9865" s="57">
        <v>36163.3634208</v>
      </c>
      <c r="F9865" s="54">
        <v>9864</v>
      </c>
      <c r="G9865" s="57">
        <v>21492.3634208</v>
      </c>
      <c r="I9865" s="57">
        <v>19173.722405434972</v>
      </c>
      <c r="J9865" s="54">
        <v>9864</v>
      </c>
      <c r="K9865" s="57">
        <v>19552.7</v>
      </c>
      <c r="M9865" s="107">
        <v>0.1</v>
      </c>
    </row>
    <row r="9866" spans="1:13">
      <c r="A9866" s="57">
        <f>'Infographic data 1'!$B$9</f>
        <v>16186.308274137929</v>
      </c>
      <c r="B9866" s="54">
        <v>9865</v>
      </c>
      <c r="C9866" s="57">
        <v>2362.3082741379294</v>
      </c>
      <c r="E9866" s="57">
        <v>36163.3634208</v>
      </c>
      <c r="F9866" s="54">
        <v>9865</v>
      </c>
      <c r="G9866" s="57">
        <v>21475.3634208</v>
      </c>
      <c r="I9866" s="57">
        <v>19173.722405434972</v>
      </c>
      <c r="J9866" s="54">
        <v>9865</v>
      </c>
      <c r="K9866" s="57">
        <v>19550.599999999999</v>
      </c>
      <c r="M9866" s="107">
        <v>0.1</v>
      </c>
    </row>
    <row r="9867" spans="1:13">
      <c r="A9867" s="57">
        <f>'Infographic data 1'!$B$9</f>
        <v>16186.308274137929</v>
      </c>
      <c r="B9867" s="54">
        <v>9866</v>
      </c>
      <c r="C9867" s="57">
        <v>2346.3082741379294</v>
      </c>
      <c r="E9867" s="57">
        <v>36163.3634208</v>
      </c>
      <c r="F9867" s="54">
        <v>9866</v>
      </c>
      <c r="G9867" s="57">
        <v>21458.3634208</v>
      </c>
      <c r="I9867" s="57">
        <v>19173.722405434972</v>
      </c>
      <c r="J9867" s="54">
        <v>9866</v>
      </c>
      <c r="K9867" s="57">
        <v>19548.5</v>
      </c>
      <c r="M9867" s="107">
        <v>0.1</v>
      </c>
    </row>
    <row r="9868" spans="1:13">
      <c r="A9868" s="57">
        <f>'Infographic data 1'!$B$9</f>
        <v>16186.308274137929</v>
      </c>
      <c r="B9868" s="54">
        <v>9867</v>
      </c>
      <c r="C9868" s="57">
        <v>2330.3082741379294</v>
      </c>
      <c r="E9868" s="57">
        <v>36163.3634208</v>
      </c>
      <c r="F9868" s="54">
        <v>9867</v>
      </c>
      <c r="G9868" s="57">
        <v>21441.3634208</v>
      </c>
      <c r="I9868" s="57">
        <v>19173.722405434972</v>
      </c>
      <c r="J9868" s="54">
        <v>9867</v>
      </c>
      <c r="K9868" s="57">
        <v>19546.400000000001</v>
      </c>
      <c r="M9868" s="107">
        <v>0.1</v>
      </c>
    </row>
    <row r="9869" spans="1:13">
      <c r="A9869" s="57">
        <f>'Infographic data 1'!$B$9</f>
        <v>16186.308274137929</v>
      </c>
      <c r="B9869" s="54">
        <v>9868</v>
      </c>
      <c r="C9869" s="57">
        <v>2314.3082741379294</v>
      </c>
      <c r="E9869" s="57">
        <v>36163.3634208</v>
      </c>
      <c r="F9869" s="54">
        <v>9868</v>
      </c>
      <c r="G9869" s="57">
        <v>21424.3634208</v>
      </c>
      <c r="I9869" s="57">
        <v>19173.722405434972</v>
      </c>
      <c r="J9869" s="54">
        <v>9868</v>
      </c>
      <c r="K9869" s="57">
        <v>19544.3</v>
      </c>
      <c r="M9869" s="107">
        <v>0.1</v>
      </c>
    </row>
    <row r="9870" spans="1:13">
      <c r="A9870" s="57">
        <f>'Infographic data 1'!$B$9</f>
        <v>16186.308274137929</v>
      </c>
      <c r="B9870" s="54">
        <v>9869</v>
      </c>
      <c r="C9870" s="57">
        <v>2298.3082741379294</v>
      </c>
      <c r="E9870" s="57">
        <v>36163.3634208</v>
      </c>
      <c r="F9870" s="54">
        <v>9869</v>
      </c>
      <c r="G9870" s="57">
        <v>21407.3634208</v>
      </c>
      <c r="I9870" s="57">
        <v>19173.722405434972</v>
      </c>
      <c r="J9870" s="54">
        <v>9869</v>
      </c>
      <c r="K9870" s="57">
        <v>19542.2</v>
      </c>
      <c r="M9870" s="107">
        <v>0.1</v>
      </c>
    </row>
    <row r="9871" spans="1:13">
      <c r="A9871" s="57">
        <f>'Infographic data 1'!$B$9</f>
        <v>16186.308274137929</v>
      </c>
      <c r="B9871" s="54">
        <v>9870</v>
      </c>
      <c r="C9871" s="57">
        <v>2282.3082741379294</v>
      </c>
      <c r="E9871" s="57">
        <v>36163.3634208</v>
      </c>
      <c r="F9871" s="54">
        <v>9870</v>
      </c>
      <c r="G9871" s="57">
        <v>21390.3634208</v>
      </c>
      <c r="I9871" s="57">
        <v>19173.722405434972</v>
      </c>
      <c r="J9871" s="54">
        <v>9870</v>
      </c>
      <c r="K9871" s="57">
        <v>19540.099999999999</v>
      </c>
      <c r="M9871" s="107">
        <v>0.1</v>
      </c>
    </row>
    <row r="9872" spans="1:13">
      <c r="A9872" s="57">
        <f>'Infographic data 1'!$B$9</f>
        <v>16186.308274137929</v>
      </c>
      <c r="B9872" s="54">
        <v>9871</v>
      </c>
      <c r="C9872" s="57">
        <v>2266.3082741379294</v>
      </c>
      <c r="E9872" s="57">
        <v>36163.3634208</v>
      </c>
      <c r="F9872" s="54">
        <v>9871</v>
      </c>
      <c r="G9872" s="57">
        <v>21373.3634208</v>
      </c>
      <c r="I9872" s="57">
        <v>19173.722405434972</v>
      </c>
      <c r="J9872" s="54">
        <v>9871</v>
      </c>
      <c r="K9872" s="57">
        <v>19538</v>
      </c>
      <c r="M9872" s="107">
        <v>0.1</v>
      </c>
    </row>
    <row r="9873" spans="1:13">
      <c r="A9873" s="57">
        <f>'Infographic data 1'!$B$9</f>
        <v>16186.308274137929</v>
      </c>
      <c r="B9873" s="54">
        <v>9872</v>
      </c>
      <c r="C9873" s="57">
        <v>2250.3082741379294</v>
      </c>
      <c r="E9873" s="57">
        <v>36163.3634208</v>
      </c>
      <c r="F9873" s="54">
        <v>9872</v>
      </c>
      <c r="G9873" s="57">
        <v>21356.3634208</v>
      </c>
      <c r="I9873" s="57">
        <v>19173.722405434972</v>
      </c>
      <c r="J9873" s="54">
        <v>9872</v>
      </c>
      <c r="K9873" s="57">
        <v>19535.900000000001</v>
      </c>
      <c r="M9873" s="107">
        <v>0.1</v>
      </c>
    </row>
    <row r="9874" spans="1:13">
      <c r="A9874" s="57">
        <f>'Infographic data 1'!$B$9</f>
        <v>16186.308274137929</v>
      </c>
      <c r="B9874" s="54">
        <v>9873</v>
      </c>
      <c r="C9874" s="57">
        <v>2234.3082741379294</v>
      </c>
      <c r="E9874" s="57">
        <v>36163.3634208</v>
      </c>
      <c r="F9874" s="54">
        <v>9873</v>
      </c>
      <c r="G9874" s="57">
        <v>21339.3634208</v>
      </c>
      <c r="I9874" s="57">
        <v>19173.722405434972</v>
      </c>
      <c r="J9874" s="54">
        <v>9873</v>
      </c>
      <c r="K9874" s="57">
        <v>19533.8</v>
      </c>
      <c r="M9874" s="107">
        <v>0.1</v>
      </c>
    </row>
    <row r="9875" spans="1:13">
      <c r="A9875" s="57">
        <f>'Infographic data 1'!$B$9</f>
        <v>16186.308274137929</v>
      </c>
      <c r="B9875" s="54">
        <v>9874</v>
      </c>
      <c r="C9875" s="57">
        <v>2218.3082741379294</v>
      </c>
      <c r="E9875" s="57">
        <v>36163.3634208</v>
      </c>
      <c r="F9875" s="54">
        <v>9874</v>
      </c>
      <c r="G9875" s="57">
        <v>21322.3634208</v>
      </c>
      <c r="I9875" s="57">
        <v>19173.722405434972</v>
      </c>
      <c r="J9875" s="54">
        <v>9874</v>
      </c>
      <c r="K9875" s="57">
        <v>19531.7</v>
      </c>
      <c r="M9875" s="107">
        <v>0.1</v>
      </c>
    </row>
    <row r="9876" spans="1:13">
      <c r="A9876" s="57">
        <f>'Infographic data 1'!$B$9</f>
        <v>16186.308274137929</v>
      </c>
      <c r="B9876" s="54">
        <v>9875</v>
      </c>
      <c r="C9876" s="57">
        <v>2202.3082741379294</v>
      </c>
      <c r="E9876" s="57">
        <v>36163.3634208</v>
      </c>
      <c r="F9876" s="54">
        <v>9875</v>
      </c>
      <c r="G9876" s="57">
        <v>21305.3634208</v>
      </c>
      <c r="I9876" s="57">
        <v>19173.722405434972</v>
      </c>
      <c r="J9876" s="54">
        <v>9875</v>
      </c>
      <c r="K9876" s="57">
        <v>19529.599999999999</v>
      </c>
      <c r="M9876" s="107">
        <v>0.1</v>
      </c>
    </row>
    <row r="9877" spans="1:13">
      <c r="A9877" s="57">
        <f>'Infographic data 1'!$B$9</f>
        <v>16186.308274137929</v>
      </c>
      <c r="B9877" s="54">
        <v>9876</v>
      </c>
      <c r="C9877" s="57">
        <v>2186.3082741379294</v>
      </c>
      <c r="E9877" s="57">
        <v>36163.3634208</v>
      </c>
      <c r="F9877" s="54">
        <v>9876</v>
      </c>
      <c r="G9877" s="57">
        <v>21288.3634208</v>
      </c>
      <c r="I9877" s="57">
        <v>19173.722405434972</v>
      </c>
      <c r="J9877" s="54">
        <v>9876</v>
      </c>
      <c r="K9877" s="57">
        <v>19527.5</v>
      </c>
      <c r="M9877" s="107">
        <v>0.1</v>
      </c>
    </row>
    <row r="9878" spans="1:13">
      <c r="A9878" s="57">
        <f>'Infographic data 1'!$B$9</f>
        <v>16186.308274137929</v>
      </c>
      <c r="B9878" s="54">
        <v>9877</v>
      </c>
      <c r="C9878" s="57">
        <v>2170.3082741379294</v>
      </c>
      <c r="E9878" s="57">
        <v>36163.3634208</v>
      </c>
      <c r="F9878" s="54">
        <v>9877</v>
      </c>
      <c r="G9878" s="57">
        <v>21271.3634208</v>
      </c>
      <c r="I9878" s="57">
        <v>19173.722405434972</v>
      </c>
      <c r="J9878" s="54">
        <v>9877</v>
      </c>
      <c r="K9878" s="57">
        <v>19525.400000000001</v>
      </c>
      <c r="M9878" s="107">
        <v>0.1</v>
      </c>
    </row>
    <row r="9879" spans="1:13">
      <c r="A9879" s="57">
        <f>'Infographic data 1'!$B$9</f>
        <v>16186.308274137929</v>
      </c>
      <c r="B9879" s="54">
        <v>9878</v>
      </c>
      <c r="C9879" s="57">
        <v>2154.3082741379294</v>
      </c>
      <c r="E9879" s="57">
        <v>36163.3634208</v>
      </c>
      <c r="F9879" s="54">
        <v>9878</v>
      </c>
      <c r="G9879" s="57">
        <v>21254.3634208</v>
      </c>
      <c r="I9879" s="57">
        <v>19173.722405434972</v>
      </c>
      <c r="J9879" s="54">
        <v>9878</v>
      </c>
      <c r="K9879" s="57">
        <v>19523.3</v>
      </c>
      <c r="M9879" s="107">
        <v>0.1</v>
      </c>
    </row>
    <row r="9880" spans="1:13">
      <c r="A9880" s="57">
        <f>'Infographic data 1'!$B$9</f>
        <v>16186.308274137929</v>
      </c>
      <c r="B9880" s="54">
        <v>9879</v>
      </c>
      <c r="C9880" s="57">
        <v>2138.3082741379294</v>
      </c>
      <c r="E9880" s="57">
        <v>36163.3634208</v>
      </c>
      <c r="F9880" s="54">
        <v>9879</v>
      </c>
      <c r="G9880" s="57">
        <v>21237.3634208</v>
      </c>
      <c r="I9880" s="57">
        <v>19173.722405434972</v>
      </c>
      <c r="J9880" s="54">
        <v>9879</v>
      </c>
      <c r="K9880" s="57">
        <v>19521.2</v>
      </c>
      <c r="M9880" s="107">
        <v>0.1</v>
      </c>
    </row>
    <row r="9881" spans="1:13">
      <c r="A9881" s="57">
        <f>'Infographic data 1'!$B$9</f>
        <v>16186.308274137929</v>
      </c>
      <c r="B9881" s="54">
        <v>9880</v>
      </c>
      <c r="C9881" s="57">
        <v>2122.3082741379294</v>
      </c>
      <c r="E9881" s="57">
        <v>36163.3634208</v>
      </c>
      <c r="F9881" s="54">
        <v>9880</v>
      </c>
      <c r="G9881" s="57">
        <v>21220.3634208</v>
      </c>
      <c r="I9881" s="57">
        <v>19173.722405434972</v>
      </c>
      <c r="J9881" s="54">
        <v>9880</v>
      </c>
      <c r="K9881" s="57">
        <v>19519.099999999999</v>
      </c>
      <c r="M9881" s="107">
        <v>0.1</v>
      </c>
    </row>
    <row r="9882" spans="1:13">
      <c r="A9882" s="57">
        <f>'Infographic data 1'!$B$9</f>
        <v>16186.308274137929</v>
      </c>
      <c r="B9882" s="54">
        <v>9881</v>
      </c>
      <c r="C9882" s="57">
        <v>2106.3082741379294</v>
      </c>
      <c r="E9882" s="57">
        <v>36163.3634208</v>
      </c>
      <c r="F9882" s="54">
        <v>9881</v>
      </c>
      <c r="G9882" s="57">
        <v>21203.3634208</v>
      </c>
      <c r="I9882" s="57">
        <v>19173.722405434972</v>
      </c>
      <c r="J9882" s="54">
        <v>9881</v>
      </c>
      <c r="K9882" s="57">
        <v>19517</v>
      </c>
      <c r="M9882" s="107">
        <v>0.1</v>
      </c>
    </row>
    <row r="9883" spans="1:13">
      <c r="A9883" s="57">
        <f>'Infographic data 1'!$B$9</f>
        <v>16186.308274137929</v>
      </c>
      <c r="B9883" s="54">
        <v>9882</v>
      </c>
      <c r="C9883" s="57">
        <v>2090.3082741379294</v>
      </c>
      <c r="E9883" s="57">
        <v>36163.3634208</v>
      </c>
      <c r="F9883" s="54">
        <v>9882</v>
      </c>
      <c r="G9883" s="57">
        <v>21186.3634208</v>
      </c>
      <c r="I9883" s="57">
        <v>19173.722405434972</v>
      </c>
      <c r="J9883" s="54">
        <v>9882</v>
      </c>
      <c r="K9883" s="57">
        <v>19514.900000000001</v>
      </c>
      <c r="M9883" s="107">
        <v>0.1</v>
      </c>
    </row>
    <row r="9884" spans="1:13">
      <c r="A9884" s="57">
        <f>'Infographic data 1'!$B$9</f>
        <v>16186.308274137929</v>
      </c>
      <c r="B9884" s="54">
        <v>9883</v>
      </c>
      <c r="C9884" s="57">
        <v>2074.3082741379294</v>
      </c>
      <c r="E9884" s="57">
        <v>36163.3634208</v>
      </c>
      <c r="F9884" s="54">
        <v>9883</v>
      </c>
      <c r="G9884" s="57">
        <v>21169.3634208</v>
      </c>
      <c r="I9884" s="57">
        <v>19173.722405434972</v>
      </c>
      <c r="J9884" s="54">
        <v>9883</v>
      </c>
      <c r="K9884" s="57">
        <v>19512.8</v>
      </c>
      <c r="M9884" s="107">
        <v>0.1</v>
      </c>
    </row>
    <row r="9885" spans="1:13">
      <c r="A9885" s="57">
        <f>'Infographic data 1'!$B$9</f>
        <v>16186.308274137929</v>
      </c>
      <c r="B9885" s="54">
        <v>9884</v>
      </c>
      <c r="C9885" s="57">
        <v>2058.3082741379294</v>
      </c>
      <c r="E9885" s="57">
        <v>36163.3634208</v>
      </c>
      <c r="F9885" s="54">
        <v>9884</v>
      </c>
      <c r="G9885" s="57">
        <v>21152.3634208</v>
      </c>
      <c r="I9885" s="57">
        <v>19173.722405434972</v>
      </c>
      <c r="J9885" s="54">
        <v>9884</v>
      </c>
      <c r="K9885" s="57">
        <v>19510.7</v>
      </c>
      <c r="M9885" s="107">
        <v>0.1</v>
      </c>
    </row>
    <row r="9886" spans="1:13">
      <c r="A9886" s="57">
        <f>'Infographic data 1'!$B$9</f>
        <v>16186.308274137929</v>
      </c>
      <c r="B9886" s="54">
        <v>9885</v>
      </c>
      <c r="C9886" s="57">
        <v>2042.3082741379294</v>
      </c>
      <c r="E9886" s="57">
        <v>36163.3634208</v>
      </c>
      <c r="F9886" s="54">
        <v>9885</v>
      </c>
      <c r="G9886" s="57">
        <v>21135.3634208</v>
      </c>
      <c r="I9886" s="57">
        <v>19173.722405434972</v>
      </c>
      <c r="J9886" s="54">
        <v>9885</v>
      </c>
      <c r="K9886" s="57">
        <v>19508.599999999999</v>
      </c>
      <c r="M9886" s="107">
        <v>0.1</v>
      </c>
    </row>
    <row r="9887" spans="1:13">
      <c r="A9887" s="57">
        <f>'Infographic data 1'!$B$9</f>
        <v>16186.308274137929</v>
      </c>
      <c r="B9887" s="54">
        <v>9886</v>
      </c>
      <c r="C9887" s="57">
        <v>2026.3082741379294</v>
      </c>
      <c r="E9887" s="57">
        <v>36163.3634208</v>
      </c>
      <c r="F9887" s="54">
        <v>9886</v>
      </c>
      <c r="G9887" s="57">
        <v>21118.3634208</v>
      </c>
      <c r="I9887" s="57">
        <v>19173.722405434972</v>
      </c>
      <c r="J9887" s="54">
        <v>9886</v>
      </c>
      <c r="K9887" s="57">
        <v>19506.5</v>
      </c>
      <c r="M9887" s="107">
        <v>0.1</v>
      </c>
    </row>
    <row r="9888" spans="1:13">
      <c r="A9888" s="57">
        <f>'Infographic data 1'!$B$9</f>
        <v>16186.308274137929</v>
      </c>
      <c r="B9888" s="54">
        <v>9887</v>
      </c>
      <c r="C9888" s="57">
        <v>2010.3082741379294</v>
      </c>
      <c r="E9888" s="57">
        <v>36163.3634208</v>
      </c>
      <c r="F9888" s="54">
        <v>9887</v>
      </c>
      <c r="G9888" s="57">
        <v>21101.3634208</v>
      </c>
      <c r="I9888" s="57">
        <v>19173.722405434972</v>
      </c>
      <c r="J9888" s="54">
        <v>9887</v>
      </c>
      <c r="K9888" s="57">
        <v>19504.400000000001</v>
      </c>
      <c r="M9888" s="107">
        <v>0.1</v>
      </c>
    </row>
    <row r="9889" spans="1:13">
      <c r="A9889" s="57">
        <f>'Infographic data 1'!$B$9</f>
        <v>16186.308274137929</v>
      </c>
      <c r="B9889" s="54">
        <v>9888</v>
      </c>
      <c r="C9889" s="57">
        <v>1994.3082741379294</v>
      </c>
      <c r="E9889" s="57">
        <v>36163.3634208</v>
      </c>
      <c r="F9889" s="54">
        <v>9888</v>
      </c>
      <c r="G9889" s="57">
        <v>21084.3634208</v>
      </c>
      <c r="I9889" s="57">
        <v>19173.722405434972</v>
      </c>
      <c r="J9889" s="54">
        <v>9888</v>
      </c>
      <c r="K9889" s="57">
        <v>19502.3</v>
      </c>
      <c r="M9889" s="107">
        <v>0.1</v>
      </c>
    </row>
    <row r="9890" spans="1:13">
      <c r="A9890" s="57">
        <f>'Infographic data 1'!$B$9</f>
        <v>16186.308274137929</v>
      </c>
      <c r="B9890" s="54">
        <v>9889</v>
      </c>
      <c r="C9890" s="57">
        <v>1978.3082741379294</v>
      </c>
      <c r="E9890" s="57">
        <v>36163.3634208</v>
      </c>
      <c r="F9890" s="54">
        <v>9889</v>
      </c>
      <c r="G9890" s="57">
        <v>21067.3634208</v>
      </c>
      <c r="I9890" s="57">
        <v>19173.722405434972</v>
      </c>
      <c r="J9890" s="54">
        <v>9889</v>
      </c>
      <c r="K9890" s="57">
        <v>19500.2</v>
      </c>
      <c r="M9890" s="107">
        <v>0.1</v>
      </c>
    </row>
    <row r="9891" spans="1:13">
      <c r="A9891" s="57">
        <f>'Infographic data 1'!$B$9</f>
        <v>16186.308274137929</v>
      </c>
      <c r="B9891" s="54">
        <v>9890</v>
      </c>
      <c r="C9891" s="57">
        <v>1962.3082741379294</v>
      </c>
      <c r="E9891" s="57">
        <v>36163.3634208</v>
      </c>
      <c r="F9891" s="54">
        <v>9890</v>
      </c>
      <c r="G9891" s="57">
        <v>21050.3634208</v>
      </c>
      <c r="I9891" s="57">
        <v>19173.722405434972</v>
      </c>
      <c r="J9891" s="54">
        <v>9890</v>
      </c>
      <c r="K9891" s="57">
        <v>19498.099999999999</v>
      </c>
      <c r="M9891" s="107">
        <v>0.1</v>
      </c>
    </row>
    <row r="9892" spans="1:13">
      <c r="A9892" s="57">
        <f>'Infographic data 1'!$B$9</f>
        <v>16186.308274137929</v>
      </c>
      <c r="B9892" s="54">
        <v>9891</v>
      </c>
      <c r="C9892" s="57">
        <v>1946.3082741379294</v>
      </c>
      <c r="E9892" s="57">
        <v>36163.3634208</v>
      </c>
      <c r="F9892" s="54">
        <v>9891</v>
      </c>
      <c r="G9892" s="57">
        <v>21033.3634208</v>
      </c>
      <c r="I9892" s="57">
        <v>19173.722405434972</v>
      </c>
      <c r="J9892" s="54">
        <v>9891</v>
      </c>
      <c r="K9892" s="57">
        <v>19496</v>
      </c>
      <c r="M9892" s="107">
        <v>0.1</v>
      </c>
    </row>
    <row r="9893" spans="1:13">
      <c r="A9893" s="57">
        <f>'Infographic data 1'!$B$9</f>
        <v>16186.308274137929</v>
      </c>
      <c r="B9893" s="54">
        <v>9892</v>
      </c>
      <c r="C9893" s="57">
        <v>1930.3082741379294</v>
      </c>
      <c r="E9893" s="57">
        <v>36163.3634208</v>
      </c>
      <c r="F9893" s="54">
        <v>9892</v>
      </c>
      <c r="G9893" s="57">
        <v>21016.3634208</v>
      </c>
      <c r="I9893" s="57">
        <v>19173.722405434972</v>
      </c>
      <c r="J9893" s="54">
        <v>9892</v>
      </c>
      <c r="K9893" s="57">
        <v>19493.900000000001</v>
      </c>
      <c r="M9893" s="107">
        <v>0.1</v>
      </c>
    </row>
    <row r="9894" spans="1:13">
      <c r="A9894" s="57">
        <f>'Infographic data 1'!$B$9</f>
        <v>16186.308274137929</v>
      </c>
      <c r="B9894" s="54">
        <v>9893</v>
      </c>
      <c r="C9894" s="57">
        <v>1914.3082741379294</v>
      </c>
      <c r="E9894" s="57">
        <v>36163.3634208</v>
      </c>
      <c r="F9894" s="54">
        <v>9893</v>
      </c>
      <c r="G9894" s="57">
        <v>20999.3634208</v>
      </c>
      <c r="I9894" s="57">
        <v>19173.722405434972</v>
      </c>
      <c r="J9894" s="54">
        <v>9893</v>
      </c>
      <c r="K9894" s="57">
        <v>19491.8</v>
      </c>
      <c r="M9894" s="107">
        <v>0.1</v>
      </c>
    </row>
    <row r="9895" spans="1:13">
      <c r="A9895" s="57">
        <f>'Infographic data 1'!$B$9</f>
        <v>16186.308274137929</v>
      </c>
      <c r="B9895" s="54">
        <v>9894</v>
      </c>
      <c r="C9895" s="57">
        <v>1898.3082741379294</v>
      </c>
      <c r="E9895" s="57">
        <v>36163.3634208</v>
      </c>
      <c r="F9895" s="54">
        <v>9894</v>
      </c>
      <c r="G9895" s="57">
        <v>20982.3634208</v>
      </c>
      <c r="I9895" s="57">
        <v>19173.722405434972</v>
      </c>
      <c r="J9895" s="54">
        <v>9894</v>
      </c>
      <c r="K9895" s="57">
        <v>19489.7</v>
      </c>
      <c r="M9895" s="107">
        <v>0.1</v>
      </c>
    </row>
    <row r="9896" spans="1:13">
      <c r="A9896" s="57">
        <f>'Infographic data 1'!$B$9</f>
        <v>16186.308274137929</v>
      </c>
      <c r="B9896" s="54">
        <v>9895</v>
      </c>
      <c r="C9896" s="57">
        <v>1882.3082741379294</v>
      </c>
      <c r="E9896" s="57">
        <v>36163.3634208</v>
      </c>
      <c r="F9896" s="54">
        <v>9895</v>
      </c>
      <c r="G9896" s="57">
        <v>20965.3634208</v>
      </c>
      <c r="I9896" s="57">
        <v>19173.722405434972</v>
      </c>
      <c r="J9896" s="54">
        <v>9895</v>
      </c>
      <c r="K9896" s="57">
        <v>19487.599999999999</v>
      </c>
      <c r="M9896" s="107">
        <v>0.1</v>
      </c>
    </row>
    <row r="9897" spans="1:13">
      <c r="A9897" s="57">
        <f>'Infographic data 1'!$B$9</f>
        <v>16186.308274137929</v>
      </c>
      <c r="B9897" s="54">
        <v>9896</v>
      </c>
      <c r="C9897" s="57">
        <v>1866.3082741379294</v>
      </c>
      <c r="E9897" s="57">
        <v>36163.3634208</v>
      </c>
      <c r="F9897" s="54">
        <v>9896</v>
      </c>
      <c r="G9897" s="57">
        <v>20948.3634208</v>
      </c>
      <c r="I9897" s="57">
        <v>19173.722405434972</v>
      </c>
      <c r="J9897" s="54">
        <v>9896</v>
      </c>
      <c r="K9897" s="57">
        <v>19485.5</v>
      </c>
      <c r="M9897" s="107">
        <v>0.1</v>
      </c>
    </row>
    <row r="9898" spans="1:13">
      <c r="A9898" s="57">
        <f>'Infographic data 1'!$B$9</f>
        <v>16186.308274137929</v>
      </c>
      <c r="B9898" s="54">
        <v>9897</v>
      </c>
      <c r="C9898" s="57">
        <v>1850.3082741379294</v>
      </c>
      <c r="E9898" s="57">
        <v>36163.3634208</v>
      </c>
      <c r="F9898" s="54">
        <v>9897</v>
      </c>
      <c r="G9898" s="57">
        <v>20931.3634208</v>
      </c>
      <c r="I9898" s="57">
        <v>19173.722405434972</v>
      </c>
      <c r="J9898" s="54">
        <v>9897</v>
      </c>
      <c r="K9898" s="57">
        <v>19483.400000000001</v>
      </c>
      <c r="M9898" s="107">
        <v>0.1</v>
      </c>
    </row>
    <row r="9899" spans="1:13">
      <c r="A9899" s="57">
        <f>'Infographic data 1'!$B$9</f>
        <v>16186.308274137929</v>
      </c>
      <c r="B9899" s="54">
        <v>9898</v>
      </c>
      <c r="C9899" s="57">
        <v>1834.3082741379294</v>
      </c>
      <c r="E9899" s="57">
        <v>36163.3634208</v>
      </c>
      <c r="F9899" s="54">
        <v>9898</v>
      </c>
      <c r="G9899" s="57">
        <v>20914.3634208</v>
      </c>
      <c r="I9899" s="57">
        <v>19173.722405434972</v>
      </c>
      <c r="J9899" s="54">
        <v>9898</v>
      </c>
      <c r="K9899" s="57">
        <v>19481.3</v>
      </c>
      <c r="M9899" s="107">
        <v>0.1</v>
      </c>
    </row>
    <row r="9900" spans="1:13">
      <c r="A9900" s="57">
        <f>'Infographic data 1'!$B$9</f>
        <v>16186.308274137929</v>
      </c>
      <c r="B9900" s="54">
        <v>9899</v>
      </c>
      <c r="C9900" s="57">
        <v>1818.3082741379294</v>
      </c>
      <c r="E9900" s="57">
        <v>36163.3634208</v>
      </c>
      <c r="F9900" s="54">
        <v>9899</v>
      </c>
      <c r="G9900" s="57">
        <v>20897.3634208</v>
      </c>
      <c r="I9900" s="57">
        <v>19173.722405434972</v>
      </c>
      <c r="J9900" s="54">
        <v>9899</v>
      </c>
      <c r="K9900" s="57">
        <v>19479.2</v>
      </c>
      <c r="M9900" s="107">
        <v>0.1</v>
      </c>
    </row>
    <row r="9901" spans="1:13">
      <c r="A9901" s="57">
        <f>'Infographic data 1'!$B$9</f>
        <v>16186.308274137929</v>
      </c>
      <c r="B9901" s="54">
        <v>9900</v>
      </c>
      <c r="C9901" s="57">
        <v>1802.3082741379294</v>
      </c>
      <c r="E9901" s="57">
        <v>36163.3634208</v>
      </c>
      <c r="F9901" s="54">
        <v>9900</v>
      </c>
      <c r="G9901" s="57">
        <v>20880.3634208</v>
      </c>
      <c r="I9901" s="57">
        <v>19173.722405434972</v>
      </c>
      <c r="J9901" s="54">
        <v>9900</v>
      </c>
      <c r="K9901" s="57">
        <v>19477.099999999999</v>
      </c>
      <c r="M9901" s="107">
        <v>0.1</v>
      </c>
    </row>
    <row r="9902" spans="1:13">
      <c r="A9902" s="57">
        <f>'Infographic data 1'!$B$9</f>
        <v>16186.308274137929</v>
      </c>
      <c r="B9902" s="54">
        <v>9901</v>
      </c>
      <c r="C9902" s="57">
        <v>1786.3082741379294</v>
      </c>
      <c r="E9902" s="57">
        <v>36163.3634208</v>
      </c>
      <c r="F9902" s="54">
        <v>9901</v>
      </c>
      <c r="G9902" s="57">
        <v>20863.3634208</v>
      </c>
      <c r="I9902" s="57">
        <v>19173.722405434972</v>
      </c>
      <c r="J9902" s="54">
        <v>9901</v>
      </c>
      <c r="K9902" s="57">
        <v>19475</v>
      </c>
      <c r="M9902" s="107">
        <v>0.1</v>
      </c>
    </row>
    <row r="9903" spans="1:13">
      <c r="A9903" s="57">
        <f>'Infographic data 1'!$B$9</f>
        <v>16186.308274137929</v>
      </c>
      <c r="B9903" s="54">
        <v>9902</v>
      </c>
      <c r="C9903" s="57">
        <v>1770.3082741379294</v>
      </c>
      <c r="E9903" s="57">
        <v>36163.3634208</v>
      </c>
      <c r="F9903" s="54">
        <v>9902</v>
      </c>
      <c r="G9903" s="57">
        <v>20846.3634208</v>
      </c>
      <c r="I9903" s="57">
        <v>19173.722405434972</v>
      </c>
      <c r="J9903" s="54">
        <v>9902</v>
      </c>
      <c r="K9903" s="57">
        <v>19472.900000000001</v>
      </c>
      <c r="M9903" s="107">
        <v>0.1</v>
      </c>
    </row>
    <row r="9904" spans="1:13">
      <c r="A9904" s="57">
        <f>'Infographic data 1'!$B$9</f>
        <v>16186.308274137929</v>
      </c>
      <c r="B9904" s="54">
        <v>9903</v>
      </c>
      <c r="C9904" s="57">
        <v>1754.3082741379294</v>
      </c>
      <c r="E9904" s="57">
        <v>36163.3634208</v>
      </c>
      <c r="F9904" s="54">
        <v>9903</v>
      </c>
      <c r="G9904" s="57">
        <v>20829.3634208</v>
      </c>
      <c r="I9904" s="57">
        <v>19173.722405434972</v>
      </c>
      <c r="J9904" s="54">
        <v>9903</v>
      </c>
      <c r="K9904" s="57">
        <v>19470.8</v>
      </c>
      <c r="M9904" s="107">
        <v>0.1</v>
      </c>
    </row>
    <row r="9905" spans="1:13">
      <c r="A9905" s="57">
        <f>'Infographic data 1'!$B$9</f>
        <v>16186.308274137929</v>
      </c>
      <c r="B9905" s="54">
        <v>9904</v>
      </c>
      <c r="C9905" s="57">
        <v>1738.3082741379294</v>
      </c>
      <c r="E9905" s="57">
        <v>36163.3634208</v>
      </c>
      <c r="F9905" s="54">
        <v>9904</v>
      </c>
      <c r="G9905" s="57">
        <v>20812.3634208</v>
      </c>
      <c r="I9905" s="57">
        <v>19173.722405434972</v>
      </c>
      <c r="J9905" s="54">
        <v>9904</v>
      </c>
      <c r="K9905" s="57">
        <v>19468.7</v>
      </c>
      <c r="M9905" s="107">
        <v>0.1</v>
      </c>
    </row>
    <row r="9906" spans="1:13">
      <c r="A9906" s="57">
        <f>'Infographic data 1'!$B$9</f>
        <v>16186.308274137929</v>
      </c>
      <c r="B9906" s="54">
        <v>9905</v>
      </c>
      <c r="C9906" s="57">
        <v>1722.3082741379294</v>
      </c>
      <c r="E9906" s="57">
        <v>36163.3634208</v>
      </c>
      <c r="F9906" s="54">
        <v>9905</v>
      </c>
      <c r="G9906" s="57">
        <v>20795.3634208</v>
      </c>
      <c r="I9906" s="57">
        <v>19173.722405434972</v>
      </c>
      <c r="J9906" s="54">
        <v>9905</v>
      </c>
      <c r="K9906" s="57">
        <v>19466.599999999999</v>
      </c>
      <c r="M9906" s="107">
        <v>0.1</v>
      </c>
    </row>
    <row r="9907" spans="1:13">
      <c r="A9907" s="57">
        <f>'Infographic data 1'!$B$9</f>
        <v>16186.308274137929</v>
      </c>
      <c r="B9907" s="54">
        <v>9906</v>
      </c>
      <c r="C9907" s="57">
        <v>1706.3082741379294</v>
      </c>
      <c r="E9907" s="57">
        <v>36163.3634208</v>
      </c>
      <c r="F9907" s="54">
        <v>9906</v>
      </c>
      <c r="G9907" s="57">
        <v>20778.3634208</v>
      </c>
      <c r="I9907" s="57">
        <v>19173.722405434972</v>
      </c>
      <c r="J9907" s="54">
        <v>9906</v>
      </c>
      <c r="K9907" s="57">
        <v>19464.5</v>
      </c>
      <c r="M9907" s="107">
        <v>0.1</v>
      </c>
    </row>
    <row r="9908" spans="1:13">
      <c r="A9908" s="57">
        <f>'Infographic data 1'!$B$9</f>
        <v>16186.308274137929</v>
      </c>
      <c r="B9908" s="54">
        <v>9907</v>
      </c>
      <c r="C9908" s="57">
        <v>1690.3082741379294</v>
      </c>
      <c r="E9908" s="57">
        <v>36163.3634208</v>
      </c>
      <c r="F9908" s="54">
        <v>9907</v>
      </c>
      <c r="G9908" s="57">
        <v>20761.3634208</v>
      </c>
      <c r="I9908" s="57">
        <v>19173.722405434972</v>
      </c>
      <c r="J9908" s="54">
        <v>9907</v>
      </c>
      <c r="K9908" s="57">
        <v>19462.400000000001</v>
      </c>
      <c r="M9908" s="107">
        <v>0.1</v>
      </c>
    </row>
    <row r="9909" spans="1:13">
      <c r="A9909" s="57">
        <f>'Infographic data 1'!$B$9</f>
        <v>16186.308274137929</v>
      </c>
      <c r="B9909" s="54">
        <v>9908</v>
      </c>
      <c r="C9909" s="57">
        <v>1674.3082741379294</v>
      </c>
      <c r="E9909" s="57">
        <v>36163.3634208</v>
      </c>
      <c r="F9909" s="54">
        <v>9908</v>
      </c>
      <c r="G9909" s="57">
        <v>20744.3634208</v>
      </c>
      <c r="I9909" s="57">
        <v>19173.722405434972</v>
      </c>
      <c r="J9909" s="54">
        <v>9908</v>
      </c>
      <c r="K9909" s="57">
        <v>19460.3</v>
      </c>
      <c r="M9909" s="107">
        <v>0.1</v>
      </c>
    </row>
    <row r="9910" spans="1:13">
      <c r="A9910" s="57">
        <f>'Infographic data 1'!$B$9</f>
        <v>16186.308274137929</v>
      </c>
      <c r="B9910" s="54">
        <v>9909</v>
      </c>
      <c r="C9910" s="57">
        <v>1658.3082741379294</v>
      </c>
      <c r="E9910" s="57">
        <v>36163.3634208</v>
      </c>
      <c r="F9910" s="54">
        <v>9909</v>
      </c>
      <c r="G9910" s="57">
        <v>20727.3634208</v>
      </c>
      <c r="I9910" s="57">
        <v>19173.722405434972</v>
      </c>
      <c r="J9910" s="54">
        <v>9909</v>
      </c>
      <c r="K9910" s="57">
        <v>19458.2</v>
      </c>
      <c r="M9910" s="107">
        <v>0.1</v>
      </c>
    </row>
    <row r="9911" spans="1:13">
      <c r="A9911" s="57">
        <f>'Infographic data 1'!$B$9</f>
        <v>16186.308274137929</v>
      </c>
      <c r="B9911" s="54">
        <v>9910</v>
      </c>
      <c r="C9911" s="57">
        <v>1642.3082741379294</v>
      </c>
      <c r="E9911" s="57">
        <v>36163.3634208</v>
      </c>
      <c r="F9911" s="54">
        <v>9910</v>
      </c>
      <c r="G9911" s="57">
        <v>20710.3634208</v>
      </c>
      <c r="I9911" s="57">
        <v>19173.722405434972</v>
      </c>
      <c r="J9911" s="54">
        <v>9910</v>
      </c>
      <c r="K9911" s="57">
        <v>19456.099999999999</v>
      </c>
      <c r="M9911" s="107">
        <v>0.1</v>
      </c>
    </row>
    <row r="9912" spans="1:13">
      <c r="A9912" s="57">
        <f>'Infographic data 1'!$B$9</f>
        <v>16186.308274137929</v>
      </c>
      <c r="B9912" s="54">
        <v>9911</v>
      </c>
      <c r="C9912" s="57">
        <v>1626.3082741379294</v>
      </c>
      <c r="E9912" s="57">
        <v>36163.3634208</v>
      </c>
      <c r="F9912" s="54">
        <v>9911</v>
      </c>
      <c r="G9912" s="57">
        <v>20693.3634208</v>
      </c>
      <c r="I9912" s="57">
        <v>19173.722405434972</v>
      </c>
      <c r="J9912" s="54">
        <v>9911</v>
      </c>
      <c r="K9912" s="57">
        <v>19454</v>
      </c>
      <c r="M9912" s="107">
        <v>0.1</v>
      </c>
    </row>
    <row r="9913" spans="1:13">
      <c r="A9913" s="57">
        <f>'Infographic data 1'!$B$9</f>
        <v>16186.308274137929</v>
      </c>
      <c r="B9913" s="54">
        <v>9912</v>
      </c>
      <c r="C9913" s="57">
        <v>1610.3082741379294</v>
      </c>
      <c r="E9913" s="57">
        <v>36163.3634208</v>
      </c>
      <c r="F9913" s="54">
        <v>9912</v>
      </c>
      <c r="G9913" s="57">
        <v>20676.3634208</v>
      </c>
      <c r="I9913" s="57">
        <v>19173.722405434972</v>
      </c>
      <c r="J9913" s="54">
        <v>9912</v>
      </c>
      <c r="K9913" s="57">
        <v>19451.900000000001</v>
      </c>
      <c r="M9913" s="107">
        <v>0.1</v>
      </c>
    </row>
    <row r="9914" spans="1:13">
      <c r="A9914" s="57">
        <f>'Infographic data 1'!$B$9</f>
        <v>16186.308274137929</v>
      </c>
      <c r="B9914" s="54">
        <v>9913</v>
      </c>
      <c r="C9914" s="57">
        <v>1594.3082741379294</v>
      </c>
      <c r="E9914" s="57">
        <v>36163.3634208</v>
      </c>
      <c r="F9914" s="54">
        <v>9913</v>
      </c>
      <c r="G9914" s="57">
        <v>20659.3634208</v>
      </c>
      <c r="I9914" s="57">
        <v>19173.722405434972</v>
      </c>
      <c r="J9914" s="54">
        <v>9913</v>
      </c>
      <c r="K9914" s="57">
        <v>19449.8</v>
      </c>
      <c r="M9914" s="107">
        <v>0.1</v>
      </c>
    </row>
    <row r="9915" spans="1:13">
      <c r="A9915" s="57">
        <f>'Infographic data 1'!$B$9</f>
        <v>16186.308274137929</v>
      </c>
      <c r="B9915" s="54">
        <v>9914</v>
      </c>
      <c r="C9915" s="57">
        <v>1578.3082741379294</v>
      </c>
      <c r="E9915" s="57">
        <v>36163.3634208</v>
      </c>
      <c r="F9915" s="54">
        <v>9914</v>
      </c>
      <c r="G9915" s="57">
        <v>20642.3634208</v>
      </c>
      <c r="I9915" s="57">
        <v>19173.722405434972</v>
      </c>
      <c r="J9915" s="54">
        <v>9914</v>
      </c>
      <c r="K9915" s="57">
        <v>19447.7</v>
      </c>
      <c r="M9915" s="107">
        <v>0.1</v>
      </c>
    </row>
    <row r="9916" spans="1:13">
      <c r="A9916" s="57">
        <f>'Infographic data 1'!$B$9</f>
        <v>16186.308274137929</v>
      </c>
      <c r="B9916" s="54">
        <v>9915</v>
      </c>
      <c r="C9916" s="57">
        <v>1562.3082741379294</v>
      </c>
      <c r="E9916" s="57">
        <v>36163.3634208</v>
      </c>
      <c r="F9916" s="54">
        <v>9915</v>
      </c>
      <c r="G9916" s="57">
        <v>20625.3634208</v>
      </c>
      <c r="I9916" s="57">
        <v>19173.722405434972</v>
      </c>
      <c r="J9916" s="54">
        <v>9915</v>
      </c>
      <c r="K9916" s="57">
        <v>19445.599999999999</v>
      </c>
      <c r="M9916" s="107">
        <v>0.1</v>
      </c>
    </row>
    <row r="9917" spans="1:13">
      <c r="A9917" s="57">
        <f>'Infographic data 1'!$B$9</f>
        <v>16186.308274137929</v>
      </c>
      <c r="B9917" s="54">
        <v>9916</v>
      </c>
      <c r="C9917" s="57">
        <v>1546.3082741379294</v>
      </c>
      <c r="E9917" s="57">
        <v>36163.3634208</v>
      </c>
      <c r="F9917" s="54">
        <v>9916</v>
      </c>
      <c r="G9917" s="57">
        <v>20608.3634208</v>
      </c>
      <c r="I9917" s="57">
        <v>19173.722405434972</v>
      </c>
      <c r="J9917" s="54">
        <v>9916</v>
      </c>
      <c r="K9917" s="57">
        <v>19443.5</v>
      </c>
      <c r="M9917" s="107">
        <v>0.1</v>
      </c>
    </row>
    <row r="9918" spans="1:13">
      <c r="A9918" s="57">
        <f>'Infographic data 1'!$B$9</f>
        <v>16186.308274137929</v>
      </c>
      <c r="B9918" s="54">
        <v>9917</v>
      </c>
      <c r="C9918" s="57">
        <v>1530.3082741379294</v>
      </c>
      <c r="E9918" s="57">
        <v>36163.3634208</v>
      </c>
      <c r="F9918" s="54">
        <v>9917</v>
      </c>
      <c r="G9918" s="57">
        <v>20591.3634208</v>
      </c>
      <c r="I9918" s="57">
        <v>19173.722405434972</v>
      </c>
      <c r="J9918" s="54">
        <v>9917</v>
      </c>
      <c r="K9918" s="57">
        <v>19441.400000000001</v>
      </c>
      <c r="M9918" s="107">
        <v>0.1</v>
      </c>
    </row>
    <row r="9919" spans="1:13">
      <c r="A9919" s="57">
        <f>'Infographic data 1'!$B$9</f>
        <v>16186.308274137929</v>
      </c>
      <c r="B9919" s="54">
        <v>9918</v>
      </c>
      <c r="C9919" s="57">
        <v>1514.3082741379294</v>
      </c>
      <c r="E9919" s="57">
        <v>36163.3634208</v>
      </c>
      <c r="F9919" s="54">
        <v>9918</v>
      </c>
      <c r="G9919" s="57">
        <v>20574.3634208</v>
      </c>
      <c r="I9919" s="57">
        <v>19173.722405434972</v>
      </c>
      <c r="J9919" s="54">
        <v>9918</v>
      </c>
      <c r="K9919" s="57">
        <v>19439.3</v>
      </c>
      <c r="M9919" s="107">
        <v>0.1</v>
      </c>
    </row>
    <row r="9920" spans="1:13">
      <c r="A9920" s="57">
        <f>'Infographic data 1'!$B$9</f>
        <v>16186.308274137929</v>
      </c>
      <c r="B9920" s="54">
        <v>9919</v>
      </c>
      <c r="C9920" s="57">
        <v>1498.3082741379294</v>
      </c>
      <c r="E9920" s="57">
        <v>36163.3634208</v>
      </c>
      <c r="F9920" s="54">
        <v>9919</v>
      </c>
      <c r="G9920" s="57">
        <v>20557.3634208</v>
      </c>
      <c r="I9920" s="57">
        <v>19173.722405434972</v>
      </c>
      <c r="J9920" s="54">
        <v>9919</v>
      </c>
      <c r="K9920" s="57">
        <v>19437.2</v>
      </c>
      <c r="M9920" s="107">
        <v>0.1</v>
      </c>
    </row>
    <row r="9921" spans="1:13">
      <c r="A9921" s="57">
        <f>'Infographic data 1'!$B$9</f>
        <v>16186.308274137929</v>
      </c>
      <c r="B9921" s="54">
        <v>9920</v>
      </c>
      <c r="C9921" s="57">
        <v>1482.3082741379294</v>
      </c>
      <c r="E9921" s="57">
        <v>36163.3634208</v>
      </c>
      <c r="F9921" s="54">
        <v>9920</v>
      </c>
      <c r="G9921" s="57">
        <v>20540.3634208</v>
      </c>
      <c r="I9921" s="57">
        <v>19173.722405434972</v>
      </c>
      <c r="J9921" s="54">
        <v>9920</v>
      </c>
      <c r="K9921" s="57">
        <v>19435.099999999999</v>
      </c>
      <c r="M9921" s="107">
        <v>0.1</v>
      </c>
    </row>
    <row r="9922" spans="1:13">
      <c r="A9922" s="57">
        <f>'Infographic data 1'!$B$9</f>
        <v>16186.308274137929</v>
      </c>
      <c r="B9922" s="54">
        <v>9921</v>
      </c>
      <c r="C9922" s="57">
        <v>1466.3082741379294</v>
      </c>
      <c r="E9922" s="57">
        <v>36163.3634208</v>
      </c>
      <c r="F9922" s="54">
        <v>9921</v>
      </c>
      <c r="G9922" s="57">
        <v>20523.3634208</v>
      </c>
      <c r="I9922" s="57">
        <v>19173.722405434972</v>
      </c>
      <c r="J9922" s="54">
        <v>9921</v>
      </c>
      <c r="K9922" s="57">
        <v>19433</v>
      </c>
      <c r="M9922" s="107">
        <v>0.1</v>
      </c>
    </row>
    <row r="9923" spans="1:13">
      <c r="A9923" s="57">
        <f>'Infographic data 1'!$B$9</f>
        <v>16186.308274137929</v>
      </c>
      <c r="B9923" s="54">
        <v>9922</v>
      </c>
      <c r="C9923" s="57">
        <v>1450.3082741379294</v>
      </c>
      <c r="E9923" s="57">
        <v>36163.3634208</v>
      </c>
      <c r="F9923" s="54">
        <v>9922</v>
      </c>
      <c r="G9923" s="57">
        <v>20506.3634208</v>
      </c>
      <c r="I9923" s="57">
        <v>19173.722405434972</v>
      </c>
      <c r="J9923" s="54">
        <v>9922</v>
      </c>
      <c r="K9923" s="57">
        <v>19430.900000000001</v>
      </c>
      <c r="M9923" s="107">
        <v>0.1</v>
      </c>
    </row>
    <row r="9924" spans="1:13">
      <c r="A9924" s="57">
        <f>'Infographic data 1'!$B$9</f>
        <v>16186.308274137929</v>
      </c>
      <c r="B9924" s="54">
        <v>9923</v>
      </c>
      <c r="C9924" s="57">
        <v>1434.3082741379294</v>
      </c>
      <c r="E9924" s="57">
        <v>36163.3634208</v>
      </c>
      <c r="F9924" s="54">
        <v>9923</v>
      </c>
      <c r="G9924" s="57">
        <v>20489.3634208</v>
      </c>
      <c r="I9924" s="57">
        <v>19173.722405434972</v>
      </c>
      <c r="J9924" s="54">
        <v>9923</v>
      </c>
      <c r="K9924" s="57">
        <v>19428.8</v>
      </c>
      <c r="M9924" s="107">
        <v>0.1</v>
      </c>
    </row>
    <row r="9925" spans="1:13">
      <c r="A9925" s="57">
        <f>'Infographic data 1'!$B$9</f>
        <v>16186.308274137929</v>
      </c>
      <c r="B9925" s="54">
        <v>9924</v>
      </c>
      <c r="C9925" s="57">
        <v>1418.3082741379294</v>
      </c>
      <c r="E9925" s="57">
        <v>36163.3634208</v>
      </c>
      <c r="F9925" s="54">
        <v>9924</v>
      </c>
      <c r="G9925" s="57">
        <v>20472.3634208</v>
      </c>
      <c r="I9925" s="57">
        <v>19173.722405434972</v>
      </c>
      <c r="J9925" s="54">
        <v>9924</v>
      </c>
      <c r="K9925" s="57">
        <v>19426.7</v>
      </c>
      <c r="M9925" s="107">
        <v>0.1</v>
      </c>
    </row>
    <row r="9926" spans="1:13">
      <c r="A9926" s="57">
        <f>'Infographic data 1'!$B$9</f>
        <v>16186.308274137929</v>
      </c>
      <c r="B9926" s="54">
        <v>9925</v>
      </c>
      <c r="C9926" s="57">
        <v>1402.3082741379294</v>
      </c>
      <c r="E9926" s="57">
        <v>36163.3634208</v>
      </c>
      <c r="F9926" s="54">
        <v>9925</v>
      </c>
      <c r="G9926" s="57">
        <v>20455.3634208</v>
      </c>
      <c r="I9926" s="57">
        <v>19173.722405434972</v>
      </c>
      <c r="J9926" s="54">
        <v>9925</v>
      </c>
      <c r="K9926" s="57">
        <v>19424.599999999999</v>
      </c>
      <c r="M9926" s="107">
        <v>0.1</v>
      </c>
    </row>
    <row r="9927" spans="1:13">
      <c r="A9927" s="57">
        <f>'Infographic data 1'!$B$9</f>
        <v>16186.308274137929</v>
      </c>
      <c r="B9927" s="54">
        <v>9926</v>
      </c>
      <c r="C9927" s="57">
        <v>1386.3082741379294</v>
      </c>
      <c r="E9927" s="57">
        <v>36163.3634208</v>
      </c>
      <c r="F9927" s="54">
        <v>9926</v>
      </c>
      <c r="G9927" s="57">
        <v>20438.3634208</v>
      </c>
      <c r="I9927" s="57">
        <v>19173.722405434972</v>
      </c>
      <c r="J9927" s="54">
        <v>9926</v>
      </c>
      <c r="K9927" s="57">
        <v>19422.5</v>
      </c>
      <c r="M9927" s="107">
        <v>0.1</v>
      </c>
    </row>
    <row r="9928" spans="1:13">
      <c r="A9928" s="57">
        <f>'Infographic data 1'!$B$9</f>
        <v>16186.308274137929</v>
      </c>
      <c r="B9928" s="54">
        <v>9927</v>
      </c>
      <c r="C9928" s="57">
        <v>1370.3082741379294</v>
      </c>
      <c r="E9928" s="57">
        <v>36163.3634208</v>
      </c>
      <c r="F9928" s="54">
        <v>9927</v>
      </c>
      <c r="G9928" s="57">
        <v>20421.3634208</v>
      </c>
      <c r="I9928" s="57">
        <v>19173.722405434972</v>
      </c>
      <c r="J9928" s="54">
        <v>9927</v>
      </c>
      <c r="K9928" s="57">
        <v>19420.400000000001</v>
      </c>
      <c r="M9928" s="107">
        <v>0.1</v>
      </c>
    </row>
    <row r="9929" spans="1:13">
      <c r="A9929" s="57">
        <f>'Infographic data 1'!$B$9</f>
        <v>16186.308274137929</v>
      </c>
      <c r="B9929" s="54">
        <v>9928</v>
      </c>
      <c r="C9929" s="57">
        <v>1354.3082741379294</v>
      </c>
      <c r="E9929" s="57">
        <v>36163.3634208</v>
      </c>
      <c r="F9929" s="54">
        <v>9928</v>
      </c>
      <c r="G9929" s="57">
        <v>20404.3634208</v>
      </c>
      <c r="I9929" s="57">
        <v>19173.722405434972</v>
      </c>
      <c r="J9929" s="54">
        <v>9928</v>
      </c>
      <c r="K9929" s="57">
        <v>19418.3</v>
      </c>
      <c r="M9929" s="107">
        <v>0.1</v>
      </c>
    </row>
    <row r="9930" spans="1:13">
      <c r="A9930" s="57">
        <f>'Infographic data 1'!$B$9</f>
        <v>16186.308274137929</v>
      </c>
      <c r="B9930" s="54">
        <v>9929</v>
      </c>
      <c r="C9930" s="57">
        <v>1338.3082741379294</v>
      </c>
      <c r="E9930" s="57">
        <v>36163.3634208</v>
      </c>
      <c r="F9930" s="54">
        <v>9929</v>
      </c>
      <c r="G9930" s="57">
        <v>20387.3634208</v>
      </c>
      <c r="I9930" s="57">
        <v>19173.722405434972</v>
      </c>
      <c r="J9930" s="54">
        <v>9929</v>
      </c>
      <c r="K9930" s="57">
        <v>19416.2</v>
      </c>
      <c r="M9930" s="107">
        <v>0.1</v>
      </c>
    </row>
    <row r="9931" spans="1:13">
      <c r="A9931" s="57">
        <f>'Infographic data 1'!$B$9</f>
        <v>16186.308274137929</v>
      </c>
      <c r="B9931" s="54">
        <v>9930</v>
      </c>
      <c r="C9931" s="57">
        <v>1322.3082741379294</v>
      </c>
      <c r="E9931" s="57">
        <v>36163.3634208</v>
      </c>
      <c r="F9931" s="54">
        <v>9930</v>
      </c>
      <c r="G9931" s="57">
        <v>20370.3634208</v>
      </c>
      <c r="I9931" s="57">
        <v>19173.722405434972</v>
      </c>
      <c r="J9931" s="54">
        <v>9930</v>
      </c>
      <c r="K9931" s="57">
        <v>19414.099999999999</v>
      </c>
      <c r="M9931" s="107">
        <v>0.1</v>
      </c>
    </row>
    <row r="9932" spans="1:13">
      <c r="A9932" s="57">
        <f>'Infographic data 1'!$B$9</f>
        <v>16186.308274137929</v>
      </c>
      <c r="B9932" s="54">
        <v>9931</v>
      </c>
      <c r="C9932" s="57">
        <v>1306.3082741379294</v>
      </c>
      <c r="E9932" s="57">
        <v>36163.3634208</v>
      </c>
      <c r="F9932" s="54">
        <v>9931</v>
      </c>
      <c r="G9932" s="57">
        <v>20353.3634208</v>
      </c>
      <c r="I9932" s="57">
        <v>19173.722405434972</v>
      </c>
      <c r="J9932" s="54">
        <v>9931</v>
      </c>
      <c r="K9932" s="57">
        <v>19412</v>
      </c>
      <c r="M9932" s="107">
        <v>0.1</v>
      </c>
    </row>
    <row r="9933" spans="1:13">
      <c r="A9933" s="57">
        <f>'Infographic data 1'!$B$9</f>
        <v>16186.308274137929</v>
      </c>
      <c r="B9933" s="54">
        <v>9932</v>
      </c>
      <c r="C9933" s="57">
        <v>1290.3082741379294</v>
      </c>
      <c r="E9933" s="57">
        <v>36163.3634208</v>
      </c>
      <c r="F9933" s="54">
        <v>9932</v>
      </c>
      <c r="G9933" s="57">
        <v>20336.3634208</v>
      </c>
      <c r="I9933" s="57">
        <v>19173.722405434972</v>
      </c>
      <c r="J9933" s="54">
        <v>9932</v>
      </c>
      <c r="K9933" s="57">
        <v>19409.900000000001</v>
      </c>
      <c r="M9933" s="107">
        <v>0.1</v>
      </c>
    </row>
    <row r="9934" spans="1:13">
      <c r="A9934" s="57">
        <f>'Infographic data 1'!$B$9</f>
        <v>16186.308274137929</v>
      </c>
      <c r="B9934" s="54">
        <v>9933</v>
      </c>
      <c r="C9934" s="57">
        <v>1274.3082741379294</v>
      </c>
      <c r="E9934" s="57">
        <v>36163.3634208</v>
      </c>
      <c r="F9934" s="54">
        <v>9933</v>
      </c>
      <c r="G9934" s="57">
        <v>20319.3634208</v>
      </c>
      <c r="I9934" s="57">
        <v>19173.722405434972</v>
      </c>
      <c r="J9934" s="54">
        <v>9933</v>
      </c>
      <c r="K9934" s="57">
        <v>19407.8</v>
      </c>
      <c r="M9934" s="107">
        <v>0.1</v>
      </c>
    </row>
    <row r="9935" spans="1:13">
      <c r="A9935" s="57">
        <f>'Infographic data 1'!$B$9</f>
        <v>16186.308274137929</v>
      </c>
      <c r="B9935" s="54">
        <v>9934</v>
      </c>
      <c r="C9935" s="57">
        <v>1258.3082741379294</v>
      </c>
      <c r="E9935" s="57">
        <v>36163.3634208</v>
      </c>
      <c r="F9935" s="54">
        <v>9934</v>
      </c>
      <c r="G9935" s="57">
        <v>20302.3634208</v>
      </c>
      <c r="I9935" s="57">
        <v>19173.722405434972</v>
      </c>
      <c r="J9935" s="54">
        <v>9934</v>
      </c>
      <c r="K9935" s="57">
        <v>19405.7</v>
      </c>
      <c r="M9935" s="107">
        <v>0.1</v>
      </c>
    </row>
    <row r="9936" spans="1:13">
      <c r="A9936" s="57">
        <f>'Infographic data 1'!$B$9</f>
        <v>16186.308274137929</v>
      </c>
      <c r="B9936" s="54">
        <v>9935</v>
      </c>
      <c r="C9936" s="57">
        <v>1242.3082741379294</v>
      </c>
      <c r="E9936" s="57">
        <v>36163.3634208</v>
      </c>
      <c r="F9936" s="54">
        <v>9935</v>
      </c>
      <c r="G9936" s="57">
        <v>20285.3634208</v>
      </c>
      <c r="I9936" s="57">
        <v>19173.722405434972</v>
      </c>
      <c r="J9936" s="54">
        <v>9935</v>
      </c>
      <c r="K9936" s="57">
        <v>19403.599999999999</v>
      </c>
      <c r="M9936" s="107">
        <v>0.1</v>
      </c>
    </row>
    <row r="9937" spans="1:13">
      <c r="A9937" s="57">
        <f>'Infographic data 1'!$B$9</f>
        <v>16186.308274137929</v>
      </c>
      <c r="B9937" s="54">
        <v>9936</v>
      </c>
      <c r="C9937" s="57">
        <v>1226.3082741379294</v>
      </c>
      <c r="E9937" s="57">
        <v>36163.3634208</v>
      </c>
      <c r="F9937" s="54">
        <v>9936</v>
      </c>
      <c r="G9937" s="57">
        <v>20268.3634208</v>
      </c>
      <c r="I9937" s="57">
        <v>19173.722405434972</v>
      </c>
      <c r="J9937" s="54">
        <v>9936</v>
      </c>
      <c r="K9937" s="57">
        <v>19401.5</v>
      </c>
      <c r="M9937" s="107">
        <v>0.1</v>
      </c>
    </row>
    <row r="9938" spans="1:13">
      <c r="A9938" s="57">
        <f>'Infographic data 1'!$B$9</f>
        <v>16186.308274137929</v>
      </c>
      <c r="B9938" s="54">
        <v>9937</v>
      </c>
      <c r="C9938" s="57">
        <v>1210.3082741379294</v>
      </c>
      <c r="E9938" s="57">
        <v>36163.3634208</v>
      </c>
      <c r="F9938" s="54">
        <v>9937</v>
      </c>
      <c r="G9938" s="57">
        <v>20251.3634208</v>
      </c>
      <c r="I9938" s="57">
        <v>19173.722405434972</v>
      </c>
      <c r="J9938" s="54">
        <v>9937</v>
      </c>
      <c r="K9938" s="57">
        <v>19399.400000000001</v>
      </c>
      <c r="M9938" s="107">
        <v>0.1</v>
      </c>
    </row>
    <row r="9939" spans="1:13">
      <c r="A9939" s="57">
        <f>'Infographic data 1'!$B$9</f>
        <v>16186.308274137929</v>
      </c>
      <c r="B9939" s="54">
        <v>9938</v>
      </c>
      <c r="C9939" s="57">
        <v>1194.3082741379294</v>
      </c>
      <c r="E9939" s="57">
        <v>36163.3634208</v>
      </c>
      <c r="F9939" s="54">
        <v>9938</v>
      </c>
      <c r="G9939" s="57">
        <v>20234.3634208</v>
      </c>
      <c r="I9939" s="57">
        <v>19173.722405434972</v>
      </c>
      <c r="J9939" s="54">
        <v>9938</v>
      </c>
      <c r="K9939" s="57">
        <v>19397.3</v>
      </c>
      <c r="M9939" s="107">
        <v>0.1</v>
      </c>
    </row>
    <row r="9940" spans="1:13">
      <c r="A9940" s="57">
        <f>'Infographic data 1'!$B$9</f>
        <v>16186.308274137929</v>
      </c>
      <c r="B9940" s="54">
        <v>9939</v>
      </c>
      <c r="C9940" s="57">
        <v>1178.3082741379294</v>
      </c>
      <c r="E9940" s="57">
        <v>36163.3634208</v>
      </c>
      <c r="F9940" s="54">
        <v>9939</v>
      </c>
      <c r="G9940" s="57">
        <v>20217.3634208</v>
      </c>
      <c r="I9940" s="57">
        <v>19173.722405434972</v>
      </c>
      <c r="J9940" s="54">
        <v>9939</v>
      </c>
      <c r="K9940" s="57">
        <v>19395.2</v>
      </c>
      <c r="M9940" s="107">
        <v>0.1</v>
      </c>
    </row>
    <row r="9941" spans="1:13">
      <c r="A9941" s="57">
        <f>'Infographic data 1'!$B$9</f>
        <v>16186.308274137929</v>
      </c>
      <c r="B9941" s="54">
        <v>9940</v>
      </c>
      <c r="C9941" s="57">
        <v>1162.3082741379294</v>
      </c>
      <c r="E9941" s="57">
        <v>36163.3634208</v>
      </c>
      <c r="F9941" s="54">
        <v>9940</v>
      </c>
      <c r="G9941" s="57">
        <v>20200.3634208</v>
      </c>
      <c r="I9941" s="57">
        <v>19173.722405434972</v>
      </c>
      <c r="J9941" s="54">
        <v>9940</v>
      </c>
      <c r="K9941" s="57">
        <v>19393.099999999999</v>
      </c>
      <c r="M9941" s="107">
        <v>0.1</v>
      </c>
    </row>
    <row r="9942" spans="1:13">
      <c r="A9942" s="57">
        <f>'Infographic data 1'!$B$9</f>
        <v>16186.308274137929</v>
      </c>
      <c r="B9942" s="54">
        <v>9941</v>
      </c>
      <c r="C9942" s="57">
        <v>1146.3082741379294</v>
      </c>
      <c r="E9942" s="57">
        <v>36163.3634208</v>
      </c>
      <c r="F9942" s="54">
        <v>9941</v>
      </c>
      <c r="G9942" s="57">
        <v>20183.3634208</v>
      </c>
      <c r="I9942" s="57">
        <v>19173.722405434972</v>
      </c>
      <c r="J9942" s="54">
        <v>9941</v>
      </c>
      <c r="K9942" s="57">
        <v>19391</v>
      </c>
      <c r="M9942" s="107">
        <v>0.1</v>
      </c>
    </row>
    <row r="9943" spans="1:13">
      <c r="A9943" s="57">
        <f>'Infographic data 1'!$B$9</f>
        <v>16186.308274137929</v>
      </c>
      <c r="B9943" s="54">
        <v>9942</v>
      </c>
      <c r="C9943" s="57">
        <v>1130.3082741379294</v>
      </c>
      <c r="E9943" s="57">
        <v>36163.3634208</v>
      </c>
      <c r="F9943" s="54">
        <v>9942</v>
      </c>
      <c r="G9943" s="57">
        <v>20166.3634208</v>
      </c>
      <c r="I9943" s="57">
        <v>19173.722405434972</v>
      </c>
      <c r="J9943" s="54">
        <v>9942</v>
      </c>
      <c r="K9943" s="57">
        <v>19388.900000000001</v>
      </c>
      <c r="M9943" s="107">
        <v>0.1</v>
      </c>
    </row>
    <row r="9944" spans="1:13">
      <c r="A9944" s="57">
        <f>'Infographic data 1'!$B$9</f>
        <v>16186.308274137929</v>
      </c>
      <c r="B9944" s="54">
        <v>9943</v>
      </c>
      <c r="C9944" s="57">
        <v>1114.3082741379294</v>
      </c>
      <c r="E9944" s="57">
        <v>36163.3634208</v>
      </c>
      <c r="F9944" s="54">
        <v>9943</v>
      </c>
      <c r="G9944" s="57">
        <v>20149.3634208</v>
      </c>
      <c r="I9944" s="57">
        <v>19173.722405434972</v>
      </c>
      <c r="J9944" s="54">
        <v>9943</v>
      </c>
      <c r="K9944" s="57">
        <v>19386.8</v>
      </c>
      <c r="M9944" s="107">
        <v>0.1</v>
      </c>
    </row>
    <row r="9945" spans="1:13">
      <c r="A9945" s="57">
        <f>'Infographic data 1'!$B$9</f>
        <v>16186.308274137929</v>
      </c>
      <c r="B9945" s="54">
        <v>9944</v>
      </c>
      <c r="C9945" s="57">
        <v>1098.3082741379294</v>
      </c>
      <c r="E9945" s="57">
        <v>36163.3634208</v>
      </c>
      <c r="F9945" s="54">
        <v>9944</v>
      </c>
      <c r="G9945" s="57">
        <v>20132.3634208</v>
      </c>
      <c r="I9945" s="57">
        <v>19173.722405434972</v>
      </c>
      <c r="J9945" s="54">
        <v>9944</v>
      </c>
      <c r="K9945" s="57">
        <v>19384.7</v>
      </c>
      <c r="M9945" s="107">
        <v>0.1</v>
      </c>
    </row>
    <row r="9946" spans="1:13">
      <c r="A9946" s="57">
        <f>'Infographic data 1'!$B$9</f>
        <v>16186.308274137929</v>
      </c>
      <c r="B9946" s="54">
        <v>9945</v>
      </c>
      <c r="C9946" s="57">
        <v>1082.3082741379294</v>
      </c>
      <c r="E9946" s="57">
        <v>36163.3634208</v>
      </c>
      <c r="F9946" s="54">
        <v>9945</v>
      </c>
      <c r="G9946" s="57">
        <v>20115.3634208</v>
      </c>
      <c r="I9946" s="57">
        <v>19173.722405434972</v>
      </c>
      <c r="J9946" s="54">
        <v>9945</v>
      </c>
      <c r="K9946" s="57">
        <v>19382.599999999999</v>
      </c>
      <c r="M9946" s="107">
        <v>0.1</v>
      </c>
    </row>
    <row r="9947" spans="1:13">
      <c r="A9947" s="57">
        <f>'Infographic data 1'!$B$9</f>
        <v>16186.308274137929</v>
      </c>
      <c r="B9947" s="54">
        <v>9946</v>
      </c>
      <c r="C9947" s="57">
        <v>1066.3082741379294</v>
      </c>
      <c r="E9947" s="57">
        <v>36163.3634208</v>
      </c>
      <c r="F9947" s="54">
        <v>9946</v>
      </c>
      <c r="G9947" s="57">
        <v>20098.3634208</v>
      </c>
      <c r="I9947" s="57">
        <v>19173.722405434972</v>
      </c>
      <c r="J9947" s="54">
        <v>9946</v>
      </c>
      <c r="K9947" s="57">
        <v>19380.5</v>
      </c>
      <c r="M9947" s="107">
        <v>0.1</v>
      </c>
    </row>
    <row r="9948" spans="1:13">
      <c r="A9948" s="57">
        <f>'Infographic data 1'!$B$9</f>
        <v>16186.308274137929</v>
      </c>
      <c r="B9948" s="54">
        <v>9947</v>
      </c>
      <c r="C9948" s="57">
        <v>1050.3082741379294</v>
      </c>
      <c r="E9948" s="57">
        <v>36163.3634208</v>
      </c>
      <c r="F9948" s="54">
        <v>9947</v>
      </c>
      <c r="G9948" s="57">
        <v>20081.3634208</v>
      </c>
      <c r="I9948" s="57">
        <v>19173.722405434972</v>
      </c>
      <c r="J9948" s="54">
        <v>9947</v>
      </c>
      <c r="K9948" s="57">
        <v>19378.400000000001</v>
      </c>
      <c r="M9948" s="107">
        <v>0.1</v>
      </c>
    </row>
    <row r="9949" spans="1:13">
      <c r="A9949" s="57">
        <f>'Infographic data 1'!$B$9</f>
        <v>16186.308274137929</v>
      </c>
      <c r="B9949" s="54">
        <v>9948</v>
      </c>
      <c r="C9949" s="57">
        <v>1034.3082741379294</v>
      </c>
      <c r="E9949" s="57">
        <v>36163.3634208</v>
      </c>
      <c r="F9949" s="54">
        <v>9948</v>
      </c>
      <c r="G9949" s="57">
        <v>20064.3634208</v>
      </c>
      <c r="I9949" s="57">
        <v>19173.722405434972</v>
      </c>
      <c r="J9949" s="54">
        <v>9948</v>
      </c>
      <c r="K9949" s="57">
        <v>19376.3</v>
      </c>
      <c r="M9949" s="107">
        <v>0.1</v>
      </c>
    </row>
    <row r="9950" spans="1:13">
      <c r="A9950" s="57">
        <f>'Infographic data 1'!$B$9</f>
        <v>16186.308274137929</v>
      </c>
      <c r="B9950" s="54">
        <v>9949</v>
      </c>
      <c r="C9950" s="57">
        <v>1018.3082741379294</v>
      </c>
      <c r="E9950" s="57">
        <v>36163.3634208</v>
      </c>
      <c r="F9950" s="54">
        <v>9949</v>
      </c>
      <c r="G9950" s="57">
        <v>20047.3634208</v>
      </c>
      <c r="I9950" s="57">
        <v>19173.722405434972</v>
      </c>
      <c r="J9950" s="54">
        <v>9949</v>
      </c>
      <c r="K9950" s="57">
        <v>19374.2</v>
      </c>
      <c r="M9950" s="107">
        <v>0.1</v>
      </c>
    </row>
    <row r="9951" spans="1:13">
      <c r="A9951" s="57">
        <f>'Infographic data 1'!$B$9</f>
        <v>16186.308274137929</v>
      </c>
      <c r="B9951" s="54">
        <v>9950</v>
      </c>
      <c r="C9951" s="57">
        <v>1002.3082741379294</v>
      </c>
      <c r="E9951" s="57">
        <v>36163.3634208</v>
      </c>
      <c r="F9951" s="54">
        <v>9950</v>
      </c>
      <c r="G9951" s="57">
        <v>20030.3634208</v>
      </c>
      <c r="I9951" s="57">
        <v>19173.722405434972</v>
      </c>
      <c r="J9951" s="54">
        <v>9950</v>
      </c>
      <c r="K9951" s="57">
        <v>19372.099999999999</v>
      </c>
      <c r="M9951" s="107">
        <v>0.1</v>
      </c>
    </row>
    <row r="9952" spans="1:13">
      <c r="A9952" s="57">
        <f>'Infographic data 1'!$B$9</f>
        <v>16186.308274137929</v>
      </c>
      <c r="B9952" s="54">
        <v>9951</v>
      </c>
      <c r="C9952" s="57">
        <v>986.3082741379294</v>
      </c>
      <c r="E9952" s="57">
        <v>36163.3634208</v>
      </c>
      <c r="F9952" s="54">
        <v>9951</v>
      </c>
      <c r="G9952" s="57">
        <v>20013.3634208</v>
      </c>
      <c r="I9952" s="57">
        <v>19173.722405434972</v>
      </c>
      <c r="J9952" s="54">
        <v>9951</v>
      </c>
      <c r="K9952" s="57">
        <v>19370</v>
      </c>
      <c r="M9952" s="107">
        <v>0.1</v>
      </c>
    </row>
    <row r="9953" spans="1:13">
      <c r="A9953" s="57">
        <f>'Infographic data 1'!$B$9</f>
        <v>16186.308274137929</v>
      </c>
      <c r="B9953" s="54">
        <v>9952</v>
      </c>
      <c r="C9953" s="57">
        <v>970.3082741379294</v>
      </c>
      <c r="E9953" s="57">
        <v>36163.3634208</v>
      </c>
      <c r="F9953" s="54">
        <v>9952</v>
      </c>
      <c r="G9953" s="57">
        <v>19996.3634208</v>
      </c>
      <c r="I9953" s="57">
        <v>19173.722405434972</v>
      </c>
      <c r="J9953" s="54">
        <v>9952</v>
      </c>
      <c r="K9953" s="57">
        <v>19367.900000000001</v>
      </c>
      <c r="M9953" s="107">
        <v>0.1</v>
      </c>
    </row>
    <row r="9954" spans="1:13">
      <c r="A9954" s="57">
        <f>'Infographic data 1'!$B$9</f>
        <v>16186.308274137929</v>
      </c>
      <c r="B9954" s="54">
        <v>9953</v>
      </c>
      <c r="C9954" s="57">
        <v>954.3082741379294</v>
      </c>
      <c r="E9954" s="57">
        <v>36163.3634208</v>
      </c>
      <c r="F9954" s="54">
        <v>9953</v>
      </c>
      <c r="G9954" s="57">
        <v>19979.3634208</v>
      </c>
      <c r="I9954" s="57">
        <v>19173.722405434972</v>
      </c>
      <c r="J9954" s="54">
        <v>9953</v>
      </c>
      <c r="K9954" s="57">
        <v>19365.8</v>
      </c>
      <c r="M9954" s="107">
        <v>0.1</v>
      </c>
    </row>
    <row r="9955" spans="1:13">
      <c r="A9955" s="57">
        <f>'Infographic data 1'!$B$9</f>
        <v>16186.308274137929</v>
      </c>
      <c r="B9955" s="54">
        <v>9954</v>
      </c>
      <c r="C9955" s="57">
        <v>938.3082741379294</v>
      </c>
      <c r="E9955" s="57">
        <v>36163.3634208</v>
      </c>
      <c r="F9955" s="54">
        <v>9954</v>
      </c>
      <c r="G9955" s="57">
        <v>19962.3634208</v>
      </c>
      <c r="I9955" s="57">
        <v>19173.722405434972</v>
      </c>
      <c r="J9955" s="54">
        <v>9954</v>
      </c>
      <c r="K9955" s="57">
        <v>19363.7</v>
      </c>
      <c r="M9955" s="107">
        <v>0.1</v>
      </c>
    </row>
    <row r="9956" spans="1:13">
      <c r="A9956" s="57">
        <f>'Infographic data 1'!$B$9</f>
        <v>16186.308274137929</v>
      </c>
      <c r="B9956" s="54">
        <v>9955</v>
      </c>
      <c r="C9956" s="57">
        <v>922.3082741379294</v>
      </c>
      <c r="E9956" s="57">
        <v>36163.3634208</v>
      </c>
      <c r="F9956" s="54">
        <v>9955</v>
      </c>
      <c r="G9956" s="57">
        <v>19945.3634208</v>
      </c>
      <c r="I9956" s="57">
        <v>19173.722405434972</v>
      </c>
      <c r="J9956" s="54">
        <v>9955</v>
      </c>
      <c r="K9956" s="57">
        <v>19361.599999999999</v>
      </c>
      <c r="M9956" s="107">
        <v>0.1</v>
      </c>
    </row>
    <row r="9957" spans="1:13">
      <c r="A9957" s="57">
        <f>'Infographic data 1'!$B$9</f>
        <v>16186.308274137929</v>
      </c>
      <c r="B9957" s="54">
        <v>9956</v>
      </c>
      <c r="C9957" s="57">
        <v>906.3082741379294</v>
      </c>
      <c r="E9957" s="57">
        <v>36163.3634208</v>
      </c>
      <c r="F9957" s="54">
        <v>9956</v>
      </c>
      <c r="G9957" s="57">
        <v>19928.3634208</v>
      </c>
      <c r="I9957" s="57">
        <v>19173.722405434972</v>
      </c>
      <c r="J9957" s="54">
        <v>9956</v>
      </c>
      <c r="K9957" s="57">
        <v>19359.5</v>
      </c>
      <c r="M9957" s="107">
        <v>0.1</v>
      </c>
    </row>
    <row r="9958" spans="1:13">
      <c r="A9958" s="57">
        <f>'Infographic data 1'!$B$9</f>
        <v>16186.308274137929</v>
      </c>
      <c r="B9958" s="54">
        <v>9957</v>
      </c>
      <c r="C9958" s="57">
        <v>890.3082741379294</v>
      </c>
      <c r="E9958" s="57">
        <v>36163.3634208</v>
      </c>
      <c r="F9958" s="54">
        <v>9957</v>
      </c>
      <c r="G9958" s="57">
        <v>19911.3634208</v>
      </c>
      <c r="I9958" s="57">
        <v>19173.722405434972</v>
      </c>
      <c r="J9958" s="54">
        <v>9957</v>
      </c>
      <c r="K9958" s="57">
        <v>19357.400000000001</v>
      </c>
      <c r="M9958" s="107">
        <v>0.1</v>
      </c>
    </row>
    <row r="9959" spans="1:13">
      <c r="A9959" s="57">
        <f>'Infographic data 1'!$B$9</f>
        <v>16186.308274137929</v>
      </c>
      <c r="B9959" s="54">
        <v>9958</v>
      </c>
      <c r="C9959" s="57">
        <v>874.3082741379294</v>
      </c>
      <c r="E9959" s="57">
        <v>36163.3634208</v>
      </c>
      <c r="F9959" s="54">
        <v>9958</v>
      </c>
      <c r="G9959" s="57">
        <v>19894.3634208</v>
      </c>
      <c r="I9959" s="57">
        <v>19173.722405434972</v>
      </c>
      <c r="J9959" s="54">
        <v>9958</v>
      </c>
      <c r="K9959" s="57">
        <v>19355.3</v>
      </c>
      <c r="M9959" s="107">
        <v>0.1</v>
      </c>
    </row>
    <row r="9960" spans="1:13">
      <c r="A9960" s="57">
        <f>'Infographic data 1'!$B$9</f>
        <v>16186.308274137929</v>
      </c>
      <c r="B9960" s="54">
        <v>9959</v>
      </c>
      <c r="C9960" s="57">
        <v>858.3082741379294</v>
      </c>
      <c r="E9960" s="57">
        <v>36163.3634208</v>
      </c>
      <c r="F9960" s="54">
        <v>9959</v>
      </c>
      <c r="G9960" s="57">
        <v>19877.3634208</v>
      </c>
      <c r="I9960" s="57">
        <v>19173.722405434972</v>
      </c>
      <c r="J9960" s="54">
        <v>9959</v>
      </c>
      <c r="K9960" s="57">
        <v>19353.2</v>
      </c>
      <c r="M9960" s="107">
        <v>0.1</v>
      </c>
    </row>
    <row r="9961" spans="1:13">
      <c r="A9961" s="57">
        <f>'Infographic data 1'!$B$9</f>
        <v>16186.308274137929</v>
      </c>
      <c r="B9961" s="54">
        <v>9960</v>
      </c>
      <c r="C9961" s="57">
        <v>842.3082741379294</v>
      </c>
      <c r="E9961" s="57">
        <v>36163.3634208</v>
      </c>
      <c r="F9961" s="54">
        <v>9960</v>
      </c>
      <c r="G9961" s="57">
        <v>19860.3634208</v>
      </c>
      <c r="I9961" s="57">
        <v>19173.722405434972</v>
      </c>
      <c r="J9961" s="54">
        <v>9960</v>
      </c>
      <c r="K9961" s="57">
        <v>19351.099999999999</v>
      </c>
      <c r="M9961" s="107">
        <v>0.1</v>
      </c>
    </row>
    <row r="9962" spans="1:13">
      <c r="A9962" s="57">
        <f>'Infographic data 1'!$B$9</f>
        <v>16186.308274137929</v>
      </c>
      <c r="B9962" s="54">
        <v>9961</v>
      </c>
      <c r="C9962" s="57">
        <v>826.3082741379294</v>
      </c>
      <c r="E9962" s="57">
        <v>36163.3634208</v>
      </c>
      <c r="F9962" s="54">
        <v>9961</v>
      </c>
      <c r="G9962" s="57">
        <v>19843.3634208</v>
      </c>
      <c r="I9962" s="57">
        <v>19173.722405434972</v>
      </c>
      <c r="J9962" s="54">
        <v>9961</v>
      </c>
      <c r="K9962" s="57">
        <v>19349</v>
      </c>
      <c r="M9962" s="107">
        <v>0.1</v>
      </c>
    </row>
    <row r="9963" spans="1:13">
      <c r="A9963" s="57">
        <f>'Infographic data 1'!$B$9</f>
        <v>16186.308274137929</v>
      </c>
      <c r="B9963" s="54">
        <v>9962</v>
      </c>
      <c r="C9963" s="57">
        <v>810.3082741379294</v>
      </c>
      <c r="E9963" s="57">
        <v>36163.3634208</v>
      </c>
      <c r="F9963" s="54">
        <v>9962</v>
      </c>
      <c r="G9963" s="57">
        <v>19826.3634208</v>
      </c>
      <c r="I9963" s="57">
        <v>19173.722405434972</v>
      </c>
      <c r="J9963" s="54">
        <v>9962</v>
      </c>
      <c r="K9963" s="57">
        <v>19346.900000000001</v>
      </c>
      <c r="M9963" s="107">
        <v>0.1</v>
      </c>
    </row>
    <row r="9964" spans="1:13">
      <c r="A9964" s="57">
        <f>'Infographic data 1'!$B$9</f>
        <v>16186.308274137929</v>
      </c>
      <c r="B9964" s="54">
        <v>9963</v>
      </c>
      <c r="C9964" s="57">
        <v>794.3082741379294</v>
      </c>
      <c r="E9964" s="57">
        <v>36163.3634208</v>
      </c>
      <c r="F9964" s="54">
        <v>9963</v>
      </c>
      <c r="G9964" s="57">
        <v>19809.3634208</v>
      </c>
      <c r="I9964" s="57">
        <v>19173.722405434972</v>
      </c>
      <c r="J9964" s="54">
        <v>9963</v>
      </c>
      <c r="K9964" s="57">
        <v>19344.8</v>
      </c>
      <c r="M9964" s="107">
        <v>0.1</v>
      </c>
    </row>
    <row r="9965" spans="1:13">
      <c r="A9965" s="57">
        <f>'Infographic data 1'!$B$9</f>
        <v>16186.308274137929</v>
      </c>
      <c r="B9965" s="54">
        <v>9964</v>
      </c>
      <c r="C9965" s="57">
        <v>778.3082741379294</v>
      </c>
      <c r="E9965" s="57">
        <v>36163.3634208</v>
      </c>
      <c r="F9965" s="54">
        <v>9964</v>
      </c>
      <c r="G9965" s="57">
        <v>19792.3634208</v>
      </c>
      <c r="I9965" s="57">
        <v>19173.722405434972</v>
      </c>
      <c r="J9965" s="54">
        <v>9964</v>
      </c>
      <c r="K9965" s="57">
        <v>19342.7</v>
      </c>
      <c r="M9965" s="107">
        <v>0.1</v>
      </c>
    </row>
    <row r="9966" spans="1:13">
      <c r="A9966" s="57">
        <f>'Infographic data 1'!$B$9</f>
        <v>16186.308274137929</v>
      </c>
      <c r="B9966" s="54">
        <v>9965</v>
      </c>
      <c r="C9966" s="57">
        <v>762.3082741379294</v>
      </c>
      <c r="E9966" s="57">
        <v>36163.3634208</v>
      </c>
      <c r="F9966" s="54">
        <v>9965</v>
      </c>
      <c r="G9966" s="57">
        <v>19775.3634208</v>
      </c>
      <c r="I9966" s="57">
        <v>19173.722405434972</v>
      </c>
      <c r="J9966" s="54">
        <v>9965</v>
      </c>
      <c r="K9966" s="57">
        <v>19340.599999999999</v>
      </c>
      <c r="M9966" s="107">
        <v>0.1</v>
      </c>
    </row>
    <row r="9967" spans="1:13">
      <c r="A9967" s="57">
        <f>'Infographic data 1'!$B$9</f>
        <v>16186.308274137929</v>
      </c>
      <c r="B9967" s="54">
        <v>9966</v>
      </c>
      <c r="C9967" s="57">
        <v>746.3082741379294</v>
      </c>
      <c r="E9967" s="57">
        <v>36163.3634208</v>
      </c>
      <c r="F9967" s="54">
        <v>9966</v>
      </c>
      <c r="G9967" s="57">
        <v>19758.3634208</v>
      </c>
      <c r="I9967" s="57">
        <v>19173.722405434972</v>
      </c>
      <c r="J9967" s="54">
        <v>9966</v>
      </c>
      <c r="K9967" s="57">
        <v>19338.5</v>
      </c>
      <c r="M9967" s="107">
        <v>0.1</v>
      </c>
    </row>
    <row r="9968" spans="1:13">
      <c r="A9968" s="57">
        <f>'Infographic data 1'!$B$9</f>
        <v>16186.308274137929</v>
      </c>
      <c r="B9968" s="54">
        <v>9967</v>
      </c>
      <c r="C9968" s="57">
        <v>730.3082741379294</v>
      </c>
      <c r="E9968" s="57">
        <v>36163.3634208</v>
      </c>
      <c r="F9968" s="54">
        <v>9967</v>
      </c>
      <c r="G9968" s="57">
        <v>19741.3634208</v>
      </c>
      <c r="I9968" s="57">
        <v>19173.722405434972</v>
      </c>
      <c r="J9968" s="54">
        <v>9967</v>
      </c>
      <c r="K9968" s="57">
        <v>19336.400000000001</v>
      </c>
      <c r="M9968" s="107">
        <v>0.1</v>
      </c>
    </row>
    <row r="9969" spans="1:13">
      <c r="A9969" s="57">
        <f>'Infographic data 1'!$B$9</f>
        <v>16186.308274137929</v>
      </c>
      <c r="B9969" s="54">
        <v>9968</v>
      </c>
      <c r="C9969" s="57">
        <v>714.3082741379294</v>
      </c>
      <c r="E9969" s="57">
        <v>36163.3634208</v>
      </c>
      <c r="F9969" s="54">
        <v>9968</v>
      </c>
      <c r="G9969" s="57">
        <v>19724.3634208</v>
      </c>
      <c r="I9969" s="57">
        <v>19173.722405434972</v>
      </c>
      <c r="J9969" s="54">
        <v>9968</v>
      </c>
      <c r="K9969" s="57">
        <v>19334.3</v>
      </c>
      <c r="M9969" s="107">
        <v>0.1</v>
      </c>
    </row>
    <row r="9970" spans="1:13">
      <c r="A9970" s="57">
        <f>'Infographic data 1'!$B$9</f>
        <v>16186.308274137929</v>
      </c>
      <c r="B9970" s="54">
        <v>9969</v>
      </c>
      <c r="C9970" s="57">
        <v>698.3082741379294</v>
      </c>
      <c r="E9970" s="57">
        <v>36163.3634208</v>
      </c>
      <c r="F9970" s="54">
        <v>9969</v>
      </c>
      <c r="G9970" s="57">
        <v>19707.3634208</v>
      </c>
      <c r="I9970" s="57">
        <v>19173.722405434972</v>
      </c>
      <c r="J9970" s="54">
        <v>9969</v>
      </c>
      <c r="K9970" s="57">
        <v>19332.2</v>
      </c>
      <c r="M9970" s="107">
        <v>0.1</v>
      </c>
    </row>
    <row r="9971" spans="1:13">
      <c r="A9971" s="57">
        <f>'Infographic data 1'!$B$9</f>
        <v>16186.308274137929</v>
      </c>
      <c r="B9971" s="54">
        <v>9970</v>
      </c>
      <c r="C9971" s="57">
        <v>682.3082741379294</v>
      </c>
      <c r="E9971" s="57">
        <v>36163.3634208</v>
      </c>
      <c r="F9971" s="54">
        <v>9970</v>
      </c>
      <c r="G9971" s="57">
        <v>19690.3634208</v>
      </c>
      <c r="I9971" s="57">
        <v>19173.722405434972</v>
      </c>
      <c r="J9971" s="54">
        <v>9970</v>
      </c>
      <c r="K9971" s="57">
        <v>19330.099999999999</v>
      </c>
      <c r="M9971" s="107">
        <v>0.1</v>
      </c>
    </row>
    <row r="9972" spans="1:13">
      <c r="A9972" s="57">
        <f>'Infographic data 1'!$B$9</f>
        <v>16186.308274137929</v>
      </c>
      <c r="B9972" s="54">
        <v>9971</v>
      </c>
      <c r="C9972" s="57">
        <v>666.3082741379294</v>
      </c>
      <c r="E9972" s="57">
        <v>36163.3634208</v>
      </c>
      <c r="F9972" s="54">
        <v>9971</v>
      </c>
      <c r="G9972" s="57">
        <v>19673.3634208</v>
      </c>
      <c r="I9972" s="57">
        <v>19173.722405434972</v>
      </c>
      <c r="J9972" s="54">
        <v>9971</v>
      </c>
      <c r="K9972" s="57">
        <v>19328</v>
      </c>
      <c r="M9972" s="107">
        <v>0.1</v>
      </c>
    </row>
    <row r="9973" spans="1:13">
      <c r="A9973" s="57">
        <f>'Infographic data 1'!$B$9</f>
        <v>16186.308274137929</v>
      </c>
      <c r="B9973" s="54">
        <v>9972</v>
      </c>
      <c r="C9973" s="57">
        <v>650.3082741379294</v>
      </c>
      <c r="E9973" s="57">
        <v>36163.3634208</v>
      </c>
      <c r="F9973" s="54">
        <v>9972</v>
      </c>
      <c r="G9973" s="57">
        <v>19656.3634208</v>
      </c>
      <c r="I9973" s="57">
        <v>19173.722405434972</v>
      </c>
      <c r="J9973" s="54">
        <v>9972</v>
      </c>
      <c r="K9973" s="57">
        <v>19325.900000000001</v>
      </c>
      <c r="M9973" s="107">
        <v>0.1</v>
      </c>
    </row>
    <row r="9974" spans="1:13">
      <c r="A9974" s="57">
        <f>'Infographic data 1'!$B$9</f>
        <v>16186.308274137929</v>
      </c>
      <c r="B9974" s="54">
        <v>9973</v>
      </c>
      <c r="C9974" s="57">
        <v>634.3082741379294</v>
      </c>
      <c r="E9974" s="57">
        <v>36163.3634208</v>
      </c>
      <c r="F9974" s="54">
        <v>9973</v>
      </c>
      <c r="G9974" s="57">
        <v>19639.3634208</v>
      </c>
      <c r="I9974" s="57">
        <v>19173.722405434972</v>
      </c>
      <c r="J9974" s="54">
        <v>9973</v>
      </c>
      <c r="K9974" s="57">
        <v>19323.8</v>
      </c>
      <c r="M9974" s="107">
        <v>0.1</v>
      </c>
    </row>
    <row r="9975" spans="1:13">
      <c r="A9975" s="57">
        <f>'Infographic data 1'!$B$9</f>
        <v>16186.308274137929</v>
      </c>
      <c r="B9975" s="54">
        <v>9974</v>
      </c>
      <c r="C9975" s="57">
        <v>618.3082741379294</v>
      </c>
      <c r="E9975" s="57">
        <v>36163.3634208</v>
      </c>
      <c r="F9975" s="54">
        <v>9974</v>
      </c>
      <c r="G9975" s="57">
        <v>19622.3634208</v>
      </c>
      <c r="I9975" s="57">
        <v>19173.722405434972</v>
      </c>
      <c r="J9975" s="54">
        <v>9974</v>
      </c>
      <c r="K9975" s="57">
        <v>19321.7</v>
      </c>
      <c r="M9975" s="107">
        <v>0.1</v>
      </c>
    </row>
    <row r="9976" spans="1:13">
      <c r="A9976" s="57">
        <f>'Infographic data 1'!$B$9</f>
        <v>16186.308274137929</v>
      </c>
      <c r="B9976" s="54">
        <v>9975</v>
      </c>
      <c r="C9976" s="57">
        <v>602.3082741379294</v>
      </c>
      <c r="E9976" s="57">
        <v>36163.3634208</v>
      </c>
      <c r="F9976" s="54">
        <v>9975</v>
      </c>
      <c r="G9976" s="57">
        <v>19605.3634208</v>
      </c>
      <c r="I9976" s="57">
        <v>19173.722405434972</v>
      </c>
      <c r="J9976" s="54">
        <v>9975</v>
      </c>
      <c r="K9976" s="57">
        <v>19319.599999999999</v>
      </c>
      <c r="M9976" s="107">
        <v>0.1</v>
      </c>
    </row>
    <row r="9977" spans="1:13">
      <c r="A9977" s="57">
        <f>'Infographic data 1'!$B$9</f>
        <v>16186.308274137929</v>
      </c>
      <c r="B9977" s="54">
        <v>9976</v>
      </c>
      <c r="C9977" s="57">
        <v>586.3082741379294</v>
      </c>
      <c r="E9977" s="57">
        <v>36163.3634208</v>
      </c>
      <c r="F9977" s="54">
        <v>9976</v>
      </c>
      <c r="G9977" s="57">
        <v>19588.3634208</v>
      </c>
      <c r="I9977" s="57">
        <v>19173.722405434972</v>
      </c>
      <c r="J9977" s="54">
        <v>9976</v>
      </c>
      <c r="K9977" s="57">
        <v>19317.5</v>
      </c>
      <c r="M9977" s="107">
        <v>0.1</v>
      </c>
    </row>
    <row r="9978" spans="1:13">
      <c r="A9978" s="57">
        <f>'Infographic data 1'!$B$9</f>
        <v>16186.308274137929</v>
      </c>
      <c r="B9978" s="54">
        <v>9977</v>
      </c>
      <c r="C9978" s="57">
        <v>570.3082741379294</v>
      </c>
      <c r="E9978" s="57">
        <v>36163.3634208</v>
      </c>
      <c r="F9978" s="54">
        <v>9977</v>
      </c>
      <c r="G9978" s="57">
        <v>19571.3634208</v>
      </c>
      <c r="I9978" s="57">
        <v>19173.722405434972</v>
      </c>
      <c r="J9978" s="54">
        <v>9977</v>
      </c>
      <c r="K9978" s="57">
        <v>19315.400000000001</v>
      </c>
      <c r="M9978" s="107">
        <v>0.1</v>
      </c>
    </row>
    <row r="9979" spans="1:13">
      <c r="A9979" s="57">
        <f>'Infographic data 1'!$B$9</f>
        <v>16186.308274137929</v>
      </c>
      <c r="B9979" s="54">
        <v>9978</v>
      </c>
      <c r="C9979" s="57">
        <v>554.3082741379294</v>
      </c>
      <c r="E9979" s="57">
        <v>36163.3634208</v>
      </c>
      <c r="F9979" s="54">
        <v>9978</v>
      </c>
      <c r="G9979" s="57">
        <v>19554.3634208</v>
      </c>
      <c r="I9979" s="57">
        <v>19173.722405434972</v>
      </c>
      <c r="J9979" s="54">
        <v>9978</v>
      </c>
      <c r="K9979" s="57">
        <v>19313.3</v>
      </c>
      <c r="M9979" s="107">
        <v>0.1</v>
      </c>
    </row>
    <row r="9980" spans="1:13">
      <c r="A9980" s="57">
        <f>'Infographic data 1'!$B$9</f>
        <v>16186.308274137929</v>
      </c>
      <c r="B9980" s="54">
        <v>9979</v>
      </c>
      <c r="C9980" s="57">
        <v>538.3082741379294</v>
      </c>
      <c r="E9980" s="57">
        <v>36163.3634208</v>
      </c>
      <c r="F9980" s="54">
        <v>9979</v>
      </c>
      <c r="G9980" s="57">
        <v>19537.3634208</v>
      </c>
      <c r="I9980" s="57">
        <v>19173.722405434972</v>
      </c>
      <c r="J9980" s="54">
        <v>9979</v>
      </c>
      <c r="K9980" s="57">
        <v>19311.2</v>
      </c>
      <c r="M9980" s="107">
        <v>0.1</v>
      </c>
    </row>
    <row r="9981" spans="1:13">
      <c r="A9981" s="57">
        <f>'Infographic data 1'!$B$9</f>
        <v>16186.308274137929</v>
      </c>
      <c r="B9981" s="54">
        <v>9980</v>
      </c>
      <c r="C9981" s="57">
        <v>522.3082741379294</v>
      </c>
      <c r="E9981" s="57">
        <v>36163.3634208</v>
      </c>
      <c r="F9981" s="54">
        <v>9980</v>
      </c>
      <c r="G9981" s="57">
        <v>19520.3634208</v>
      </c>
      <c r="I9981" s="57">
        <v>19173.722405434972</v>
      </c>
      <c r="J9981" s="54">
        <v>9980</v>
      </c>
      <c r="K9981" s="57">
        <v>19309.099999999999</v>
      </c>
      <c r="M9981" s="107">
        <v>0.1</v>
      </c>
    </row>
    <row r="9982" spans="1:13">
      <c r="A9982" s="57">
        <f>'Infographic data 1'!$B$9</f>
        <v>16186.308274137929</v>
      </c>
      <c r="B9982" s="54">
        <v>9981</v>
      </c>
      <c r="C9982" s="57">
        <v>506.3082741379294</v>
      </c>
      <c r="E9982" s="57">
        <v>36163.3634208</v>
      </c>
      <c r="F9982" s="54">
        <v>9981</v>
      </c>
      <c r="G9982" s="57">
        <v>19503.3634208</v>
      </c>
      <c r="I9982" s="57">
        <v>19173.722405434972</v>
      </c>
      <c r="J9982" s="54">
        <v>9981</v>
      </c>
      <c r="K9982" s="57">
        <v>19307</v>
      </c>
      <c r="M9982" s="107">
        <v>0.1</v>
      </c>
    </row>
    <row r="9983" spans="1:13">
      <c r="A9983" s="57">
        <f>'Infographic data 1'!$B$9</f>
        <v>16186.308274137929</v>
      </c>
      <c r="B9983" s="54">
        <v>9982</v>
      </c>
      <c r="C9983" s="57">
        <v>490.3082741379294</v>
      </c>
      <c r="E9983" s="57">
        <v>36163.3634208</v>
      </c>
      <c r="F9983" s="54">
        <v>9982</v>
      </c>
      <c r="G9983" s="57">
        <v>19486.3634208</v>
      </c>
      <c r="I9983" s="57">
        <v>19173.722405434972</v>
      </c>
      <c r="J9983" s="54">
        <v>9982</v>
      </c>
      <c r="K9983" s="57">
        <v>19304.900000000001</v>
      </c>
      <c r="M9983" s="107">
        <v>0.1</v>
      </c>
    </row>
    <row r="9984" spans="1:13">
      <c r="A9984" s="57">
        <f>'Infographic data 1'!$B$9</f>
        <v>16186.308274137929</v>
      </c>
      <c r="B9984" s="54">
        <v>9983</v>
      </c>
      <c r="C9984" s="57">
        <v>474.3082741379294</v>
      </c>
      <c r="E9984" s="57">
        <v>36163.3634208</v>
      </c>
      <c r="F9984" s="54">
        <v>9983</v>
      </c>
      <c r="G9984" s="57">
        <v>19469.3634208</v>
      </c>
      <c r="I9984" s="57">
        <v>19173.722405434972</v>
      </c>
      <c r="J9984" s="54">
        <v>9983</v>
      </c>
      <c r="K9984" s="57">
        <v>19302.8</v>
      </c>
      <c r="M9984" s="107">
        <v>0.1</v>
      </c>
    </row>
    <row r="9985" spans="1:13">
      <c r="A9985" s="57">
        <f>'Infographic data 1'!$B$9</f>
        <v>16186.308274137929</v>
      </c>
      <c r="B9985" s="54">
        <v>9984</v>
      </c>
      <c r="C9985" s="57">
        <v>458.3082741379294</v>
      </c>
      <c r="E9985" s="57">
        <v>36163.3634208</v>
      </c>
      <c r="F9985" s="54">
        <v>9984</v>
      </c>
      <c r="G9985" s="57">
        <v>19452.3634208</v>
      </c>
      <c r="I9985" s="57">
        <v>19173.722405434972</v>
      </c>
      <c r="J9985" s="54">
        <v>9984</v>
      </c>
      <c r="K9985" s="57">
        <v>19300.7</v>
      </c>
      <c r="M9985" s="107">
        <v>0.1</v>
      </c>
    </row>
    <row r="9986" spans="1:13">
      <c r="A9986" s="57">
        <f>'Infographic data 1'!$B$9</f>
        <v>16186.308274137929</v>
      </c>
      <c r="B9986" s="54">
        <v>9985</v>
      </c>
      <c r="C9986" s="57">
        <v>442.3082741379294</v>
      </c>
      <c r="E9986" s="57">
        <v>36163.3634208</v>
      </c>
      <c r="F9986" s="54">
        <v>9985</v>
      </c>
      <c r="G9986" s="57">
        <v>19435.3634208</v>
      </c>
      <c r="I9986" s="57">
        <v>19173.722405434972</v>
      </c>
      <c r="J9986" s="54">
        <v>9985</v>
      </c>
      <c r="K9986" s="57">
        <v>19298.599999999999</v>
      </c>
      <c r="M9986" s="107">
        <v>0.1</v>
      </c>
    </row>
    <row r="9987" spans="1:13">
      <c r="A9987" s="57">
        <f>'Infographic data 1'!$B$9</f>
        <v>16186.308274137929</v>
      </c>
      <c r="B9987" s="54">
        <v>9986</v>
      </c>
      <c r="C9987" s="57">
        <v>426.3082741379294</v>
      </c>
      <c r="E9987" s="57">
        <v>36163.3634208</v>
      </c>
      <c r="F9987" s="54">
        <v>9986</v>
      </c>
      <c r="G9987" s="57">
        <v>19418.3634208</v>
      </c>
      <c r="I9987" s="57">
        <v>19173.722405434972</v>
      </c>
      <c r="J9987" s="54">
        <v>9986</v>
      </c>
      <c r="K9987" s="57">
        <v>19296.5</v>
      </c>
      <c r="M9987" s="107">
        <v>0.1</v>
      </c>
    </row>
    <row r="9988" spans="1:13">
      <c r="A9988" s="57">
        <f>'Infographic data 1'!$B$9</f>
        <v>16186.308274137929</v>
      </c>
      <c r="B9988" s="54">
        <v>9987</v>
      </c>
      <c r="C9988" s="57">
        <v>410.3082741379294</v>
      </c>
      <c r="E9988" s="57">
        <v>36163.3634208</v>
      </c>
      <c r="F9988" s="54">
        <v>9987</v>
      </c>
      <c r="G9988" s="57">
        <v>19401.3634208</v>
      </c>
      <c r="I9988" s="57">
        <v>19173.722405434972</v>
      </c>
      <c r="J9988" s="54">
        <v>9987</v>
      </c>
      <c r="K9988" s="57">
        <v>19294.400000000001</v>
      </c>
      <c r="M9988" s="107">
        <v>0.1</v>
      </c>
    </row>
    <row r="9989" spans="1:13">
      <c r="A9989" s="57">
        <f>'Infographic data 1'!$B$9</f>
        <v>16186.308274137929</v>
      </c>
      <c r="B9989" s="54">
        <v>9988</v>
      </c>
      <c r="C9989" s="57">
        <v>394.3082741379294</v>
      </c>
      <c r="E9989" s="57">
        <v>36163.3634208</v>
      </c>
      <c r="F9989" s="54">
        <v>9988</v>
      </c>
      <c r="G9989" s="57">
        <v>19384.3634208</v>
      </c>
      <c r="I9989" s="57">
        <v>19173.722405434972</v>
      </c>
      <c r="J9989" s="54">
        <v>9988</v>
      </c>
      <c r="K9989" s="57">
        <v>19292.3</v>
      </c>
      <c r="M9989" s="107">
        <v>0.1</v>
      </c>
    </row>
    <row r="9990" spans="1:13">
      <c r="A9990" s="57">
        <f>'Infographic data 1'!$B$9</f>
        <v>16186.308274137929</v>
      </c>
      <c r="B9990" s="54">
        <v>9989</v>
      </c>
      <c r="C9990" s="57">
        <v>378.3082741379294</v>
      </c>
      <c r="E9990" s="57">
        <v>36163.3634208</v>
      </c>
      <c r="F9990" s="54">
        <v>9989</v>
      </c>
      <c r="G9990" s="57">
        <v>19367.3634208</v>
      </c>
      <c r="I9990" s="57">
        <v>19173.722405434972</v>
      </c>
      <c r="J9990" s="54">
        <v>9989</v>
      </c>
      <c r="K9990" s="57">
        <v>19290.2</v>
      </c>
      <c r="M9990" s="107">
        <v>0.1</v>
      </c>
    </row>
    <row r="9991" spans="1:13">
      <c r="A9991" s="57">
        <f>'Infographic data 1'!$B$9</f>
        <v>16186.308274137929</v>
      </c>
      <c r="B9991" s="54">
        <v>9990</v>
      </c>
      <c r="C9991" s="57">
        <v>362.3082741379294</v>
      </c>
      <c r="E9991" s="57">
        <v>36163.3634208</v>
      </c>
      <c r="F9991" s="54">
        <v>9990</v>
      </c>
      <c r="G9991" s="57">
        <v>19350.3634208</v>
      </c>
      <c r="I9991" s="57">
        <v>19173.722405434972</v>
      </c>
      <c r="J9991" s="54">
        <v>9990</v>
      </c>
      <c r="K9991" s="57">
        <v>19288.099999999999</v>
      </c>
      <c r="M9991" s="107">
        <v>0.1</v>
      </c>
    </row>
    <row r="9992" spans="1:13">
      <c r="A9992" s="57">
        <f>'Infographic data 1'!$B$9</f>
        <v>16186.308274137929</v>
      </c>
      <c r="B9992" s="54">
        <v>9991</v>
      </c>
      <c r="C9992" s="57">
        <v>346.3082741379294</v>
      </c>
      <c r="E9992" s="57">
        <v>36163.3634208</v>
      </c>
      <c r="F9992" s="54">
        <v>9991</v>
      </c>
      <c r="G9992" s="57">
        <v>19333.3634208</v>
      </c>
      <c r="I9992" s="57">
        <v>19173.722405434972</v>
      </c>
      <c r="J9992" s="54">
        <v>9991</v>
      </c>
      <c r="K9992" s="57">
        <v>19286</v>
      </c>
      <c r="M9992" s="107">
        <v>0.1</v>
      </c>
    </row>
    <row r="9993" spans="1:13">
      <c r="A9993" s="57">
        <f>'Infographic data 1'!$B$9</f>
        <v>16186.308274137929</v>
      </c>
      <c r="B9993" s="54">
        <v>9992</v>
      </c>
      <c r="C9993" s="57">
        <v>330.3082741379294</v>
      </c>
      <c r="E9993" s="57">
        <v>36163.3634208</v>
      </c>
      <c r="F9993" s="54">
        <v>9992</v>
      </c>
      <c r="G9993" s="57">
        <v>19316.3634208</v>
      </c>
      <c r="I9993" s="57">
        <v>19173.722405434972</v>
      </c>
      <c r="J9993" s="54">
        <v>9992</v>
      </c>
      <c r="K9993" s="57">
        <v>19283.900000000001</v>
      </c>
      <c r="M9993" s="107">
        <v>0.1</v>
      </c>
    </row>
    <row r="9994" spans="1:13">
      <c r="A9994" s="57">
        <f>'Infographic data 1'!$B$9</f>
        <v>16186.308274137929</v>
      </c>
      <c r="B9994" s="54">
        <v>9993</v>
      </c>
      <c r="C9994" s="57">
        <v>314.3082741379294</v>
      </c>
      <c r="E9994" s="57">
        <v>36163.3634208</v>
      </c>
      <c r="F9994" s="54">
        <v>9993</v>
      </c>
      <c r="G9994" s="57">
        <v>19299.3634208</v>
      </c>
      <c r="I9994" s="57">
        <v>19173.722405434972</v>
      </c>
      <c r="J9994" s="54">
        <v>9993</v>
      </c>
      <c r="K9994" s="57">
        <v>19281.8</v>
      </c>
      <c r="M9994" s="107">
        <v>0.1</v>
      </c>
    </row>
    <row r="9995" spans="1:13">
      <c r="A9995" s="57">
        <f>'Infographic data 1'!$B$9</f>
        <v>16186.308274137929</v>
      </c>
      <c r="B9995" s="54">
        <v>9994</v>
      </c>
      <c r="C9995" s="57">
        <v>298.3082741379294</v>
      </c>
      <c r="E9995" s="57">
        <v>36163.3634208</v>
      </c>
      <c r="F9995" s="54">
        <v>9994</v>
      </c>
      <c r="G9995" s="57">
        <v>19282.3634208</v>
      </c>
      <c r="I9995" s="57">
        <v>19173.722405434972</v>
      </c>
      <c r="J9995" s="54">
        <v>9994</v>
      </c>
      <c r="K9995" s="57">
        <v>19279.7</v>
      </c>
      <c r="M9995" s="107">
        <v>0.1</v>
      </c>
    </row>
    <row r="9996" spans="1:13">
      <c r="A9996" s="57">
        <f>'Infographic data 1'!$B$9</f>
        <v>16186.308274137929</v>
      </c>
      <c r="B9996" s="54">
        <v>9995</v>
      </c>
      <c r="C9996" s="57">
        <v>282.3082741379294</v>
      </c>
      <c r="E9996" s="57">
        <v>36163.3634208</v>
      </c>
      <c r="F9996" s="54">
        <v>9995</v>
      </c>
      <c r="G9996" s="57">
        <v>19265.3634208</v>
      </c>
      <c r="I9996" s="57">
        <v>19173.722405434972</v>
      </c>
      <c r="J9996" s="54">
        <v>9995</v>
      </c>
      <c r="K9996" s="57">
        <v>19277.599999999999</v>
      </c>
      <c r="M9996" s="107">
        <v>0.1</v>
      </c>
    </row>
    <row r="9997" spans="1:13">
      <c r="A9997" s="57">
        <f>'Infographic data 1'!$B$9</f>
        <v>16186.308274137929</v>
      </c>
      <c r="B9997" s="54">
        <v>9996</v>
      </c>
      <c r="C9997" s="57">
        <v>266.3082741379294</v>
      </c>
      <c r="E9997" s="57">
        <v>36163.3634208</v>
      </c>
      <c r="F9997" s="54">
        <v>9996</v>
      </c>
      <c r="G9997" s="57">
        <v>19248.3634208</v>
      </c>
      <c r="I9997" s="57">
        <v>19173.722405434972</v>
      </c>
      <c r="J9997" s="54">
        <v>9996</v>
      </c>
      <c r="K9997" s="57">
        <v>19275.5</v>
      </c>
      <c r="M9997" s="107">
        <v>0.1</v>
      </c>
    </row>
    <row r="9998" spans="1:13">
      <c r="A9998" s="57">
        <f>'Infographic data 1'!$B$9</f>
        <v>16186.308274137929</v>
      </c>
      <c r="B9998" s="54">
        <v>9997</v>
      </c>
      <c r="C9998" s="57">
        <v>250.3082741379294</v>
      </c>
      <c r="E9998" s="57">
        <v>36163.3634208</v>
      </c>
      <c r="F9998" s="54">
        <v>9997</v>
      </c>
      <c r="G9998" s="57">
        <v>19231.3634208</v>
      </c>
      <c r="I9998" s="57">
        <v>19173.722405434972</v>
      </c>
      <c r="J9998" s="54">
        <v>9997</v>
      </c>
      <c r="K9998" s="57">
        <v>19273.400000000001</v>
      </c>
      <c r="M9998" s="107">
        <v>0.1</v>
      </c>
    </row>
    <row r="9999" spans="1:13">
      <c r="A9999" s="57">
        <f>'Infographic data 1'!$B$9</f>
        <v>16186.308274137929</v>
      </c>
      <c r="B9999" s="54">
        <v>9998</v>
      </c>
      <c r="C9999" s="57">
        <v>234.3082741379294</v>
      </c>
      <c r="E9999" s="57">
        <v>36163.3634208</v>
      </c>
      <c r="F9999" s="54">
        <v>9998</v>
      </c>
      <c r="G9999" s="57">
        <v>19214.3634208</v>
      </c>
      <c r="I9999" s="57">
        <v>19173.722405434972</v>
      </c>
      <c r="J9999" s="54">
        <v>9998</v>
      </c>
      <c r="K9999" s="57">
        <v>19271.3</v>
      </c>
      <c r="M9999" s="107">
        <v>0.1</v>
      </c>
    </row>
    <row r="10000" spans="1:13">
      <c r="A10000" s="57">
        <f>'Infographic data 1'!$B$9</f>
        <v>16186.308274137929</v>
      </c>
      <c r="B10000" s="54">
        <v>9999</v>
      </c>
      <c r="C10000" s="57">
        <v>218.3082741379294</v>
      </c>
      <c r="E10000" s="57">
        <v>36163.3634208</v>
      </c>
      <c r="F10000" s="54">
        <v>9999</v>
      </c>
      <c r="G10000" s="57">
        <v>19197.3634208</v>
      </c>
      <c r="I10000" s="57">
        <v>19173.722405434972</v>
      </c>
      <c r="J10000" s="54">
        <v>9999</v>
      </c>
      <c r="K10000" s="57">
        <v>19269.2</v>
      </c>
      <c r="M10000" s="107">
        <v>0.1</v>
      </c>
    </row>
    <row r="10001" spans="1:13">
      <c r="A10001" s="57">
        <f>'Infographic data 1'!$B$9</f>
        <v>16186.308274137929</v>
      </c>
      <c r="B10001" s="54">
        <v>10000</v>
      </c>
      <c r="C10001" s="57">
        <v>202.3082741379294</v>
      </c>
      <c r="D10001" s="10"/>
      <c r="E10001" s="57">
        <v>36163.3634208</v>
      </c>
      <c r="F10001" s="54">
        <v>10000</v>
      </c>
      <c r="G10001" s="57">
        <v>19050.343230600003</v>
      </c>
      <c r="H10001" s="10"/>
      <c r="I10001" s="57">
        <v>19173.722405434972</v>
      </c>
      <c r="J10001" s="54">
        <v>10000</v>
      </c>
      <c r="K10001" s="57">
        <f>I10001</f>
        <v>19173.722405434972</v>
      </c>
      <c r="L10001" s="10"/>
      <c r="M10001" s="107">
        <v>0.1</v>
      </c>
    </row>
    <row r="10002" spans="1:13">
      <c r="A10002" s="57"/>
      <c r="B10002" s="57"/>
      <c r="C10002" s="57">
        <f>SUM(C1:C10001)*'Infographic data 1'!P6</f>
        <v>9388058799000.1914</v>
      </c>
      <c r="E10002" s="57"/>
      <c r="F10002" s="57"/>
      <c r="G10002" s="57">
        <f>SUM(G1:G10001)*'Infographic data 1'!P6</f>
        <v>9388058799000.3301</v>
      </c>
      <c r="I10002" s="57"/>
      <c r="J10002" s="57"/>
      <c r="K10002" s="57">
        <f>SUM(K1:K10001)*'Infographic data 1'!P6</f>
        <v>6902045185800.4639</v>
      </c>
    </row>
    <row r="10003" spans="1:13">
      <c r="A10003" s="57"/>
      <c r="B10003" s="57"/>
      <c r="C10003" s="56">
        <f>'Infographic data 1'!A2</f>
        <v>9388058799000</v>
      </c>
      <c r="E10003" s="57"/>
      <c r="F10003" s="57"/>
      <c r="G10003" s="56">
        <f>'Infographic data 1'!A2</f>
        <v>9388058799000</v>
      </c>
      <c r="I10003" s="57"/>
      <c r="J10003" s="57"/>
      <c r="K10003" s="56">
        <f>'Infographic data 1'!A2</f>
        <v>9388058799000</v>
      </c>
    </row>
    <row r="10004" spans="1:13">
      <c r="A10004" s="57"/>
      <c r="B10004" s="57"/>
      <c r="E10004" s="57"/>
      <c r="F10004" s="57"/>
      <c r="I10004" s="57"/>
      <c r="J10004" s="57"/>
    </row>
    <row r="10005" spans="1:13">
      <c r="A10005" s="57"/>
      <c r="B10005" s="57"/>
      <c r="C10005" s="56">
        <f>C10003-C10002</f>
        <v>-0.19140625</v>
      </c>
      <c r="E10005" s="57"/>
      <c r="F10005" s="57"/>
      <c r="G10005" s="56">
        <f>G10003-G10002</f>
        <v>-0.330078125</v>
      </c>
      <c r="I10005" s="57"/>
      <c r="J10005" s="57"/>
      <c r="K10005" s="56">
        <f>K10003-K10002</f>
        <v>2486013613199.5361</v>
      </c>
    </row>
    <row r="10006" spans="1:13">
      <c r="A10006" s="57"/>
      <c r="B10006" s="57"/>
      <c r="E10006" s="57"/>
      <c r="F10006" s="57"/>
      <c r="I10006" s="57"/>
      <c r="J10006" s="57"/>
    </row>
    <row r="10007" spans="1:13">
      <c r="A10007" s="57"/>
      <c r="B10007" s="57"/>
      <c r="E10007" s="57"/>
      <c r="F10007" s="57"/>
      <c r="I10007" s="57"/>
      <c r="J10007" s="57"/>
    </row>
    <row r="10008" spans="1:13">
      <c r="A10008" s="57"/>
      <c r="B10008" s="57"/>
      <c r="E10008" s="57"/>
      <c r="F10008" s="57"/>
      <c r="I10008" s="57"/>
      <c r="J10008" s="57"/>
    </row>
    <row r="10009" spans="1:13">
      <c r="A10009" s="57"/>
      <c r="B10009" s="57"/>
      <c r="E10009" s="57"/>
      <c r="F10009" s="57"/>
      <c r="I10009" s="57"/>
      <c r="J10009" s="57"/>
    </row>
    <row r="10010" spans="1:13">
      <c r="A10010" s="57"/>
      <c r="B10010" s="57"/>
      <c r="E10010" s="57"/>
      <c r="F10010" s="57"/>
      <c r="I10010" s="57"/>
      <c r="J10010" s="57"/>
    </row>
    <row r="10011" spans="1:13">
      <c r="A10011" s="57"/>
      <c r="B10011" s="57"/>
      <c r="E10011" s="57"/>
      <c r="F10011" s="57"/>
      <c r="I10011" s="57"/>
      <c r="J10011" s="57"/>
    </row>
    <row r="10012" spans="1:13">
      <c r="A10012" s="57"/>
      <c r="B10012" s="57"/>
      <c r="E10012" s="57"/>
      <c r="F10012" s="57"/>
      <c r="I10012" s="57"/>
      <c r="J10012" s="57"/>
    </row>
    <row r="10013" spans="1:13">
      <c r="A10013" s="57"/>
      <c r="B10013" s="57"/>
      <c r="E10013" s="57"/>
      <c r="F10013" s="57"/>
      <c r="I10013" s="57"/>
      <c r="J10013" s="57"/>
    </row>
    <row r="10014" spans="1:13">
      <c r="A10014" s="57"/>
      <c r="B10014" s="57"/>
      <c r="E10014" s="57"/>
      <c r="F10014" s="57"/>
      <c r="I10014" s="57"/>
      <c r="J10014" s="57"/>
    </row>
    <row r="10015" spans="1:13">
      <c r="A10015" s="57"/>
      <c r="B10015" s="57"/>
      <c r="E10015" s="57"/>
      <c r="F10015" s="57"/>
      <c r="I10015" s="57"/>
      <c r="J10015" s="57"/>
    </row>
    <row r="10016" spans="1:13">
      <c r="A10016" s="57"/>
      <c r="B10016" s="57"/>
      <c r="E10016" s="57"/>
      <c r="F10016" s="57"/>
      <c r="I10016" s="57"/>
      <c r="J10016" s="57"/>
    </row>
    <row r="10017" spans="1:10">
      <c r="A10017" s="57"/>
      <c r="B10017" s="57"/>
      <c r="E10017" s="57"/>
      <c r="F10017" s="57"/>
      <c r="I10017" s="57"/>
      <c r="J10017" s="57"/>
    </row>
    <row r="10018" spans="1:10">
      <c r="A10018" s="57"/>
      <c r="B10018" s="57"/>
      <c r="E10018" s="57"/>
      <c r="F10018" s="57"/>
      <c r="I10018" s="57"/>
      <c r="J10018" s="57"/>
    </row>
    <row r="10019" spans="1:10">
      <c r="A10019" s="57"/>
      <c r="B10019" s="57"/>
      <c r="E10019" s="57"/>
      <c r="F10019" s="57"/>
      <c r="I10019" s="57"/>
      <c r="J10019" s="57"/>
    </row>
    <row r="10020" spans="1:10">
      <c r="A10020" s="57"/>
      <c r="B10020" s="57"/>
      <c r="E10020" s="57"/>
      <c r="F10020" s="57"/>
      <c r="I10020" s="57"/>
      <c r="J10020" s="57"/>
    </row>
    <row r="10021" spans="1:10">
      <c r="A10021" s="57"/>
      <c r="B10021" s="57"/>
      <c r="E10021" s="57"/>
      <c r="F10021" s="57"/>
      <c r="I10021" s="57"/>
      <c r="J10021" s="57"/>
    </row>
    <row r="10022" spans="1:10">
      <c r="A10022" s="57"/>
      <c r="B10022" s="57"/>
      <c r="E10022" s="57"/>
      <c r="F10022" s="57"/>
      <c r="I10022" s="57"/>
      <c r="J10022" s="57"/>
    </row>
    <row r="10023" spans="1:10">
      <c r="A10023" s="57"/>
      <c r="B10023" s="57"/>
      <c r="E10023" s="57"/>
      <c r="F10023" s="57"/>
      <c r="I10023" s="57"/>
      <c r="J10023" s="57"/>
    </row>
    <row r="10024" spans="1:10">
      <c r="A10024" s="57"/>
      <c r="B10024" s="57"/>
      <c r="E10024" s="57"/>
      <c r="F10024" s="57"/>
      <c r="I10024" s="57"/>
      <c r="J10024" s="57"/>
    </row>
    <row r="10025" spans="1:10">
      <c r="A10025" s="57"/>
      <c r="B10025" s="57"/>
      <c r="E10025" s="57"/>
      <c r="F10025" s="57"/>
      <c r="I10025" s="57"/>
      <c r="J10025" s="57"/>
    </row>
    <row r="10026" spans="1:10">
      <c r="A10026" s="57"/>
      <c r="B10026" s="57"/>
      <c r="E10026" s="57"/>
      <c r="F10026" s="57"/>
      <c r="I10026" s="57"/>
      <c r="J10026" s="57"/>
    </row>
    <row r="10027" spans="1:10">
      <c r="A10027" s="57"/>
      <c r="B10027" s="57"/>
      <c r="E10027" s="57"/>
      <c r="F10027" s="57"/>
      <c r="I10027" s="57"/>
      <c r="J10027" s="57"/>
    </row>
    <row r="10028" spans="1:10">
      <c r="A10028" s="57"/>
      <c r="B10028" s="57"/>
      <c r="E10028" s="57"/>
      <c r="F10028" s="57"/>
      <c r="I10028" s="57"/>
      <c r="J10028" s="57"/>
    </row>
    <row r="10029" spans="1:10">
      <c r="A10029" s="57"/>
      <c r="B10029" s="57"/>
      <c r="E10029" s="57"/>
      <c r="F10029" s="57"/>
      <c r="I10029" s="57"/>
      <c r="J10029" s="57"/>
    </row>
    <row r="10030" spans="1:10">
      <c r="A10030" s="57"/>
      <c r="B10030" s="57"/>
      <c r="E10030" s="57"/>
      <c r="F10030" s="57"/>
      <c r="I10030" s="57"/>
      <c r="J10030" s="57"/>
    </row>
    <row r="10031" spans="1:10">
      <c r="A10031" s="57"/>
      <c r="B10031" s="57"/>
      <c r="E10031" s="57"/>
      <c r="F10031" s="57"/>
      <c r="I10031" s="57"/>
      <c r="J10031" s="57"/>
    </row>
    <row r="10032" spans="1:10">
      <c r="A10032" s="57"/>
      <c r="B10032" s="57"/>
      <c r="E10032" s="57"/>
      <c r="F10032" s="57"/>
      <c r="I10032" s="57"/>
      <c r="J10032" s="57"/>
    </row>
    <row r="10033" spans="1:10">
      <c r="A10033" s="57"/>
      <c r="B10033" s="57"/>
      <c r="E10033" s="57"/>
      <c r="F10033" s="57"/>
      <c r="I10033" s="57"/>
      <c r="J10033" s="57"/>
    </row>
    <row r="10034" spans="1:10">
      <c r="A10034" s="57"/>
      <c r="B10034" s="57"/>
      <c r="E10034" s="57"/>
      <c r="F10034" s="57"/>
      <c r="I10034" s="57"/>
      <c r="J10034" s="57"/>
    </row>
    <row r="10035" spans="1:10">
      <c r="A10035" s="57"/>
      <c r="B10035" s="57"/>
      <c r="E10035" s="57"/>
      <c r="F10035" s="57"/>
      <c r="I10035" s="57"/>
      <c r="J10035" s="57"/>
    </row>
    <row r="10036" spans="1:10">
      <c r="A10036" s="57"/>
      <c r="B10036" s="57"/>
      <c r="E10036" s="57"/>
      <c r="F10036" s="57"/>
      <c r="I10036" s="57"/>
      <c r="J10036" s="57"/>
    </row>
    <row r="10037" spans="1:10">
      <c r="A10037" s="57"/>
      <c r="B10037" s="57"/>
      <c r="E10037" s="57"/>
      <c r="F10037" s="57"/>
      <c r="I10037" s="57"/>
      <c r="J10037" s="57"/>
    </row>
    <row r="10038" spans="1:10">
      <c r="A10038" s="57"/>
      <c r="B10038" s="57"/>
      <c r="E10038" s="57"/>
      <c r="F10038" s="57"/>
      <c r="I10038" s="57"/>
      <c r="J10038" s="57"/>
    </row>
    <row r="10039" spans="1:10">
      <c r="A10039" s="57"/>
      <c r="B10039" s="57"/>
      <c r="E10039" s="57"/>
      <c r="F10039" s="57"/>
      <c r="I10039" s="57"/>
      <c r="J10039" s="57"/>
    </row>
    <row r="10040" spans="1:10">
      <c r="A10040" s="57"/>
      <c r="B10040" s="57"/>
      <c r="E10040" s="57"/>
      <c r="F10040" s="57"/>
      <c r="I10040" s="57"/>
      <c r="J10040" s="57"/>
    </row>
    <row r="10041" spans="1:10">
      <c r="A10041" s="57"/>
      <c r="B10041" s="57"/>
      <c r="E10041" s="57"/>
      <c r="F10041" s="57"/>
      <c r="I10041" s="57"/>
      <c r="J10041" s="57"/>
    </row>
    <row r="10042" spans="1:10">
      <c r="A10042" s="57"/>
      <c r="B10042" s="57"/>
      <c r="E10042" s="57"/>
      <c r="F10042" s="57"/>
      <c r="I10042" s="57"/>
      <c r="J10042" s="57"/>
    </row>
    <row r="10043" spans="1:10">
      <c r="A10043" s="57"/>
      <c r="B10043" s="57"/>
      <c r="E10043" s="57"/>
      <c r="F10043" s="57"/>
      <c r="I10043" s="57"/>
      <c r="J10043" s="57"/>
    </row>
    <row r="10044" spans="1:10">
      <c r="A10044" s="57"/>
      <c r="B10044" s="57"/>
      <c r="E10044" s="57"/>
      <c r="F10044" s="57"/>
      <c r="I10044" s="57"/>
      <c r="J10044" s="57"/>
    </row>
    <row r="10045" spans="1:10">
      <c r="A10045" s="57"/>
      <c r="B10045" s="57"/>
      <c r="E10045" s="57"/>
      <c r="F10045" s="57"/>
      <c r="I10045" s="57"/>
      <c r="J10045" s="57"/>
    </row>
    <row r="10046" spans="1:10">
      <c r="A10046" s="57"/>
      <c r="B10046" s="57"/>
      <c r="E10046" s="57"/>
      <c r="F10046" s="57"/>
      <c r="I10046" s="57"/>
      <c r="J10046" s="57"/>
    </row>
    <row r="10047" spans="1:10">
      <c r="A10047" s="57"/>
      <c r="B10047" s="57"/>
      <c r="E10047" s="57"/>
      <c r="F10047" s="57"/>
      <c r="I10047" s="57"/>
      <c r="J10047" s="57"/>
    </row>
    <row r="10048" spans="1:10">
      <c r="A10048" s="57"/>
      <c r="B10048" s="57"/>
      <c r="E10048" s="57"/>
      <c r="F10048" s="57"/>
      <c r="I10048" s="57"/>
      <c r="J10048" s="57"/>
    </row>
    <row r="10049" spans="1:10">
      <c r="A10049" s="57"/>
      <c r="B10049" s="57"/>
      <c r="E10049" s="57"/>
      <c r="F10049" s="57"/>
      <c r="I10049" s="57"/>
      <c r="J10049" s="57"/>
    </row>
    <row r="10050" spans="1:10">
      <c r="A10050" s="57"/>
      <c r="B10050" s="57"/>
      <c r="E10050" s="57"/>
      <c r="F10050" s="57"/>
      <c r="I10050" s="57"/>
      <c r="J10050" s="57"/>
    </row>
    <row r="10051" spans="1:10">
      <c r="A10051" s="57"/>
      <c r="B10051" s="57"/>
      <c r="E10051" s="57"/>
      <c r="F10051" s="57"/>
      <c r="I10051" s="57"/>
      <c r="J10051" s="57"/>
    </row>
    <row r="10052" spans="1:10">
      <c r="A10052" s="57"/>
      <c r="B10052" s="57"/>
      <c r="E10052" s="57"/>
      <c r="F10052" s="57"/>
      <c r="I10052" s="57"/>
      <c r="J10052" s="57"/>
    </row>
    <row r="10053" spans="1:10">
      <c r="A10053" s="57"/>
      <c r="B10053" s="57"/>
      <c r="E10053" s="57"/>
      <c r="F10053" s="57"/>
      <c r="I10053" s="57"/>
      <c r="J10053" s="57"/>
    </row>
    <row r="10054" spans="1:10">
      <c r="A10054" s="57"/>
      <c r="B10054" s="57"/>
      <c r="E10054" s="57"/>
      <c r="F10054" s="57"/>
      <c r="I10054" s="57"/>
      <c r="J10054" s="57"/>
    </row>
    <row r="10055" spans="1:10">
      <c r="A10055" s="57"/>
      <c r="B10055" s="57"/>
      <c r="E10055" s="57"/>
      <c r="F10055" s="57"/>
      <c r="I10055" s="57"/>
      <c r="J10055" s="57"/>
    </row>
    <row r="10056" spans="1:10">
      <c r="A10056" s="57"/>
      <c r="B10056" s="57"/>
      <c r="E10056" s="57"/>
      <c r="F10056" s="57"/>
      <c r="I10056" s="57"/>
      <c r="J10056" s="57"/>
    </row>
    <row r="10057" spans="1:10">
      <c r="A10057" s="57"/>
      <c r="B10057" s="57"/>
      <c r="E10057" s="57"/>
      <c r="F10057" s="57"/>
      <c r="I10057" s="57"/>
      <c r="J10057" s="57"/>
    </row>
    <row r="10058" spans="1:10">
      <c r="A10058" s="57"/>
      <c r="B10058" s="57"/>
      <c r="E10058" s="57"/>
      <c r="F10058" s="57"/>
      <c r="I10058" s="57"/>
      <c r="J10058" s="57"/>
    </row>
    <row r="10059" spans="1:10">
      <c r="A10059" s="57"/>
      <c r="B10059" s="57"/>
      <c r="E10059" s="57"/>
      <c r="F10059" s="57"/>
      <c r="I10059" s="57"/>
      <c r="J10059" s="57"/>
    </row>
    <row r="10060" spans="1:10">
      <c r="A10060" s="57"/>
      <c r="B10060" s="57"/>
      <c r="E10060" s="57"/>
      <c r="F10060" s="57"/>
      <c r="I10060" s="57"/>
      <c r="J10060" s="57"/>
    </row>
    <row r="10061" spans="1:10">
      <c r="A10061" s="57"/>
      <c r="B10061" s="57"/>
      <c r="E10061" s="57"/>
      <c r="F10061" s="57"/>
      <c r="I10061" s="57"/>
      <c r="J10061" s="57"/>
    </row>
    <row r="10062" spans="1:10">
      <c r="A10062" s="57"/>
      <c r="B10062" s="57"/>
      <c r="E10062" s="57"/>
      <c r="F10062" s="57"/>
      <c r="I10062" s="57"/>
      <c r="J10062" s="57"/>
    </row>
    <row r="10063" spans="1:10">
      <c r="A10063" s="57"/>
      <c r="B10063" s="57"/>
      <c r="E10063" s="57"/>
      <c r="F10063" s="57"/>
      <c r="I10063" s="57"/>
      <c r="J10063" s="57"/>
    </row>
    <row r="10064" spans="1:10">
      <c r="A10064" s="57"/>
      <c r="B10064" s="57"/>
      <c r="E10064" s="57"/>
      <c r="F10064" s="57"/>
      <c r="I10064" s="57"/>
      <c r="J10064" s="57"/>
    </row>
    <row r="10065" spans="1:10">
      <c r="A10065" s="57"/>
      <c r="B10065" s="57"/>
      <c r="E10065" s="57"/>
      <c r="F10065" s="57"/>
      <c r="I10065" s="57"/>
      <c r="J10065" s="57"/>
    </row>
    <row r="10066" spans="1:10">
      <c r="A10066" s="57"/>
      <c r="B10066" s="57"/>
      <c r="E10066" s="57"/>
      <c r="F10066" s="57"/>
      <c r="I10066" s="57"/>
      <c r="J10066" s="57"/>
    </row>
    <row r="10067" spans="1:10">
      <c r="A10067" s="57"/>
      <c r="B10067" s="57"/>
      <c r="E10067" s="57"/>
      <c r="F10067" s="57"/>
      <c r="I10067" s="57"/>
      <c r="J10067" s="57"/>
    </row>
    <row r="10068" spans="1:10">
      <c r="A10068" s="57"/>
      <c r="B10068" s="57"/>
      <c r="E10068" s="57"/>
      <c r="F10068" s="57"/>
      <c r="I10068" s="57"/>
      <c r="J10068" s="57"/>
    </row>
    <row r="10069" spans="1:10">
      <c r="A10069" s="57"/>
      <c r="B10069" s="57"/>
      <c r="E10069" s="57"/>
      <c r="F10069" s="57"/>
      <c r="I10069" s="57"/>
      <c r="J10069" s="57"/>
    </row>
    <row r="10070" spans="1:10">
      <c r="A10070" s="57"/>
      <c r="B10070" s="57"/>
      <c r="E10070" s="57"/>
      <c r="F10070" s="57"/>
      <c r="I10070" s="57"/>
      <c r="J10070" s="57"/>
    </row>
    <row r="10071" spans="1:10">
      <c r="A10071" s="57"/>
      <c r="B10071" s="57"/>
      <c r="E10071" s="57"/>
      <c r="F10071" s="57"/>
      <c r="I10071" s="57"/>
      <c r="J10071" s="57"/>
    </row>
    <row r="10072" spans="1:10">
      <c r="A10072" s="57"/>
      <c r="B10072" s="57"/>
      <c r="E10072" s="57"/>
      <c r="F10072" s="57"/>
      <c r="I10072" s="57"/>
      <c r="J10072" s="57"/>
    </row>
    <row r="10073" spans="1:10">
      <c r="A10073" s="57"/>
      <c r="B10073" s="57"/>
      <c r="E10073" s="57"/>
      <c r="F10073" s="57"/>
      <c r="I10073" s="57"/>
      <c r="J10073" s="57"/>
    </row>
    <row r="10074" spans="1:10">
      <c r="A10074" s="57"/>
      <c r="B10074" s="57"/>
      <c r="E10074" s="57"/>
      <c r="F10074" s="57"/>
      <c r="I10074" s="57"/>
      <c r="J10074" s="57"/>
    </row>
    <row r="10075" spans="1:10">
      <c r="A10075" s="57"/>
      <c r="B10075" s="57"/>
      <c r="E10075" s="57"/>
      <c r="F10075" s="57"/>
      <c r="I10075" s="57"/>
      <c r="J10075" s="57"/>
    </row>
    <row r="10076" spans="1:10">
      <c r="A10076" s="57"/>
      <c r="B10076" s="57"/>
      <c r="E10076" s="57"/>
      <c r="F10076" s="57"/>
      <c r="I10076" s="57"/>
      <c r="J10076" s="57"/>
    </row>
    <row r="10077" spans="1:10">
      <c r="A10077" s="57"/>
      <c r="B10077" s="57"/>
      <c r="E10077" s="57"/>
      <c r="F10077" s="57"/>
      <c r="I10077" s="57"/>
      <c r="J10077" s="57"/>
    </row>
    <row r="10078" spans="1:10">
      <c r="A10078" s="57"/>
      <c r="B10078" s="57"/>
      <c r="E10078" s="57"/>
      <c r="F10078" s="57"/>
      <c r="I10078" s="57"/>
      <c r="J10078" s="57"/>
    </row>
    <row r="10079" spans="1:10">
      <c r="A10079" s="57"/>
      <c r="B10079" s="57"/>
      <c r="E10079" s="57"/>
      <c r="F10079" s="57"/>
      <c r="I10079" s="57"/>
      <c r="J10079" s="57"/>
    </row>
    <row r="10080" spans="1:10">
      <c r="A10080" s="57"/>
      <c r="B10080" s="57"/>
      <c r="E10080" s="57"/>
      <c r="F10080" s="57"/>
      <c r="I10080" s="57"/>
      <c r="J10080" s="57"/>
    </row>
    <row r="10081" spans="1:10">
      <c r="A10081" s="57"/>
      <c r="B10081" s="57"/>
      <c r="E10081" s="57"/>
      <c r="F10081" s="57"/>
      <c r="I10081" s="57"/>
      <c r="J10081" s="57"/>
    </row>
    <row r="10082" spans="1:10">
      <c r="A10082" s="57"/>
      <c r="B10082" s="57"/>
      <c r="E10082" s="57"/>
      <c r="F10082" s="57"/>
      <c r="I10082" s="57"/>
      <c r="J10082" s="57"/>
    </row>
    <row r="10083" spans="1:10">
      <c r="A10083" s="57"/>
      <c r="B10083" s="57"/>
      <c r="E10083" s="57"/>
      <c r="F10083" s="57"/>
      <c r="I10083" s="57"/>
      <c r="J10083" s="57"/>
    </row>
    <row r="10084" spans="1:10">
      <c r="A10084" s="57"/>
      <c r="B10084" s="57"/>
      <c r="E10084" s="57"/>
      <c r="F10084" s="57"/>
      <c r="I10084" s="57"/>
      <c r="J10084" s="57"/>
    </row>
    <row r="10085" spans="1:10">
      <c r="A10085" s="57"/>
      <c r="B10085" s="57"/>
      <c r="E10085" s="57"/>
      <c r="F10085" s="57"/>
      <c r="I10085" s="57"/>
      <c r="J10085" s="57"/>
    </row>
    <row r="10086" spans="1:10">
      <c r="A10086" s="57"/>
      <c r="B10086" s="57"/>
      <c r="E10086" s="57"/>
      <c r="F10086" s="57"/>
      <c r="I10086" s="57"/>
      <c r="J10086" s="57"/>
    </row>
    <row r="10087" spans="1:10">
      <c r="A10087" s="57"/>
      <c r="B10087" s="57"/>
      <c r="E10087" s="57"/>
      <c r="F10087" s="57"/>
      <c r="I10087" s="57"/>
      <c r="J10087" s="57"/>
    </row>
    <row r="10088" spans="1:10">
      <c r="A10088" s="57"/>
      <c r="B10088" s="57"/>
      <c r="E10088" s="57"/>
      <c r="F10088" s="57"/>
      <c r="I10088" s="57"/>
      <c r="J10088" s="57"/>
    </row>
    <row r="10089" spans="1:10">
      <c r="A10089" s="57"/>
      <c r="B10089" s="57"/>
      <c r="E10089" s="57"/>
      <c r="F10089" s="57"/>
      <c r="I10089" s="57"/>
      <c r="J10089" s="57"/>
    </row>
    <row r="10090" spans="1:10">
      <c r="A10090" s="57"/>
      <c r="B10090" s="57"/>
      <c r="E10090" s="57"/>
      <c r="F10090" s="57"/>
      <c r="I10090" s="57"/>
      <c r="J10090" s="57"/>
    </row>
    <row r="10091" spans="1:10">
      <c r="A10091" s="57"/>
      <c r="B10091" s="57"/>
      <c r="E10091" s="57"/>
      <c r="F10091" s="57"/>
      <c r="I10091" s="57"/>
      <c r="J10091" s="57"/>
    </row>
    <row r="10092" spans="1:10">
      <c r="A10092" s="57"/>
      <c r="B10092" s="57"/>
      <c r="E10092" s="57"/>
      <c r="F10092" s="57"/>
      <c r="I10092" s="57"/>
      <c r="J10092" s="57"/>
    </row>
    <row r="10093" spans="1:10">
      <c r="A10093" s="57"/>
      <c r="B10093" s="57"/>
      <c r="E10093" s="57"/>
      <c r="F10093" s="57"/>
      <c r="I10093" s="57"/>
      <c r="J10093" s="57"/>
    </row>
    <row r="10094" spans="1:10">
      <c r="A10094" s="57"/>
      <c r="B10094" s="57"/>
      <c r="E10094" s="57"/>
      <c r="F10094" s="57"/>
      <c r="I10094" s="57"/>
      <c r="J10094" s="57"/>
    </row>
    <row r="10095" spans="1:10">
      <c r="A10095" s="57"/>
      <c r="B10095" s="57"/>
      <c r="E10095" s="57"/>
      <c r="F10095" s="57"/>
      <c r="I10095" s="57"/>
      <c r="J10095" s="57"/>
    </row>
    <row r="10096" spans="1:10">
      <c r="A10096" s="57"/>
      <c r="B10096" s="57"/>
      <c r="E10096" s="57"/>
      <c r="F10096" s="57"/>
      <c r="I10096" s="57"/>
      <c r="J10096" s="57"/>
    </row>
    <row r="10097" spans="1:10">
      <c r="A10097" s="57"/>
      <c r="B10097" s="57"/>
      <c r="E10097" s="57"/>
      <c r="F10097" s="57"/>
      <c r="I10097" s="57"/>
      <c r="J10097" s="57"/>
    </row>
    <row r="10098" spans="1:10">
      <c r="A10098" s="57"/>
      <c r="B10098" s="57"/>
      <c r="E10098" s="57"/>
      <c r="F10098" s="57"/>
      <c r="I10098" s="57"/>
      <c r="J10098" s="57"/>
    </row>
    <row r="10099" spans="1:10">
      <c r="A10099" s="57"/>
      <c r="B10099" s="57"/>
      <c r="E10099" s="57"/>
      <c r="F10099" s="57"/>
      <c r="I10099" s="57"/>
      <c r="J10099" s="57"/>
    </row>
    <row r="10100" spans="1:10">
      <c r="A10100" s="57"/>
      <c r="B10100" s="57"/>
      <c r="E10100" s="57"/>
      <c r="F10100" s="57"/>
      <c r="I10100" s="57"/>
      <c r="J10100" s="57"/>
    </row>
    <row r="10101" spans="1:10">
      <c r="A10101" s="57"/>
      <c r="B10101" s="57"/>
      <c r="E10101" s="57"/>
      <c r="F10101" s="57"/>
      <c r="I10101" s="57"/>
      <c r="J10101" s="57"/>
    </row>
    <row r="10102" spans="1:10">
      <c r="A10102" s="57"/>
      <c r="B10102" s="57"/>
      <c r="E10102" s="57"/>
      <c r="F10102" s="57"/>
      <c r="I10102" s="57"/>
      <c r="J10102" s="57"/>
    </row>
    <row r="10103" spans="1:10">
      <c r="A10103" s="57"/>
      <c r="B10103" s="57"/>
      <c r="E10103" s="57"/>
      <c r="F10103" s="57"/>
      <c r="I10103" s="57"/>
      <c r="J10103" s="57"/>
    </row>
    <row r="10104" spans="1:10">
      <c r="A10104" s="57"/>
      <c r="B10104" s="57"/>
      <c r="E10104" s="57"/>
      <c r="F10104" s="57"/>
      <c r="I10104" s="57"/>
      <c r="J10104" s="57"/>
    </row>
    <row r="10105" spans="1:10">
      <c r="A10105" s="57"/>
      <c r="B10105" s="57"/>
      <c r="E10105" s="57"/>
      <c r="F10105" s="57"/>
      <c r="I10105" s="57"/>
      <c r="J10105" s="57"/>
    </row>
    <row r="10106" spans="1:10">
      <c r="A10106" s="57"/>
      <c r="B10106" s="57"/>
      <c r="E10106" s="57"/>
      <c r="F10106" s="57"/>
      <c r="I10106" s="57"/>
      <c r="J10106" s="57"/>
    </row>
    <row r="10107" spans="1:10">
      <c r="A10107" s="57"/>
      <c r="B10107" s="57"/>
      <c r="E10107" s="57"/>
      <c r="F10107" s="57"/>
      <c r="I10107" s="57"/>
      <c r="J10107" s="57"/>
    </row>
    <row r="10108" spans="1:10">
      <c r="A10108" s="57"/>
      <c r="B10108" s="57"/>
      <c r="E10108" s="57"/>
      <c r="F10108" s="57"/>
      <c r="I10108" s="57"/>
      <c r="J10108" s="57"/>
    </row>
    <row r="10109" spans="1:10">
      <c r="A10109" s="57"/>
      <c r="B10109" s="57"/>
      <c r="E10109" s="57"/>
      <c r="F10109" s="57"/>
      <c r="I10109" s="57"/>
      <c r="J10109" s="57"/>
    </row>
    <row r="10110" spans="1:10">
      <c r="A10110" s="57"/>
      <c r="B10110" s="57"/>
      <c r="E10110" s="57"/>
      <c r="F10110" s="57"/>
      <c r="I10110" s="57"/>
      <c r="J10110" s="57"/>
    </row>
    <row r="10111" spans="1:10">
      <c r="A10111" s="57"/>
      <c r="B10111" s="57"/>
      <c r="E10111" s="57"/>
      <c r="F10111" s="57"/>
      <c r="I10111" s="57"/>
      <c r="J10111" s="57"/>
    </row>
    <row r="10112" spans="1:10">
      <c r="A10112" s="57"/>
      <c r="B10112" s="57"/>
      <c r="E10112" s="57"/>
      <c r="F10112" s="57"/>
      <c r="I10112" s="57"/>
      <c r="J10112" s="57"/>
    </row>
    <row r="10113" spans="1:10">
      <c r="A10113" s="57"/>
      <c r="B10113" s="57"/>
      <c r="E10113" s="57"/>
      <c r="F10113" s="57"/>
      <c r="I10113" s="57"/>
      <c r="J10113" s="57"/>
    </row>
    <row r="10114" spans="1:10">
      <c r="A10114" s="57"/>
      <c r="B10114" s="57"/>
      <c r="E10114" s="57"/>
      <c r="F10114" s="57"/>
      <c r="I10114" s="57"/>
      <c r="J10114" s="57"/>
    </row>
    <row r="10115" spans="1:10">
      <c r="A10115" s="57"/>
      <c r="B10115" s="57"/>
      <c r="E10115" s="57"/>
      <c r="F10115" s="57"/>
      <c r="I10115" s="57"/>
      <c r="J10115" s="57"/>
    </row>
    <row r="10116" spans="1:10">
      <c r="A10116" s="57"/>
      <c r="B10116" s="57"/>
      <c r="E10116" s="57"/>
      <c r="F10116" s="57"/>
      <c r="I10116" s="57"/>
      <c r="J10116" s="57"/>
    </row>
    <row r="10117" spans="1:10">
      <c r="A10117" s="57"/>
      <c r="B10117" s="57"/>
      <c r="E10117" s="57"/>
      <c r="F10117" s="57"/>
      <c r="I10117" s="57"/>
      <c r="J10117" s="57"/>
    </row>
    <row r="10118" spans="1:10">
      <c r="A10118" s="57"/>
      <c r="B10118" s="57"/>
      <c r="E10118" s="57"/>
      <c r="F10118" s="57"/>
      <c r="I10118" s="57"/>
      <c r="J10118" s="57"/>
    </row>
    <row r="10119" spans="1:10">
      <c r="A10119" s="57"/>
      <c r="B10119" s="57"/>
      <c r="E10119" s="57"/>
      <c r="F10119" s="57"/>
      <c r="I10119" s="57"/>
      <c r="J10119" s="57"/>
    </row>
    <row r="10120" spans="1:10">
      <c r="A10120" s="57"/>
      <c r="B10120" s="57"/>
      <c r="E10120" s="57"/>
      <c r="F10120" s="57"/>
      <c r="I10120" s="57"/>
      <c r="J10120" s="57"/>
    </row>
    <row r="10121" spans="1:10">
      <c r="A10121" s="57"/>
      <c r="B10121" s="57"/>
      <c r="E10121" s="57"/>
      <c r="F10121" s="57"/>
      <c r="I10121" s="57"/>
      <c r="J10121" s="57"/>
    </row>
    <row r="10122" spans="1:10">
      <c r="A10122" s="57"/>
      <c r="B10122" s="57"/>
      <c r="E10122" s="57"/>
      <c r="F10122" s="57"/>
      <c r="I10122" s="57"/>
      <c r="J10122" s="57"/>
    </row>
    <row r="10123" spans="1:10">
      <c r="A10123" s="57"/>
      <c r="B10123" s="57"/>
      <c r="E10123" s="57"/>
      <c r="F10123" s="57"/>
      <c r="I10123" s="57"/>
      <c r="J10123" s="57"/>
    </row>
    <row r="10124" spans="1:10">
      <c r="A10124" s="57"/>
      <c r="B10124" s="57"/>
      <c r="E10124" s="57"/>
      <c r="F10124" s="57"/>
      <c r="I10124" s="57"/>
      <c r="J10124" s="57"/>
    </row>
    <row r="10125" spans="1:10">
      <c r="A10125" s="57"/>
      <c r="B10125" s="57"/>
      <c r="E10125" s="57"/>
      <c r="F10125" s="57"/>
      <c r="I10125" s="57"/>
      <c r="J10125" s="57"/>
    </row>
    <row r="10126" spans="1:10">
      <c r="A10126" s="57"/>
      <c r="B10126" s="57"/>
      <c r="E10126" s="57"/>
      <c r="F10126" s="57"/>
      <c r="I10126" s="57"/>
      <c r="J10126" s="57"/>
    </row>
    <row r="10127" spans="1:10">
      <c r="A10127" s="57"/>
      <c r="B10127" s="57"/>
      <c r="E10127" s="57"/>
      <c r="F10127" s="57"/>
      <c r="I10127" s="57"/>
      <c r="J10127" s="57"/>
    </row>
    <row r="10128" spans="1:10">
      <c r="A10128" s="57"/>
      <c r="B10128" s="57"/>
      <c r="E10128" s="57"/>
      <c r="F10128" s="57"/>
      <c r="I10128" s="57"/>
      <c r="J10128" s="57"/>
    </row>
    <row r="10129" spans="1:10">
      <c r="A10129" s="57"/>
      <c r="B10129" s="57"/>
      <c r="E10129" s="57"/>
      <c r="F10129" s="57"/>
      <c r="I10129" s="57"/>
      <c r="J10129" s="57"/>
    </row>
    <row r="10130" spans="1:10">
      <c r="A10130" s="57"/>
      <c r="B10130" s="57"/>
      <c r="E10130" s="57"/>
      <c r="F10130" s="57"/>
      <c r="I10130" s="57"/>
      <c r="J10130" s="57"/>
    </row>
    <row r="10131" spans="1:10">
      <c r="A10131" s="57"/>
      <c r="B10131" s="57"/>
      <c r="E10131" s="57"/>
      <c r="F10131" s="57"/>
      <c r="I10131" s="57"/>
      <c r="J10131" s="57"/>
    </row>
    <row r="10132" spans="1:10">
      <c r="A10132" s="57"/>
      <c r="B10132" s="57"/>
      <c r="E10132" s="57"/>
      <c r="F10132" s="57"/>
      <c r="I10132" s="57"/>
      <c r="J10132" s="57"/>
    </row>
    <row r="10133" spans="1:10">
      <c r="A10133" s="57"/>
      <c r="B10133" s="57"/>
      <c r="E10133" s="57"/>
      <c r="F10133" s="57"/>
      <c r="I10133" s="57"/>
      <c r="J10133" s="57"/>
    </row>
    <row r="10134" spans="1:10">
      <c r="A10134" s="57"/>
      <c r="B10134" s="57"/>
      <c r="E10134" s="57"/>
      <c r="F10134" s="57"/>
      <c r="I10134" s="57"/>
      <c r="J10134" s="57"/>
    </row>
    <row r="10135" spans="1:10">
      <c r="A10135" s="57"/>
      <c r="B10135" s="57"/>
      <c r="E10135" s="57"/>
      <c r="F10135" s="57"/>
      <c r="I10135" s="57"/>
      <c r="J10135" s="57"/>
    </row>
    <row r="10136" spans="1:10">
      <c r="A10136" s="57"/>
      <c r="B10136" s="57"/>
      <c r="E10136" s="57"/>
      <c r="F10136" s="57"/>
      <c r="I10136" s="57"/>
      <c r="J10136" s="57"/>
    </row>
    <row r="10137" spans="1:10">
      <c r="A10137" s="57"/>
      <c r="B10137" s="57"/>
      <c r="E10137" s="57"/>
      <c r="F10137" s="57"/>
      <c r="I10137" s="57"/>
      <c r="J10137" s="57"/>
    </row>
    <row r="10138" spans="1:10">
      <c r="A10138" s="57"/>
      <c r="B10138" s="57"/>
      <c r="E10138" s="57"/>
      <c r="F10138" s="57"/>
      <c r="I10138" s="57"/>
      <c r="J10138" s="57"/>
    </row>
    <row r="10139" spans="1:10">
      <c r="A10139" s="57"/>
      <c r="B10139" s="57"/>
      <c r="E10139" s="57"/>
      <c r="F10139" s="57"/>
      <c r="I10139" s="57"/>
      <c r="J10139" s="57"/>
    </row>
    <row r="10140" spans="1:10">
      <c r="A10140" s="57"/>
      <c r="B10140" s="57"/>
      <c r="E10140" s="57"/>
      <c r="F10140" s="57"/>
      <c r="I10140" s="57"/>
      <c r="J10140" s="57"/>
    </row>
    <row r="10141" spans="1:10">
      <c r="A10141" s="57"/>
      <c r="B10141" s="57"/>
      <c r="E10141" s="57"/>
      <c r="F10141" s="57"/>
      <c r="I10141" s="57"/>
      <c r="J10141" s="57"/>
    </row>
    <row r="10142" spans="1:10">
      <c r="A10142" s="57"/>
      <c r="B10142" s="57"/>
      <c r="E10142" s="57"/>
      <c r="F10142" s="57"/>
      <c r="I10142" s="57"/>
      <c r="J10142" s="57"/>
    </row>
    <row r="10143" spans="1:10">
      <c r="A10143" s="57"/>
      <c r="B10143" s="57"/>
      <c r="E10143" s="57"/>
      <c r="F10143" s="57"/>
      <c r="I10143" s="57"/>
      <c r="J10143" s="57"/>
    </row>
    <row r="10144" spans="1:10">
      <c r="A10144" s="57"/>
      <c r="B10144" s="57"/>
      <c r="E10144" s="57"/>
      <c r="F10144" s="57"/>
      <c r="I10144" s="57"/>
      <c r="J10144" s="57"/>
    </row>
    <row r="10145" spans="1:10">
      <c r="A10145" s="57"/>
      <c r="B10145" s="57"/>
      <c r="E10145" s="57"/>
      <c r="F10145" s="57"/>
      <c r="I10145" s="57"/>
      <c r="J10145" s="57"/>
    </row>
  </sheetData>
  <mergeCells count="3">
    <mergeCell ref="A1:C1"/>
    <mergeCell ref="E1:G1"/>
    <mergeCell ref="I1:K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279A8-DEB4-42AF-A6A9-1B39394353E3}">
  <sheetPr codeName="Sheet21"/>
  <dimension ref="A1"/>
  <sheetViews>
    <sheetView topLeftCell="A851" zoomScale="12" zoomScaleNormal="12" workbookViewId="0">
      <selection activeCell="PF685" sqref="PF685"/>
    </sheetView>
  </sheetViews>
  <sheetFormatPr defaultRowHeight="12.75"/>
  <sheetData/>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88"/>
  <sheetViews>
    <sheetView tabSelected="1" workbookViewId="0">
      <selection activeCell="O36" sqref="O36"/>
    </sheetView>
  </sheetViews>
  <sheetFormatPr defaultRowHeight="12.75"/>
  <cols>
    <col min="1" max="1" width="3" customWidth="1"/>
    <col min="2" max="2" width="5.7109375" customWidth="1"/>
    <col min="4" max="4" width="7.5703125" customWidth="1"/>
    <col min="5" max="5" width="11.5703125" customWidth="1"/>
    <col min="6" max="6" width="42.5703125" customWidth="1"/>
    <col min="7" max="7" width="8.5703125" customWidth="1"/>
    <col min="8" max="8" width="11.85546875" customWidth="1"/>
    <col min="9" max="9" width="15.85546875" customWidth="1"/>
    <col min="10" max="10" width="25.28515625" customWidth="1"/>
    <col min="11" max="11" width="23" customWidth="1"/>
    <col min="12" max="12" width="18.140625" customWidth="1"/>
    <col min="13" max="13" width="16.140625" customWidth="1"/>
    <col min="14" max="14" width="15.7109375" customWidth="1"/>
    <col min="15" max="15" width="59.7109375" customWidth="1"/>
    <col min="16" max="16" width="13.28515625" customWidth="1"/>
  </cols>
  <sheetData>
    <row r="1" spans="1:17" ht="26.25" customHeight="1">
      <c r="A1" s="46" t="s">
        <v>135</v>
      </c>
      <c r="B1" s="47"/>
      <c r="C1" s="47"/>
      <c r="D1" s="47"/>
      <c r="E1" s="47"/>
      <c r="F1" s="47"/>
      <c r="L1" s="46" t="s">
        <v>147</v>
      </c>
      <c r="M1" s="47"/>
      <c r="N1" s="47"/>
      <c r="O1" s="47"/>
      <c r="P1" s="47"/>
      <c r="Q1" s="47"/>
    </row>
    <row r="2" spans="1:17" ht="44.25" customHeight="1">
      <c r="A2" s="12"/>
      <c r="B2" s="13" t="s">
        <v>35</v>
      </c>
      <c r="C2" s="12"/>
      <c r="D2" s="12"/>
      <c r="E2" s="14">
        <v>19568.919600000001</v>
      </c>
      <c r="F2" s="13" t="s">
        <v>145</v>
      </c>
      <c r="G2" s="48" t="s">
        <v>151</v>
      </c>
      <c r="H2" s="49" t="s">
        <v>86</v>
      </c>
      <c r="I2" s="45">
        <v>328000000</v>
      </c>
      <c r="J2" s="20">
        <f>AVERAGE(J20,J29,J35,J45,J54,J62,J69,J78)</f>
        <v>7700000010019.5605</v>
      </c>
      <c r="K2" s="20" t="s">
        <v>132</v>
      </c>
      <c r="L2" s="15" t="s">
        <v>49</v>
      </c>
      <c r="M2" s="15" t="s">
        <v>50</v>
      </c>
      <c r="N2" s="15"/>
      <c r="O2" s="12"/>
      <c r="P2" s="3" t="s">
        <v>75</v>
      </c>
      <c r="Q2" s="3" t="s">
        <v>74</v>
      </c>
    </row>
    <row r="3" spans="1:17" ht="14.25">
      <c r="A3" s="2" t="s">
        <v>10</v>
      </c>
      <c r="B3" s="1" t="s">
        <v>78</v>
      </c>
      <c r="K3" s="11"/>
      <c r="L3" s="10">
        <f>$E$2*(G4*G22*G31*G44*G47*G56*G64*G71)-L46*($E$2*(G4*G22*G31*G44*G47*G56*G64*G71))</f>
        <v>6258.3696664957297</v>
      </c>
      <c r="M3" s="10">
        <f t="shared" ref="M3:M18" si="0">L3/12</f>
        <v>521.53080554131077</v>
      </c>
      <c r="N3" s="10"/>
      <c r="O3" s="3" t="s">
        <v>72</v>
      </c>
      <c r="P3" s="10">
        <f t="shared" ref="P3:P17" si="1">0.333*M3</f>
        <v>173.6697582452565</v>
      </c>
      <c r="Q3" s="10">
        <f t="shared" ref="Q3:Q17" si="2">L3/2000</f>
        <v>3.1291848332478649</v>
      </c>
    </row>
    <row r="4" spans="1:17">
      <c r="B4" s="3"/>
      <c r="C4" s="3" t="s">
        <v>18</v>
      </c>
      <c r="G4" s="5">
        <v>1</v>
      </c>
      <c r="H4" s="19">
        <v>0.05</v>
      </c>
      <c r="I4" s="35">
        <f>$I$2*H4</f>
        <v>16400000</v>
      </c>
      <c r="J4" s="11">
        <f>(H4*$I$2)*$E$2*G4</f>
        <v>320930281440</v>
      </c>
      <c r="L4" s="10">
        <f>E2*(G6*G27*G31*G40*G48*G56*G64*G71)-L46*(E2*(G6*G27*G31*G40*G48*G56*G64*G71))</f>
        <v>44058.922452129933</v>
      </c>
      <c r="M4" s="10">
        <f t="shared" si="0"/>
        <v>3671.5768710108277</v>
      </c>
      <c r="N4" s="10"/>
      <c r="O4" s="3" t="s">
        <v>76</v>
      </c>
      <c r="P4" s="10">
        <f t="shared" si="1"/>
        <v>1222.6350980466057</v>
      </c>
      <c r="Q4" s="10">
        <f t="shared" si="2"/>
        <v>22.029461226064967</v>
      </c>
    </row>
    <row r="5" spans="1:17">
      <c r="C5" s="3" t="s">
        <v>26</v>
      </c>
      <c r="G5" s="5">
        <v>1.1000000000000001</v>
      </c>
      <c r="H5" s="19">
        <v>0.05</v>
      </c>
      <c r="I5" s="35">
        <f t="shared" ref="I5:I76" si="3">$I$2*H5</f>
        <v>16400000</v>
      </c>
      <c r="J5" s="11">
        <f t="shared" ref="J5:J76" si="4">(H5*$I$2)*$E$2*G5</f>
        <v>353023309584</v>
      </c>
      <c r="L5" s="10">
        <f>E2*(G19*G27*G34*G41*G52*G61*G68*G76)-L46*(E2*(G19*G27*G34*G41*G52*G61*G68*G76))</f>
        <v>2108820.2428224003</v>
      </c>
      <c r="M5" s="10">
        <f t="shared" si="0"/>
        <v>175735.02023520003</v>
      </c>
      <c r="N5" s="10"/>
      <c r="O5" s="3" t="s">
        <v>148</v>
      </c>
      <c r="P5" s="10">
        <f t="shared" si="1"/>
        <v>58519.761738321613</v>
      </c>
      <c r="Q5" s="10">
        <f t="shared" si="2"/>
        <v>1054.4101214112002</v>
      </c>
    </row>
    <row r="6" spans="1:17">
      <c r="C6" s="3" t="s">
        <v>144</v>
      </c>
      <c r="G6" s="5">
        <v>1.2</v>
      </c>
      <c r="H6" s="19">
        <v>0.115</v>
      </c>
      <c r="I6" s="35">
        <f t="shared" si="3"/>
        <v>37720000</v>
      </c>
      <c r="J6" s="11">
        <f t="shared" si="4"/>
        <v>885767576774.40002</v>
      </c>
      <c r="L6" s="10">
        <f>E2*(G4*G22*G33*G40*G47*G56*G64*G71)-L46*(E2*(G4*G22*G33*G40*G47*G56*G64*G71))</f>
        <v>16246.727654222916</v>
      </c>
      <c r="M6" s="10">
        <f t="shared" si="0"/>
        <v>1353.8939711852429</v>
      </c>
      <c r="N6" s="10"/>
      <c r="O6" s="3" t="s">
        <v>149</v>
      </c>
      <c r="P6" s="10">
        <f t="shared" si="1"/>
        <v>450.84669240468588</v>
      </c>
      <c r="Q6" s="10">
        <f t="shared" si="2"/>
        <v>8.1233638271114579</v>
      </c>
    </row>
    <row r="7" spans="1:17">
      <c r="C7" s="3" t="s">
        <v>26</v>
      </c>
      <c r="G7" s="5">
        <v>1.25</v>
      </c>
      <c r="H7" s="19">
        <v>0.03</v>
      </c>
      <c r="I7" s="35">
        <f t="shared" si="3"/>
        <v>9840000</v>
      </c>
      <c r="J7" s="11">
        <f t="shared" si="4"/>
        <v>240697711080</v>
      </c>
      <c r="L7" s="10">
        <f>E2*(G11*G22*G33*G40*G48*G56*G65*G71)-L46*(E2*(G11*G22*G33*G40*G48*G56*G65*G71))</f>
        <v>40941.753688641751</v>
      </c>
      <c r="M7" s="10">
        <f t="shared" si="0"/>
        <v>3411.8128073868124</v>
      </c>
      <c r="N7" s="10"/>
      <c r="O7" s="3" t="s">
        <v>51</v>
      </c>
      <c r="P7" s="10">
        <f t="shared" si="1"/>
        <v>1136.1336648598085</v>
      </c>
      <c r="Q7" s="10">
        <f t="shared" si="2"/>
        <v>20.470876844320877</v>
      </c>
    </row>
    <row r="8" spans="1:17">
      <c r="C8" s="3" t="s">
        <v>19</v>
      </c>
      <c r="G8" s="5">
        <v>1.3</v>
      </c>
      <c r="H8" s="19">
        <v>0.12</v>
      </c>
      <c r="I8" s="35">
        <f t="shared" si="3"/>
        <v>39360000</v>
      </c>
      <c r="J8" s="11">
        <f t="shared" si="4"/>
        <v>1001302478092.8</v>
      </c>
      <c r="L8" s="10">
        <f>E2*(G17*G27*G33*G41*G47*G56*G64*G71)-L46*(E2*(G17*G27*G33*G41*G47*G56*G64*G71))</f>
        <v>107523.79756612983</v>
      </c>
      <c r="M8" s="10">
        <f t="shared" si="0"/>
        <v>8960.3164638441522</v>
      </c>
      <c r="N8" s="10"/>
      <c r="O8" s="3" t="s">
        <v>52</v>
      </c>
      <c r="P8" s="10">
        <f t="shared" si="1"/>
        <v>2983.7853824601029</v>
      </c>
      <c r="Q8" s="10">
        <f t="shared" si="2"/>
        <v>53.761898783064915</v>
      </c>
    </row>
    <row r="9" spans="1:17">
      <c r="C9" s="3" t="s">
        <v>20</v>
      </c>
      <c r="G9" s="5">
        <v>1.4</v>
      </c>
      <c r="H9" s="19">
        <v>0.1</v>
      </c>
      <c r="I9" s="35">
        <f t="shared" si="3"/>
        <v>32800000</v>
      </c>
      <c r="J9" s="11">
        <f t="shared" si="4"/>
        <v>898604788032</v>
      </c>
      <c r="L9" s="10">
        <f>E2*(G4*G27*G33*G41*G47*G56*G64*G71)-L46*(E2*(G4*G27*G33*G41*G47*G56*G64*G71))</f>
        <v>38401.356273617799</v>
      </c>
      <c r="M9" s="10">
        <f t="shared" si="0"/>
        <v>3200.1130228014831</v>
      </c>
      <c r="N9" s="10"/>
      <c r="O9" s="3" t="s">
        <v>139</v>
      </c>
      <c r="P9" s="10">
        <f t="shared" si="1"/>
        <v>1065.6376365928938</v>
      </c>
      <c r="Q9" s="10">
        <f t="shared" si="2"/>
        <v>19.2006781368089</v>
      </c>
    </row>
    <row r="10" spans="1:17">
      <c r="C10" s="3" t="s">
        <v>26</v>
      </c>
      <c r="G10" s="5">
        <v>1.5</v>
      </c>
      <c r="H10" s="19">
        <v>0.1</v>
      </c>
      <c r="I10" s="35">
        <f t="shared" si="3"/>
        <v>32800000</v>
      </c>
      <c r="J10" s="11">
        <f t="shared" si="4"/>
        <v>962790844320</v>
      </c>
      <c r="L10" s="10">
        <f>E2*(G6*G27*G34*G42*G51*G60*G68*G76)-L46*(E2*(G6*G27*G34*G42*G51*G60*G68*G76))</f>
        <v>411814.74280347198</v>
      </c>
      <c r="M10" s="10">
        <f t="shared" si="0"/>
        <v>34317.895233622665</v>
      </c>
      <c r="N10" s="10"/>
      <c r="O10" s="3" t="s">
        <v>110</v>
      </c>
      <c r="P10" s="10">
        <f t="shared" si="1"/>
        <v>11427.859112796348</v>
      </c>
      <c r="Q10" s="10">
        <f t="shared" si="2"/>
        <v>205.90737140173599</v>
      </c>
    </row>
    <row r="11" spans="1:17" ht="14.25">
      <c r="B11" s="2"/>
      <c r="C11" s="3" t="s">
        <v>21</v>
      </c>
      <c r="G11" s="5">
        <v>1.8</v>
      </c>
      <c r="H11" s="19">
        <v>0.09</v>
      </c>
      <c r="I11" s="35">
        <f t="shared" si="3"/>
        <v>29520000</v>
      </c>
      <c r="J11" s="11">
        <f t="shared" si="4"/>
        <v>1039814111865.6</v>
      </c>
      <c r="L11" s="10">
        <f>E2*(G19*G27*G31*G42*G53*G56*G68*G71)-L46*(E2*(G19*G27*G31*G42*G53*G56*G68*G71))</f>
        <v>252337.46495310776</v>
      </c>
      <c r="M11" s="10">
        <f t="shared" si="0"/>
        <v>21028.122079425648</v>
      </c>
      <c r="N11" s="10"/>
      <c r="O11" s="3" t="s">
        <v>53</v>
      </c>
      <c r="P11" s="10">
        <f t="shared" si="1"/>
        <v>7002.3646524487413</v>
      </c>
      <c r="Q11" s="10">
        <f t="shared" si="2"/>
        <v>126.16873247655388</v>
      </c>
    </row>
    <row r="12" spans="1:17">
      <c r="C12" s="3" t="s">
        <v>22</v>
      </c>
      <c r="G12" s="5">
        <v>1.9</v>
      </c>
      <c r="H12" s="19">
        <v>0.08</v>
      </c>
      <c r="I12" s="35">
        <f t="shared" si="3"/>
        <v>26240000</v>
      </c>
      <c r="J12" s="11">
        <f t="shared" si="4"/>
        <v>975628055577.59998</v>
      </c>
      <c r="L12" s="10">
        <f>E2*(G19*G27*G32*G44*G47*G56*G68*G76)-L46*(E2*(G19*G27*G32*G44*G47*G56*G68*G76))</f>
        <v>77728.95125787695</v>
      </c>
      <c r="M12" s="10">
        <f t="shared" si="0"/>
        <v>6477.4126048230792</v>
      </c>
      <c r="N12" s="10"/>
      <c r="O12" s="3" t="s">
        <v>140</v>
      </c>
      <c r="P12" s="10">
        <f t="shared" si="1"/>
        <v>2156.9783974060856</v>
      </c>
      <c r="Q12" s="10">
        <f t="shared" si="2"/>
        <v>38.864475628938472</v>
      </c>
    </row>
    <row r="13" spans="1:17">
      <c r="C13" s="3" t="s">
        <v>26</v>
      </c>
      <c r="G13" s="5">
        <v>2</v>
      </c>
      <c r="H13" s="19">
        <v>7.0000000000000007E-2</v>
      </c>
      <c r="I13" s="35">
        <f t="shared" si="3"/>
        <v>22960000.000000004</v>
      </c>
      <c r="J13" s="11">
        <f t="shared" si="4"/>
        <v>898604788032.00024</v>
      </c>
      <c r="L13" s="10">
        <f>E2*(G4*G22*G31*G41*G48*G61*G64*G76)-L46*(E2*(G4*G22*G31*G41*G48*G61*G64*G76))</f>
        <v>97630.566797333391</v>
      </c>
      <c r="M13" s="10">
        <f t="shared" si="0"/>
        <v>8135.880566444449</v>
      </c>
      <c r="N13" s="10"/>
      <c r="O13" s="3" t="s">
        <v>55</v>
      </c>
      <c r="P13" s="10">
        <f t="shared" si="1"/>
        <v>2709.2482286260015</v>
      </c>
      <c r="Q13" s="10">
        <f t="shared" si="2"/>
        <v>48.815283398666693</v>
      </c>
    </row>
    <row r="14" spans="1:17">
      <c r="C14" s="3" t="s">
        <v>23</v>
      </c>
      <c r="G14" s="5">
        <v>2.2999999999999998</v>
      </c>
      <c r="H14" s="19">
        <v>0.06</v>
      </c>
      <c r="I14" s="35">
        <f t="shared" si="3"/>
        <v>19680000</v>
      </c>
      <c r="J14" s="11">
        <f t="shared" si="4"/>
        <v>885767576774.3999</v>
      </c>
      <c r="L14" s="10">
        <f>E2*(G4*G22*G31*G44*G47*G56*G64*G71)-L46*(E2*(G4*G22*G31*G44*G47*G56*G64*G71))</f>
        <v>6258.3696664957297</v>
      </c>
      <c r="M14" s="10">
        <f t="shared" si="0"/>
        <v>521.53080554131077</v>
      </c>
      <c r="N14" s="10"/>
      <c r="O14" s="3" t="s">
        <v>77</v>
      </c>
      <c r="P14" s="10">
        <f t="shared" si="1"/>
        <v>173.6697582452565</v>
      </c>
      <c r="Q14" s="10">
        <f t="shared" si="2"/>
        <v>3.1291848332478649</v>
      </c>
    </row>
    <row r="15" spans="1:17">
      <c r="C15" s="3" t="s">
        <v>24</v>
      </c>
      <c r="G15" s="5">
        <v>2.4</v>
      </c>
      <c r="H15" s="19">
        <v>0.05</v>
      </c>
      <c r="I15" s="35">
        <f t="shared" si="3"/>
        <v>16400000</v>
      </c>
      <c r="J15" s="11">
        <f t="shared" si="4"/>
        <v>770232675456</v>
      </c>
      <c r="L15" s="10">
        <f>E2*(G15*G27*G33*G42*G52*G56*G68*G73)-L46*(E2*(G15*G27*G33*G42*G52*G56*G68*G73))</f>
        <v>476413.13383146742</v>
      </c>
      <c r="M15" s="10">
        <f t="shared" si="0"/>
        <v>39701.094485955618</v>
      </c>
      <c r="N15" s="10"/>
      <c r="O15" s="3" t="s">
        <v>84</v>
      </c>
      <c r="P15" s="10">
        <f t="shared" si="1"/>
        <v>13220.464463823222</v>
      </c>
      <c r="Q15" s="10">
        <f t="shared" si="2"/>
        <v>238.2065669157337</v>
      </c>
    </row>
    <row r="16" spans="1:17">
      <c r="C16" s="3" t="s">
        <v>26</v>
      </c>
      <c r="G16" s="5">
        <v>2.5</v>
      </c>
      <c r="H16" s="19">
        <v>0.04</v>
      </c>
      <c r="I16" s="35">
        <f t="shared" si="3"/>
        <v>13120000</v>
      </c>
      <c r="J16" s="11">
        <f t="shared" si="4"/>
        <v>641860562880</v>
      </c>
      <c r="L16" s="10">
        <f>E2*(G18*G27*G33*G41*G52*G58*G66*G72)-L46*(E2*(G18*G27*G33*G41*G52*G58*G66*G72))</f>
        <v>539001.4366564994</v>
      </c>
      <c r="M16" s="10">
        <f t="shared" si="0"/>
        <v>44916.786388041619</v>
      </c>
      <c r="N16" s="10"/>
      <c r="O16" s="3" t="s">
        <v>85</v>
      </c>
      <c r="P16" s="10">
        <f t="shared" si="1"/>
        <v>14957.28986721786</v>
      </c>
      <c r="Q16" s="10">
        <f t="shared" si="2"/>
        <v>269.50071832824972</v>
      </c>
    </row>
    <row r="17" spans="1:17">
      <c r="C17" s="3" t="s">
        <v>54</v>
      </c>
      <c r="G17" s="5">
        <v>2.8</v>
      </c>
      <c r="H17" s="19">
        <v>0.02</v>
      </c>
      <c r="I17" s="35">
        <f t="shared" si="3"/>
        <v>6560000</v>
      </c>
      <c r="J17" s="11">
        <f t="shared" si="4"/>
        <v>359441915212.79999</v>
      </c>
      <c r="L17" s="10">
        <f>E2*(G12*G27*G32*G41*G48*G56*G65*G71)-L46*(E2*(G12*G27*G32*G41*G48*G56*G65*G71))</f>
        <v>99550.634611014262</v>
      </c>
      <c r="M17" s="10">
        <f t="shared" si="0"/>
        <v>8295.8862175845225</v>
      </c>
      <c r="N17" s="10"/>
      <c r="O17" s="3" t="s">
        <v>109</v>
      </c>
      <c r="P17" s="10">
        <f t="shared" si="1"/>
        <v>2762.5301104556461</v>
      </c>
      <c r="Q17" s="10">
        <f t="shared" si="2"/>
        <v>49.77531730550713</v>
      </c>
    </row>
    <row r="18" spans="1:17">
      <c r="C18" s="3" t="s">
        <v>25</v>
      </c>
      <c r="G18" s="5">
        <v>2.9</v>
      </c>
      <c r="H18" s="19">
        <v>1.4999999999999999E-2</v>
      </c>
      <c r="I18" s="35">
        <f t="shared" si="3"/>
        <v>4920000</v>
      </c>
      <c r="J18" s="11">
        <f t="shared" si="4"/>
        <v>279209344852.79999</v>
      </c>
      <c r="L18" s="10">
        <f>E2*(G6*G27*G32*G41*G48*G57*G65*G71)-L46*(E2*(G6*G27*G32*G41*G48*G57*G65*G71))</f>
        <v>69161.493519230964</v>
      </c>
      <c r="M18" s="10">
        <f t="shared" si="0"/>
        <v>5763.4577932692473</v>
      </c>
    </row>
    <row r="19" spans="1:17">
      <c r="C19" s="3" t="s">
        <v>26</v>
      </c>
      <c r="G19" s="5">
        <v>3</v>
      </c>
      <c r="H19" s="19">
        <v>0.01</v>
      </c>
      <c r="I19" s="35">
        <f t="shared" si="3"/>
        <v>3280000</v>
      </c>
      <c r="J19" s="11">
        <f t="shared" si="4"/>
        <v>192558168864</v>
      </c>
      <c r="K19" s="111"/>
      <c r="L19" s="112" t="s">
        <v>225</v>
      </c>
      <c r="M19" s="47"/>
      <c r="N19" s="53">
        <f>I2/N20</f>
        <v>2.8275862068965516</v>
      </c>
      <c r="O19" s="44" t="s">
        <v>181</v>
      </c>
    </row>
    <row r="20" spans="1:17">
      <c r="C20" s="3"/>
      <c r="G20" s="5"/>
      <c r="H20" s="36">
        <f>SUM(H4:H19)</f>
        <v>1</v>
      </c>
      <c r="I20" s="35"/>
      <c r="J20" s="34">
        <f>SUM(J4:J19)</f>
        <v>10706234188838.4</v>
      </c>
      <c r="L20" s="11"/>
      <c r="N20" s="45">
        <f>'Infographic data 1'!R2</f>
        <v>116000000</v>
      </c>
      <c r="O20" s="3" t="s">
        <v>180</v>
      </c>
      <c r="P20" s="10"/>
      <c r="Q20" s="10"/>
    </row>
    <row r="21" spans="1:17" ht="14.25">
      <c r="A21" s="2" t="s">
        <v>17</v>
      </c>
      <c r="B21" s="1" t="s">
        <v>66</v>
      </c>
      <c r="F21" s="16"/>
      <c r="G21" s="5"/>
      <c r="K21" s="10">
        <f>L21*N21</f>
        <v>12231157408.369923</v>
      </c>
      <c r="L21" s="10">
        <f>E2*(G19*G27*G34*G41*G52*G59*G68*G76)-L46*(E2*(G19*G27*G34*G41*G52*G59*G68*G76))</f>
        <v>1054410.1214112001</v>
      </c>
      <c r="M21" s="10">
        <f t="shared" ref="M21:M35" si="5">L21/12</f>
        <v>87867.510117600017</v>
      </c>
      <c r="N21" s="54">
        <v>11600</v>
      </c>
      <c r="O21" s="3" t="s">
        <v>183</v>
      </c>
      <c r="P21" s="10"/>
      <c r="Q21" s="10"/>
    </row>
    <row r="22" spans="1:17" ht="14.25">
      <c r="A22" s="2"/>
      <c r="C22" s="3" t="s">
        <v>27</v>
      </c>
      <c r="G22" s="5">
        <v>1</v>
      </c>
      <c r="H22" s="19">
        <v>0.05</v>
      </c>
      <c r="I22" s="35">
        <f t="shared" si="3"/>
        <v>16400000</v>
      </c>
      <c r="J22" s="11">
        <f t="shared" si="4"/>
        <v>320930281440</v>
      </c>
      <c r="K22" s="10">
        <f t="shared" ref="K22:K35" si="6">L22*N22</f>
        <v>28380327393.285381</v>
      </c>
      <c r="L22" s="10">
        <f>E2*(G18*G27*G33*G42*G51*G56*G64*G71)-L46*(E2*(G18*G27*G33*G42*G51*G56*G64*G71))</f>
        <v>271842.21641077951</v>
      </c>
      <c r="M22" s="10">
        <f t="shared" si="5"/>
        <v>22653.518034231627</v>
      </c>
      <c r="N22" s="54">
        <f>9*$N$21</f>
        <v>104400</v>
      </c>
      <c r="O22" s="3" t="s">
        <v>182</v>
      </c>
      <c r="P22">
        <f>SUM(N21:N26)</f>
        <v>11600000</v>
      </c>
    </row>
    <row r="23" spans="1:17" ht="14.25">
      <c r="A23" s="2"/>
      <c r="C23" s="3" t="s">
        <v>65</v>
      </c>
      <c r="G23" s="5">
        <v>1.2</v>
      </c>
      <c r="H23" s="19">
        <v>3.5000000000000003E-2</v>
      </c>
      <c r="I23" s="35">
        <f t="shared" si="3"/>
        <v>11480000.000000002</v>
      </c>
      <c r="J23" s="11">
        <f t="shared" si="4"/>
        <v>269581436409.60007</v>
      </c>
      <c r="K23" s="10">
        <f t="shared" si="6"/>
        <v>96711866167.787918</v>
      </c>
      <c r="L23" s="10">
        <f>E2*(G17*G26*G33*G42*G50*G56*G64*G71)-L46*(E2*(G17*G26*G33*G42*G50*G56*G64*G71))</f>
        <v>208430.74605126705</v>
      </c>
      <c r="M23" s="10">
        <f t="shared" si="5"/>
        <v>17369.228837605588</v>
      </c>
      <c r="N23" s="54">
        <f>40*$N$21</f>
        <v>464000</v>
      </c>
      <c r="O23" s="3" t="s">
        <v>184</v>
      </c>
      <c r="P23">
        <v>350000</v>
      </c>
    </row>
    <row r="24" spans="1:17" ht="14.25">
      <c r="A24" s="2"/>
      <c r="C24" s="3" t="s">
        <v>62</v>
      </c>
      <c r="G24" s="5">
        <v>1.4</v>
      </c>
      <c r="H24" s="19">
        <v>0.08</v>
      </c>
      <c r="I24" s="35">
        <f t="shared" si="3"/>
        <v>26240000</v>
      </c>
      <c r="J24" s="11">
        <f t="shared" si="4"/>
        <v>718883830425.59998</v>
      </c>
      <c r="K24" s="10">
        <f t="shared" si="6"/>
        <v>107457629075.31989</v>
      </c>
      <c r="L24" s="10">
        <f>E2*(G17*G27*G33*G42*G49*G56*G64*G71)-L46*(E2*(G17*G27*G33*G42*G49*G56*G64*G71))</f>
        <v>185271.77426779291</v>
      </c>
      <c r="M24" s="10">
        <f t="shared" si="5"/>
        <v>15439.314522316075</v>
      </c>
      <c r="N24" s="54">
        <f>50*$N$21</f>
        <v>580000</v>
      </c>
      <c r="O24" s="3" t="s">
        <v>7</v>
      </c>
      <c r="P24">
        <v>250000</v>
      </c>
    </row>
    <row r="25" spans="1:17" ht="14.25">
      <c r="A25" s="2"/>
      <c r="C25" s="3" t="s">
        <v>63</v>
      </c>
      <c r="G25" s="5">
        <v>1.6</v>
      </c>
      <c r="H25" s="19">
        <v>0.42</v>
      </c>
      <c r="I25" s="35">
        <f t="shared" si="3"/>
        <v>137760000</v>
      </c>
      <c r="J25" s="11">
        <f t="shared" si="4"/>
        <v>4313302982553.6001</v>
      </c>
      <c r="K25" s="10">
        <f t="shared" si="6"/>
        <v>690799044055.62781</v>
      </c>
      <c r="L25" s="10">
        <f>E2*(G16*G26*G33*G42*G49*G56*G64*G71)-L46*(E2*(G16*G26*G33*G42*G49*G56*G64*G71))</f>
        <v>148879.10432233359</v>
      </c>
      <c r="M25" s="10">
        <f t="shared" si="5"/>
        <v>12406.592026861132</v>
      </c>
      <c r="N25" s="54">
        <f>400*$N$21</f>
        <v>4640000</v>
      </c>
      <c r="O25" s="3" t="s">
        <v>6</v>
      </c>
      <c r="P25">
        <v>167000</v>
      </c>
    </row>
    <row r="26" spans="1:17" ht="14.25">
      <c r="A26" s="2"/>
      <c r="C26" s="3" t="s">
        <v>64</v>
      </c>
      <c r="G26" s="5">
        <v>1.8</v>
      </c>
      <c r="H26" s="19">
        <v>0.35</v>
      </c>
      <c r="I26" s="35">
        <f t="shared" si="3"/>
        <v>114800000</v>
      </c>
      <c r="J26" s="11">
        <f t="shared" si="4"/>
        <v>4043721546144</v>
      </c>
      <c r="K26" s="10">
        <f t="shared" si="6"/>
        <v>639628744495.95178</v>
      </c>
      <c r="L26" s="10">
        <f>E2*(G16*G25*G33*G42*G48*G56*G64*G71)-L46*(E2*(G16*G25*G33*G42*G48*G56*G64*G71))</f>
        <v>110280.8180165434</v>
      </c>
      <c r="M26" s="10">
        <f t="shared" si="5"/>
        <v>9190.0681680452835</v>
      </c>
      <c r="N26" s="54">
        <f>500*$N$21</f>
        <v>5800000</v>
      </c>
      <c r="O26" s="3" t="s">
        <v>5</v>
      </c>
      <c r="P26">
        <v>92000</v>
      </c>
    </row>
    <row r="27" spans="1:17" ht="14.25">
      <c r="A27" s="2"/>
      <c r="C27" s="3" t="s">
        <v>28</v>
      </c>
      <c r="G27" s="5">
        <v>2</v>
      </c>
      <c r="H27" s="19">
        <v>0.06</v>
      </c>
      <c r="I27" s="35">
        <f t="shared" si="3"/>
        <v>19680000</v>
      </c>
      <c r="J27" s="11">
        <f t="shared" si="4"/>
        <v>770232675456</v>
      </c>
      <c r="K27" s="10">
        <f t="shared" si="6"/>
        <v>1176916889872.5513</v>
      </c>
      <c r="L27" s="10">
        <f>E2*(G14*G25*G33*G42*G48*G56*G64*G71)-L46*(E2*(G14*G25*G33*G42*G48*G56*G64*G71))</f>
        <v>101458.35257521993</v>
      </c>
      <c r="M27" s="10">
        <f t="shared" si="5"/>
        <v>8454.8627146016606</v>
      </c>
      <c r="N27" s="54">
        <f>1000*$N$21</f>
        <v>11600000</v>
      </c>
      <c r="O27" s="3" t="s">
        <v>186</v>
      </c>
      <c r="P27">
        <v>77500</v>
      </c>
    </row>
    <row r="28" spans="1:17" ht="14.25">
      <c r="A28" s="2"/>
      <c r="C28" s="3" t="s">
        <v>87</v>
      </c>
      <c r="G28" s="5">
        <v>2</v>
      </c>
      <c r="H28" s="19">
        <v>5.0000000000000001E-3</v>
      </c>
      <c r="I28" s="35">
        <f t="shared" si="3"/>
        <v>1640000</v>
      </c>
      <c r="J28" s="11">
        <f t="shared" si="4"/>
        <v>64186056288</v>
      </c>
      <c r="K28" s="10">
        <f t="shared" si="6"/>
        <v>1069093758657.5194</v>
      </c>
      <c r="L28" s="10">
        <f>E2*(G13*G26*G33*G41*G48*G56*G64*G71)-L46*(E2*(G13*G26*G33*G41*G48*G56*G64*G71))</f>
        <v>92163.255056682712</v>
      </c>
      <c r="M28" s="10">
        <f>L28/12</f>
        <v>7680.2712547235597</v>
      </c>
      <c r="N28" s="54">
        <f t="shared" ref="N28:N35" si="7">1000*$N$21</f>
        <v>11600000</v>
      </c>
      <c r="O28" s="3" t="s">
        <v>187</v>
      </c>
      <c r="P28">
        <v>55000</v>
      </c>
    </row>
    <row r="29" spans="1:17" ht="14.25">
      <c r="A29" s="2"/>
      <c r="C29" s="3"/>
      <c r="G29" s="5"/>
      <c r="H29" s="36">
        <f>SUM(H22:H28)</f>
        <v>0.99999999999999989</v>
      </c>
      <c r="I29" s="35"/>
      <c r="J29" s="34">
        <f>SUM(J22:J28)</f>
        <v>10500838808716.801</v>
      </c>
      <c r="K29" s="10">
        <f t="shared" si="6"/>
        <v>1023405991193.5229</v>
      </c>
      <c r="L29" s="10">
        <f>E2*(G13*G25*G33*G42*G48*G56*G64*G71)-L46*(E2*(G13*G25*G33*G42*G48*G56*G64*G71))</f>
        <v>88224.654413234734</v>
      </c>
      <c r="M29" s="10">
        <f>L29/12</f>
        <v>7352.0545344362281</v>
      </c>
      <c r="N29" s="54">
        <f t="shared" si="7"/>
        <v>11600000</v>
      </c>
      <c r="O29" s="3" t="s">
        <v>188</v>
      </c>
      <c r="P29">
        <v>62500</v>
      </c>
    </row>
    <row r="30" spans="1:17" ht="14.25">
      <c r="A30" s="2" t="s">
        <v>13</v>
      </c>
      <c r="B30" s="1" t="s">
        <v>79</v>
      </c>
      <c r="G30" s="5"/>
      <c r="K30" s="10">
        <f t="shared" si="6"/>
        <v>763899471998.02258</v>
      </c>
      <c r="L30" s="10">
        <f>E2*(G12*G25*G33*G40*G48*G56*G64*G71)-L46*(E2*(G12*G25*G33*G40*G48*G56*G64*G71))</f>
        <v>65853.402758450218</v>
      </c>
      <c r="M30" s="10">
        <f>L30/12</f>
        <v>5487.7835632041852</v>
      </c>
      <c r="N30" s="54">
        <f t="shared" si="7"/>
        <v>11600000</v>
      </c>
      <c r="O30" s="3" t="s">
        <v>189</v>
      </c>
      <c r="P30">
        <v>22500</v>
      </c>
    </row>
    <row r="31" spans="1:17" ht="14.25">
      <c r="A31" s="2"/>
      <c r="C31" s="6">
        <v>0</v>
      </c>
      <c r="G31" s="5">
        <v>1</v>
      </c>
      <c r="H31" s="19">
        <v>0.59</v>
      </c>
      <c r="I31" s="35">
        <f t="shared" si="3"/>
        <v>193520000</v>
      </c>
      <c r="J31" s="11">
        <f t="shared" si="4"/>
        <v>3786977320992</v>
      </c>
      <c r="K31" s="10">
        <f t="shared" si="6"/>
        <v>633232457050.99231</v>
      </c>
      <c r="L31" s="10">
        <f>E2*(G11*G24*G33*G40*G48*G56*G64*G71)-L46*(E2*(G11*G24*G33*G40*G48*G56*G64*G71))</f>
        <v>54589.004918188992</v>
      </c>
      <c r="M31" s="10">
        <f>L31/12</f>
        <v>4549.0837431824157</v>
      </c>
      <c r="N31" s="54">
        <f t="shared" si="7"/>
        <v>11600000</v>
      </c>
      <c r="O31" s="3" t="s">
        <v>190</v>
      </c>
      <c r="P31">
        <v>18500</v>
      </c>
    </row>
    <row r="32" spans="1:17" ht="14.25">
      <c r="A32" s="2"/>
      <c r="C32" s="6">
        <v>1</v>
      </c>
      <c r="G32" s="5">
        <v>1.1499999999999999</v>
      </c>
      <c r="H32" s="19">
        <v>0.24</v>
      </c>
      <c r="I32" s="35">
        <f t="shared" si="3"/>
        <v>78720000</v>
      </c>
      <c r="J32" s="11">
        <f t="shared" si="4"/>
        <v>1771535153548.7998</v>
      </c>
      <c r="K32" s="10">
        <f t="shared" si="6"/>
        <v>582062157491.31616</v>
      </c>
      <c r="L32" s="10">
        <f>E2*(G9*G24*G33*G41*G48*G56*G64*G71)-L46*(E2*(G9*G24*G33*G41*G48*G56*G64*G71))</f>
        <v>50177.772197527251</v>
      </c>
      <c r="M32" s="10">
        <f t="shared" si="5"/>
        <v>4181.4810164606042</v>
      </c>
      <c r="N32" s="54">
        <f t="shared" si="7"/>
        <v>11600000</v>
      </c>
      <c r="O32" s="3" t="s">
        <v>191</v>
      </c>
      <c r="P32">
        <v>10500</v>
      </c>
    </row>
    <row r="33" spans="1:16" ht="14.25">
      <c r="A33" s="2"/>
      <c r="C33" s="6">
        <v>2</v>
      </c>
      <c r="G33" s="5">
        <v>1.18</v>
      </c>
      <c r="H33" s="19">
        <v>0.12</v>
      </c>
      <c r="I33" s="35">
        <f t="shared" si="3"/>
        <v>39360000</v>
      </c>
      <c r="J33" s="11">
        <f t="shared" si="4"/>
        <v>908874557038.07996</v>
      </c>
      <c r="K33" s="10">
        <f t="shared" si="6"/>
        <v>457334552314.60553</v>
      </c>
      <c r="L33" s="10">
        <f>E2*(G8*G24*G33*G40*G48*G56*G64*G71)-L46*(E2*(G8*G24*G33*G40*G48*G56*G64*G71))</f>
        <v>39425.392440914271</v>
      </c>
      <c r="M33" s="10">
        <f t="shared" si="5"/>
        <v>3285.4493700761891</v>
      </c>
      <c r="N33" s="54">
        <f t="shared" si="7"/>
        <v>11600000</v>
      </c>
      <c r="O33" s="3" t="s">
        <v>192</v>
      </c>
    </row>
    <row r="34" spans="1:16" ht="14.25">
      <c r="A34" s="2"/>
      <c r="C34" s="7" t="s">
        <v>29</v>
      </c>
      <c r="G34" s="5">
        <v>1.2</v>
      </c>
      <c r="H34" s="19">
        <v>0.05</v>
      </c>
      <c r="I34" s="35">
        <f t="shared" si="3"/>
        <v>16400000</v>
      </c>
      <c r="J34" s="11">
        <f t="shared" si="4"/>
        <v>385116337728</v>
      </c>
      <c r="K34" s="10">
        <f t="shared" si="6"/>
        <v>367980120320.18927</v>
      </c>
      <c r="L34" s="10">
        <f>E2*(G6*G23*G34*G40*G48*G56*G64*G71)-L46*(E2*(G6*G23*G34*G40*G48*G56*G64*G71))</f>
        <v>31722.424165533557</v>
      </c>
      <c r="M34" s="10">
        <f t="shared" si="5"/>
        <v>2643.5353471277963</v>
      </c>
      <c r="N34" s="54">
        <f t="shared" si="7"/>
        <v>11600000</v>
      </c>
      <c r="O34" s="3" t="s">
        <v>193</v>
      </c>
    </row>
    <row r="35" spans="1:16" ht="14.25">
      <c r="A35" s="2"/>
      <c r="C35" s="7"/>
      <c r="G35" s="5"/>
      <c r="H35" s="36">
        <f>SUM(H31:H34)</f>
        <v>1</v>
      </c>
      <c r="I35" s="35"/>
      <c r="J35" s="34">
        <f>SUM(J31:J34)</f>
        <v>6852503369306.8799</v>
      </c>
      <c r="K35" s="10">
        <f t="shared" si="6"/>
        <v>357758450311.29504</v>
      </c>
      <c r="L35" s="10">
        <f>E2*(G4*G24*G34*G40*G48*G56*G64*G71)-L46*(E2*(G4*G24*G34*G40*G48*G56*G64*G71))</f>
        <v>30841.245716490954</v>
      </c>
      <c r="M35" s="10">
        <f t="shared" si="5"/>
        <v>2570.1038097075793</v>
      </c>
      <c r="N35" s="54">
        <f t="shared" si="7"/>
        <v>11600000</v>
      </c>
      <c r="O35" s="3" t="s">
        <v>146</v>
      </c>
    </row>
    <row r="36" spans="1:16" ht="14.25">
      <c r="A36" s="2" t="s">
        <v>12</v>
      </c>
      <c r="B36" s="1" t="s">
        <v>80</v>
      </c>
      <c r="G36" s="5"/>
      <c r="K36" s="10">
        <f>SUM(K21:K35)</f>
        <v>8006892617806.3574</v>
      </c>
      <c r="N36" s="54">
        <f>SUM(N21:N35)</f>
        <v>116000000</v>
      </c>
    </row>
    <row r="37" spans="1:16" ht="14.25">
      <c r="A37" s="2"/>
      <c r="B37" s="3"/>
      <c r="C37" s="3" t="s">
        <v>88</v>
      </c>
      <c r="G37" s="5">
        <v>0</v>
      </c>
      <c r="H37" s="19">
        <v>0.18</v>
      </c>
      <c r="I37" s="35">
        <f t="shared" si="3"/>
        <v>59040000</v>
      </c>
      <c r="J37" s="11">
        <f t="shared" si="4"/>
        <v>0</v>
      </c>
      <c r="K37" s="10">
        <f>K36-'Infographic data 1'!A2</f>
        <v>-1381166181193.6426</v>
      </c>
      <c r="N37" s="54"/>
    </row>
    <row r="38" spans="1:16">
      <c r="B38" s="3"/>
      <c r="C38" s="3" t="s">
        <v>30</v>
      </c>
      <c r="G38" s="5">
        <v>0.75</v>
      </c>
      <c r="H38" s="19">
        <v>0.01</v>
      </c>
      <c r="I38" s="35">
        <f t="shared" si="3"/>
        <v>3280000</v>
      </c>
      <c r="J38" s="11">
        <f t="shared" si="4"/>
        <v>48139542216</v>
      </c>
      <c r="P38" s="19"/>
    </row>
    <row r="39" spans="1:16">
      <c r="B39" s="3"/>
      <c r="C39" s="3" t="s">
        <v>31</v>
      </c>
      <c r="G39" s="5">
        <v>1</v>
      </c>
      <c r="H39" s="19">
        <v>7.0000000000000007E-2</v>
      </c>
      <c r="I39" s="35">
        <f t="shared" si="3"/>
        <v>22960000.000000004</v>
      </c>
      <c r="J39" s="11">
        <f t="shared" si="4"/>
        <v>449302394016.00012</v>
      </c>
    </row>
    <row r="40" spans="1:16">
      <c r="C40" s="3" t="s">
        <v>32</v>
      </c>
      <c r="G40" s="5">
        <v>1.1000000000000001</v>
      </c>
      <c r="H40" s="19">
        <v>0.01</v>
      </c>
      <c r="I40" s="35">
        <f t="shared" si="3"/>
        <v>3280000</v>
      </c>
      <c r="J40" s="11">
        <f t="shared" si="4"/>
        <v>70604661916.800003</v>
      </c>
    </row>
    <row r="41" spans="1:16">
      <c r="C41" s="3" t="s">
        <v>33</v>
      </c>
      <c r="G41" s="5">
        <v>1.3</v>
      </c>
      <c r="H41" s="19">
        <v>0.33</v>
      </c>
      <c r="I41" s="35">
        <f t="shared" si="3"/>
        <v>108240000</v>
      </c>
      <c r="J41" s="11">
        <f t="shared" si="4"/>
        <v>2753581814755.2002</v>
      </c>
    </row>
    <row r="42" spans="1:16">
      <c r="C42" s="3" t="s">
        <v>34</v>
      </c>
      <c r="G42" s="5">
        <v>1.4</v>
      </c>
      <c r="H42" s="19">
        <v>0.19</v>
      </c>
      <c r="I42" s="35">
        <f t="shared" si="3"/>
        <v>62320000</v>
      </c>
      <c r="J42" s="11">
        <f t="shared" si="4"/>
        <v>1707349097260.7998</v>
      </c>
    </row>
    <row r="43" spans="1:16" ht="14.25">
      <c r="B43" s="2"/>
      <c r="C43" s="3" t="s">
        <v>70</v>
      </c>
      <c r="G43" s="5">
        <v>1</v>
      </c>
      <c r="H43" s="19">
        <v>0.12</v>
      </c>
      <c r="I43" s="35">
        <f t="shared" si="3"/>
        <v>39360000</v>
      </c>
      <c r="J43" s="11">
        <f t="shared" si="4"/>
        <v>770232675456</v>
      </c>
    </row>
    <row r="44" spans="1:16" ht="14.25">
      <c r="B44" s="2"/>
      <c r="C44" s="3" t="s">
        <v>71</v>
      </c>
      <c r="G44" s="5">
        <v>0.5</v>
      </c>
      <c r="H44" s="19">
        <v>0.09</v>
      </c>
      <c r="I44" s="35">
        <f t="shared" si="3"/>
        <v>29520000</v>
      </c>
      <c r="J44" s="11">
        <f t="shared" si="4"/>
        <v>288837253296</v>
      </c>
    </row>
    <row r="45" spans="1:16" ht="14.25">
      <c r="B45" s="2"/>
      <c r="C45" s="3"/>
      <c r="G45" s="5"/>
      <c r="H45" s="36">
        <f>SUM(H37:H44)</f>
        <v>1</v>
      </c>
      <c r="I45" s="35"/>
      <c r="J45" s="34">
        <f>SUM(J37:J44)</f>
        <v>6088047438916.8008</v>
      </c>
      <c r="P45" s="19"/>
    </row>
    <row r="46" spans="1:16" ht="14.25">
      <c r="A46" s="2" t="s">
        <v>14</v>
      </c>
      <c r="B46" s="1" t="s">
        <v>67</v>
      </c>
      <c r="G46" s="5"/>
      <c r="L46" s="116">
        <f>'Aggregate Social Wealth'!C12</f>
        <v>0.14716876974025975</v>
      </c>
      <c r="M46" s="117" t="s">
        <v>234</v>
      </c>
    </row>
    <row r="47" spans="1:16" ht="14.25">
      <c r="A47" s="2"/>
      <c r="B47" s="3"/>
      <c r="C47" s="3" t="s">
        <v>61</v>
      </c>
      <c r="G47" s="5">
        <v>0.75</v>
      </c>
      <c r="H47" s="19">
        <v>0.35499999999999998</v>
      </c>
      <c r="I47" s="35">
        <f t="shared" si="3"/>
        <v>116440000</v>
      </c>
      <c r="J47" s="11">
        <f t="shared" si="4"/>
        <v>1708953748668</v>
      </c>
    </row>
    <row r="48" spans="1:16">
      <c r="C48" s="3" t="s">
        <v>82</v>
      </c>
      <c r="G48" s="5">
        <v>1</v>
      </c>
      <c r="H48" s="19">
        <v>0.3</v>
      </c>
      <c r="I48" s="35">
        <f t="shared" si="3"/>
        <v>98400000</v>
      </c>
      <c r="J48" s="11">
        <f t="shared" si="4"/>
        <v>1925581688640</v>
      </c>
      <c r="P48" s="19"/>
    </row>
    <row r="49" spans="1:16" ht="14.25">
      <c r="B49" s="2"/>
      <c r="C49" s="3" t="s">
        <v>81</v>
      </c>
      <c r="G49" s="5">
        <v>1.2</v>
      </c>
      <c r="H49" s="19">
        <v>8.2500000000000004E-2</v>
      </c>
      <c r="I49" s="35">
        <f t="shared" si="3"/>
        <v>27060000</v>
      </c>
      <c r="J49" s="11">
        <f t="shared" si="4"/>
        <v>635441957251.19995</v>
      </c>
    </row>
    <row r="50" spans="1:16">
      <c r="C50" s="3" t="s">
        <v>38</v>
      </c>
      <c r="G50" s="5">
        <v>1.5</v>
      </c>
      <c r="H50" s="19">
        <v>0.04</v>
      </c>
      <c r="I50" s="35">
        <f t="shared" si="3"/>
        <v>13120000</v>
      </c>
      <c r="J50" s="11">
        <f t="shared" si="4"/>
        <v>385116337728</v>
      </c>
    </row>
    <row r="51" spans="1:16">
      <c r="C51" s="3" t="s">
        <v>37</v>
      </c>
      <c r="G51" s="5">
        <v>1.7</v>
      </c>
      <c r="H51" s="19">
        <v>0.02</v>
      </c>
      <c r="I51" s="35">
        <f t="shared" si="3"/>
        <v>6560000</v>
      </c>
      <c r="J51" s="11">
        <f t="shared" si="4"/>
        <v>218232591379.19998</v>
      </c>
      <c r="P51" s="19"/>
    </row>
    <row r="52" spans="1:16">
      <c r="C52" s="3" t="s">
        <v>36</v>
      </c>
      <c r="G52" s="5">
        <v>2.5</v>
      </c>
      <c r="H52" s="19">
        <v>2.5000000000000001E-3</v>
      </c>
      <c r="I52" s="35">
        <f t="shared" si="3"/>
        <v>820000</v>
      </c>
      <c r="J52" s="11">
        <f t="shared" si="4"/>
        <v>40116285180</v>
      </c>
    </row>
    <row r="53" spans="1:16">
      <c r="B53" s="3"/>
      <c r="C53" s="3" t="s">
        <v>83</v>
      </c>
      <c r="G53" s="5">
        <v>1.5</v>
      </c>
      <c r="H53" s="19">
        <v>0.2</v>
      </c>
      <c r="I53" s="35">
        <f t="shared" si="3"/>
        <v>65600000</v>
      </c>
      <c r="J53" s="11">
        <f t="shared" si="4"/>
        <v>1925581688640</v>
      </c>
    </row>
    <row r="54" spans="1:16">
      <c r="B54" s="3"/>
      <c r="C54" s="3"/>
      <c r="G54" s="5"/>
      <c r="H54" s="36">
        <f>SUM(H47:H53)</f>
        <v>1</v>
      </c>
      <c r="I54" s="35"/>
      <c r="J54" s="34">
        <f>SUM(J47:J53)</f>
        <v>6839024297486.4004</v>
      </c>
    </row>
    <row r="55" spans="1:16" ht="14.25">
      <c r="A55" s="2" t="s">
        <v>15</v>
      </c>
      <c r="B55" s="1" t="s">
        <v>73</v>
      </c>
      <c r="G55" s="5"/>
    </row>
    <row r="56" spans="1:16">
      <c r="B56" s="3"/>
      <c r="C56" s="3" t="s">
        <v>60</v>
      </c>
      <c r="G56" s="5">
        <v>1</v>
      </c>
      <c r="H56" s="19">
        <v>0.8</v>
      </c>
      <c r="I56" s="35">
        <f t="shared" si="3"/>
        <v>262400000</v>
      </c>
      <c r="J56" s="11">
        <f t="shared" si="4"/>
        <v>5134884503040</v>
      </c>
      <c r="N56" s="3"/>
    </row>
    <row r="57" spans="1:16">
      <c r="C57" s="3" t="s">
        <v>56</v>
      </c>
      <c r="G57" s="5">
        <v>1.1000000000000001</v>
      </c>
      <c r="H57" s="19">
        <v>0.1</v>
      </c>
      <c r="I57" s="35">
        <f t="shared" si="3"/>
        <v>32800000</v>
      </c>
      <c r="J57" s="11">
        <f t="shared" si="4"/>
        <v>706046619168</v>
      </c>
      <c r="L57" s="112" t="s">
        <v>150</v>
      </c>
      <c r="M57" s="112"/>
      <c r="N57" s="112"/>
    </row>
    <row r="58" spans="1:16">
      <c r="C58" s="3" t="s">
        <v>57</v>
      </c>
      <c r="G58" s="5">
        <v>1.2</v>
      </c>
      <c r="H58" s="19">
        <v>0.02</v>
      </c>
      <c r="I58" s="35">
        <f t="shared" si="3"/>
        <v>6560000</v>
      </c>
      <c r="J58" s="11">
        <f t="shared" si="4"/>
        <v>154046535091.19998</v>
      </c>
      <c r="L58" s="1"/>
      <c r="M58" s="40" t="s">
        <v>133</v>
      </c>
      <c r="N58" s="40"/>
    </row>
    <row r="59" spans="1:16">
      <c r="C59" s="3" t="s">
        <v>58</v>
      </c>
      <c r="G59" s="5">
        <v>1.5</v>
      </c>
      <c r="H59" s="19">
        <v>0.06</v>
      </c>
      <c r="I59" s="35">
        <f t="shared" si="3"/>
        <v>19680000</v>
      </c>
      <c r="J59" s="11">
        <f t="shared" si="4"/>
        <v>577674506592</v>
      </c>
      <c r="L59" s="9" t="s">
        <v>131</v>
      </c>
      <c r="M59">
        <v>19.8</v>
      </c>
      <c r="O59" s="19">
        <f t="shared" ref="O59:O76" si="8">M59/$M$77</f>
        <v>6.036585365853659E-2</v>
      </c>
    </row>
    <row r="60" spans="1:16" ht="14.25">
      <c r="B60" s="2"/>
      <c r="C60" s="3" t="s">
        <v>59</v>
      </c>
      <c r="G60" s="5">
        <v>2</v>
      </c>
      <c r="H60" s="19">
        <v>1.4999999999999999E-2</v>
      </c>
      <c r="I60" s="35">
        <f t="shared" si="3"/>
        <v>4920000</v>
      </c>
      <c r="J60" s="11">
        <f t="shared" si="4"/>
        <v>192558168864</v>
      </c>
      <c r="L60" s="9" t="s">
        <v>89</v>
      </c>
      <c r="M60">
        <v>20.100000000000001</v>
      </c>
      <c r="O60" s="19">
        <f t="shared" si="8"/>
        <v>6.1280487804878055E-2</v>
      </c>
    </row>
    <row r="61" spans="1:16">
      <c r="C61" s="3" t="s">
        <v>106</v>
      </c>
      <c r="G61" s="5">
        <v>3</v>
      </c>
      <c r="H61" s="19">
        <v>5.0000000000000001E-3</v>
      </c>
      <c r="I61" s="35">
        <f t="shared" si="3"/>
        <v>1640000</v>
      </c>
      <c r="J61" s="11">
        <f t="shared" si="4"/>
        <v>96279084432</v>
      </c>
      <c r="L61" s="9" t="s">
        <v>90</v>
      </c>
      <c r="M61">
        <v>20.6</v>
      </c>
      <c r="O61" s="19">
        <f t="shared" si="8"/>
        <v>6.2804878048780488E-2</v>
      </c>
    </row>
    <row r="62" spans="1:16">
      <c r="C62" s="3"/>
      <c r="G62" s="5"/>
      <c r="H62" s="36">
        <f>SUM(H56:H61)</f>
        <v>1</v>
      </c>
      <c r="I62" s="35"/>
      <c r="J62" s="34">
        <f>SUM(J56:J61)</f>
        <v>6861489417187.2002</v>
      </c>
      <c r="L62" s="9" t="s">
        <v>91</v>
      </c>
      <c r="M62">
        <v>21</v>
      </c>
      <c r="O62" s="19">
        <f t="shared" si="8"/>
        <v>6.402439024390244E-2</v>
      </c>
    </row>
    <row r="63" spans="1:16" ht="14.25">
      <c r="A63" s="2" t="s">
        <v>16</v>
      </c>
      <c r="B63" s="1" t="s">
        <v>108</v>
      </c>
      <c r="G63" s="5"/>
      <c r="L63" s="9" t="s">
        <v>92</v>
      </c>
      <c r="M63">
        <v>22</v>
      </c>
      <c r="O63" s="19">
        <f t="shared" si="8"/>
        <v>6.7073170731707321E-2</v>
      </c>
    </row>
    <row r="64" spans="1:16">
      <c r="B64" s="3"/>
      <c r="C64" s="3" t="s">
        <v>45</v>
      </c>
      <c r="G64" s="5">
        <v>1</v>
      </c>
      <c r="H64" s="19">
        <v>0.35</v>
      </c>
      <c r="I64" s="35">
        <f t="shared" si="3"/>
        <v>114800000</v>
      </c>
      <c r="J64" s="11">
        <f t="shared" si="4"/>
        <v>2246511970080</v>
      </c>
      <c r="L64" s="9" t="s">
        <v>93</v>
      </c>
      <c r="M64">
        <v>23.5</v>
      </c>
      <c r="O64" s="19">
        <f t="shared" si="8"/>
        <v>7.1646341463414628E-2</v>
      </c>
    </row>
    <row r="65" spans="1:15">
      <c r="B65" s="3"/>
      <c r="C65" s="9" t="s">
        <v>46</v>
      </c>
      <c r="G65" s="5">
        <v>1.05</v>
      </c>
      <c r="H65" s="19">
        <v>0.45</v>
      </c>
      <c r="I65" s="35">
        <f t="shared" si="3"/>
        <v>147600000</v>
      </c>
      <c r="J65" s="11">
        <f t="shared" si="4"/>
        <v>3032791159608</v>
      </c>
      <c r="L65" s="9" t="s">
        <v>94</v>
      </c>
      <c r="M65">
        <v>22</v>
      </c>
      <c r="O65" s="19">
        <f t="shared" si="8"/>
        <v>6.7073170731707321E-2</v>
      </c>
    </row>
    <row r="66" spans="1:15">
      <c r="B66" s="3"/>
      <c r="C66" s="9" t="s">
        <v>107</v>
      </c>
      <c r="G66" s="5">
        <v>1.1000000000000001</v>
      </c>
      <c r="H66" s="19">
        <v>0.12</v>
      </c>
      <c r="I66" s="35">
        <f t="shared" si="3"/>
        <v>39360000</v>
      </c>
      <c r="J66" s="11">
        <f t="shared" si="4"/>
        <v>847255943001.6001</v>
      </c>
      <c r="L66" s="9" t="s">
        <v>95</v>
      </c>
      <c r="M66">
        <v>21</v>
      </c>
      <c r="O66" s="19">
        <f t="shared" si="8"/>
        <v>6.402439024390244E-2</v>
      </c>
    </row>
    <row r="67" spans="1:15">
      <c r="C67" s="9" t="s">
        <v>47</v>
      </c>
      <c r="G67" s="5">
        <v>1.1499999999999999</v>
      </c>
      <c r="H67" s="19">
        <v>0.05</v>
      </c>
      <c r="I67" s="35">
        <f t="shared" si="3"/>
        <v>16400000</v>
      </c>
      <c r="J67" s="11">
        <f t="shared" si="4"/>
        <v>369069823656</v>
      </c>
      <c r="L67" s="9" t="s">
        <v>96</v>
      </c>
      <c r="M67">
        <v>20</v>
      </c>
      <c r="O67" s="19">
        <f t="shared" si="8"/>
        <v>6.097560975609756E-2</v>
      </c>
    </row>
    <row r="68" spans="1:15">
      <c r="B68" s="3"/>
      <c r="C68" s="9" t="s">
        <v>48</v>
      </c>
      <c r="G68" s="5">
        <v>1.2</v>
      </c>
      <c r="H68" s="19">
        <v>0.03</v>
      </c>
      <c r="I68" s="35">
        <f t="shared" si="3"/>
        <v>9840000</v>
      </c>
      <c r="J68" s="11">
        <f t="shared" si="4"/>
        <v>231069802636.79999</v>
      </c>
      <c r="L68" s="9" t="s">
        <v>97</v>
      </c>
      <c r="M68">
        <v>22</v>
      </c>
      <c r="O68" s="19">
        <f t="shared" si="8"/>
        <v>6.7073170731707321E-2</v>
      </c>
    </row>
    <row r="69" spans="1:15">
      <c r="B69" s="3"/>
      <c r="C69" s="9"/>
      <c r="G69" s="5"/>
      <c r="H69" s="36">
        <f>SUM(H64:H68)</f>
        <v>1</v>
      </c>
      <c r="I69" s="35"/>
      <c r="J69" s="34">
        <f>SUM(J64:J68)</f>
        <v>6726698698982.3994</v>
      </c>
      <c r="L69" s="9" t="s">
        <v>98</v>
      </c>
      <c r="M69">
        <v>21</v>
      </c>
      <c r="O69" s="19">
        <f t="shared" si="8"/>
        <v>6.402439024390244E-2</v>
      </c>
    </row>
    <row r="70" spans="1:15" ht="14.25">
      <c r="A70" s="2" t="s">
        <v>11</v>
      </c>
      <c r="B70" s="1" t="s">
        <v>68</v>
      </c>
      <c r="G70" s="5"/>
      <c r="L70" s="9" t="s">
        <v>99</v>
      </c>
      <c r="M70">
        <v>22</v>
      </c>
      <c r="O70" s="19">
        <f t="shared" si="8"/>
        <v>6.7073170731707321E-2</v>
      </c>
    </row>
    <row r="71" spans="1:15">
      <c r="B71" s="3"/>
      <c r="C71" s="3" t="s">
        <v>39</v>
      </c>
      <c r="G71" s="5">
        <v>1</v>
      </c>
      <c r="H71" s="19">
        <v>0.5</v>
      </c>
      <c r="I71" s="35">
        <f t="shared" si="3"/>
        <v>164000000</v>
      </c>
      <c r="J71" s="11">
        <f t="shared" si="4"/>
        <v>3209302814400</v>
      </c>
      <c r="L71" s="9" t="s">
        <v>100</v>
      </c>
      <c r="M71">
        <v>19</v>
      </c>
      <c r="O71" s="19">
        <f t="shared" si="8"/>
        <v>5.7926829268292686E-2</v>
      </c>
    </row>
    <row r="72" spans="1:15">
      <c r="C72" s="3" t="s">
        <v>42</v>
      </c>
      <c r="G72" s="5">
        <v>1.1000000000000001</v>
      </c>
      <c r="H72" s="19">
        <v>0.25</v>
      </c>
      <c r="I72" s="35">
        <f t="shared" si="3"/>
        <v>82000000</v>
      </c>
      <c r="J72" s="11">
        <f t="shared" si="4"/>
        <v>1765116547920.0002</v>
      </c>
      <c r="L72" s="9" t="s">
        <v>101</v>
      </c>
      <c r="M72">
        <v>17</v>
      </c>
      <c r="O72" s="19">
        <f t="shared" si="8"/>
        <v>5.1829268292682924E-2</v>
      </c>
    </row>
    <row r="73" spans="1:15">
      <c r="C73" s="3" t="s">
        <v>40</v>
      </c>
      <c r="G73" s="5">
        <v>1.2</v>
      </c>
      <c r="H73" s="19">
        <v>0.1</v>
      </c>
      <c r="I73" s="35">
        <f t="shared" si="3"/>
        <v>32800000</v>
      </c>
      <c r="J73" s="11">
        <f t="shared" si="4"/>
        <v>770232675456</v>
      </c>
      <c r="L73" s="9" t="s">
        <v>102</v>
      </c>
      <c r="M73">
        <v>13.5</v>
      </c>
      <c r="O73" s="19">
        <f t="shared" si="8"/>
        <v>4.1158536585365856E-2</v>
      </c>
    </row>
    <row r="74" spans="1:15">
      <c r="C74" s="3" t="s">
        <v>43</v>
      </c>
      <c r="G74" s="5">
        <v>1.3</v>
      </c>
      <c r="H74" s="19">
        <v>0.05</v>
      </c>
      <c r="I74" s="35">
        <f t="shared" si="3"/>
        <v>16400000</v>
      </c>
      <c r="J74" s="11">
        <f t="shared" si="4"/>
        <v>417209365872</v>
      </c>
      <c r="L74" s="9" t="s">
        <v>103</v>
      </c>
      <c r="M74">
        <v>9.5</v>
      </c>
      <c r="O74" s="19">
        <f t="shared" si="8"/>
        <v>2.8963414634146343E-2</v>
      </c>
    </row>
    <row r="75" spans="1:15" ht="14.25">
      <c r="B75" s="2"/>
      <c r="C75" s="3" t="s">
        <v>41</v>
      </c>
      <c r="G75" s="5">
        <v>1.4</v>
      </c>
      <c r="H75" s="19">
        <v>0.03</v>
      </c>
      <c r="I75" s="35">
        <f t="shared" si="3"/>
        <v>9840000</v>
      </c>
      <c r="J75" s="11">
        <f t="shared" si="4"/>
        <v>269581436409.59998</v>
      </c>
      <c r="L75" s="9" t="s">
        <v>104</v>
      </c>
      <c r="M75">
        <v>6</v>
      </c>
      <c r="O75" s="19">
        <f t="shared" si="8"/>
        <v>1.8292682926829267E-2</v>
      </c>
    </row>
    <row r="76" spans="1:15">
      <c r="C76" s="3" t="s">
        <v>44</v>
      </c>
      <c r="G76" s="5">
        <v>1.5</v>
      </c>
      <c r="H76" s="19">
        <v>0.02</v>
      </c>
      <c r="I76" s="35">
        <f t="shared" si="3"/>
        <v>6560000</v>
      </c>
      <c r="J76" s="11">
        <f t="shared" si="4"/>
        <v>192558168864</v>
      </c>
      <c r="L76" s="39" t="s">
        <v>105</v>
      </c>
      <c r="M76" s="37">
        <v>8</v>
      </c>
      <c r="N76" s="37"/>
      <c r="O76" s="38">
        <f t="shared" si="8"/>
        <v>2.4390243902439025E-2</v>
      </c>
    </row>
    <row r="77" spans="1:15" ht="12.75" customHeight="1">
      <c r="B77" s="4"/>
      <c r="C77" s="17" t="s">
        <v>69</v>
      </c>
      <c r="G77" s="18">
        <v>1.25</v>
      </c>
      <c r="H77" s="19">
        <v>0.05</v>
      </c>
      <c r="I77" s="35">
        <f>$I$2*H77</f>
        <v>16400000</v>
      </c>
      <c r="J77" s="11">
        <f>(H77*$I$2)*$E$2*G77</f>
        <v>401162851800</v>
      </c>
      <c r="L77" s="8"/>
      <c r="M77">
        <f>SUM(M59:M76)</f>
        <v>328</v>
      </c>
      <c r="O77" s="19">
        <f>SUM(O59:O76)</f>
        <v>1.0000000000000002</v>
      </c>
    </row>
    <row r="78" spans="1:15">
      <c r="B78" s="3"/>
      <c r="G78" s="5"/>
      <c r="H78" s="36">
        <f>SUM(H71:H77)</f>
        <v>1</v>
      </c>
      <c r="J78" s="34">
        <f>SUM(J71:J77)</f>
        <v>7025163860721.5996</v>
      </c>
    </row>
    <row r="79" spans="1:15">
      <c r="B79" s="3"/>
      <c r="G79" s="5"/>
      <c r="J79" s="11"/>
    </row>
    <row r="80" spans="1:15">
      <c r="G80" s="5"/>
      <c r="J80" s="34"/>
    </row>
    <row r="81" spans="2:7">
      <c r="G81" s="5"/>
    </row>
    <row r="82" spans="2:7">
      <c r="G82" s="5"/>
    </row>
    <row r="83" spans="2:7" ht="14.25">
      <c r="B83" s="2"/>
      <c r="G83" s="5"/>
    </row>
    <row r="84" spans="2:7">
      <c r="G84" s="5"/>
    </row>
    <row r="85" spans="2:7">
      <c r="G85" s="5"/>
    </row>
    <row r="86" spans="2:7">
      <c r="G86" s="5"/>
    </row>
    <row r="87" spans="2:7">
      <c r="G87" s="5"/>
    </row>
    <row r="88" spans="2:7">
      <c r="G88" s="5"/>
    </row>
  </sheetData>
  <pageMargins left="0.7" right="0.7" top="0.75" bottom="0.75" header="0.3" footer="0.3"/>
  <pageSetup scale="3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76"/>
  <sheetViews>
    <sheetView workbookViewId="0">
      <selection activeCell="C11" sqref="C11"/>
    </sheetView>
  </sheetViews>
  <sheetFormatPr defaultRowHeight="12.75"/>
  <cols>
    <col min="1" max="1" width="72.28515625" style="26" customWidth="1"/>
    <col min="2" max="2" width="33.7109375" style="26" customWidth="1"/>
    <col min="3" max="3" width="137.140625" style="26" customWidth="1"/>
    <col min="4" max="7" width="9.140625" style="26"/>
    <col min="8" max="10" width="18" style="26" customWidth="1"/>
    <col min="11" max="16384" width="9.140625" style="26"/>
  </cols>
  <sheetData>
    <row r="1" spans="1:9" ht="24" customHeight="1">
      <c r="A1" s="123" t="s">
        <v>243</v>
      </c>
      <c r="B1" s="122"/>
      <c r="C1" s="122"/>
    </row>
    <row r="2" spans="1:9" ht="24" customHeight="1">
      <c r="A2" s="114" t="s">
        <v>141</v>
      </c>
      <c r="B2" s="11"/>
      <c r="C2" s="22"/>
      <c r="D2" s="22"/>
      <c r="E2" s="23"/>
      <c r="F2" s="24"/>
      <c r="G2" s="24"/>
      <c r="H2" s="25"/>
      <c r="I2" s="25"/>
    </row>
    <row r="3" spans="1:9" ht="14.25">
      <c r="A3" s="30" t="s">
        <v>117</v>
      </c>
      <c r="B3" s="11">
        <v>11360000000000</v>
      </c>
      <c r="C3" s="32"/>
      <c r="D3" s="22"/>
      <c r="E3" s="23"/>
      <c r="F3" s="24"/>
      <c r="G3" s="24"/>
      <c r="H3" s="25"/>
      <c r="I3" s="25"/>
    </row>
    <row r="4" spans="1:9" ht="14.25">
      <c r="A4" s="30" t="s">
        <v>116</v>
      </c>
      <c r="B4" s="11">
        <v>7700000000000</v>
      </c>
      <c r="C4" s="32"/>
      <c r="D4" s="22"/>
      <c r="E4" s="23"/>
      <c r="F4" s="24"/>
      <c r="G4" s="24"/>
      <c r="H4" s="25"/>
      <c r="I4" s="25"/>
    </row>
    <row r="5" spans="1:9" ht="14.25">
      <c r="A5" s="30" t="s">
        <v>115</v>
      </c>
      <c r="B5" s="11">
        <f>B3-B4</f>
        <v>3660000000000</v>
      </c>
      <c r="C5" s="22"/>
      <c r="D5" s="22"/>
      <c r="E5" s="23"/>
      <c r="F5" s="24"/>
      <c r="G5" s="24"/>
      <c r="H5" s="25"/>
      <c r="I5" s="25"/>
    </row>
    <row r="6" spans="1:9" ht="14.25">
      <c r="A6" s="30"/>
      <c r="B6" s="11"/>
      <c r="C6" s="22"/>
      <c r="D6" s="22"/>
      <c r="E6" s="23"/>
      <c r="F6" s="24"/>
      <c r="G6" s="24"/>
      <c r="H6" s="25"/>
      <c r="I6" s="25"/>
    </row>
    <row r="7" spans="1:9" ht="14.25">
      <c r="A7" s="30" t="s">
        <v>118</v>
      </c>
      <c r="B7" s="11">
        <f>B3-B10</f>
        <v>9388058799000</v>
      </c>
      <c r="C7" s="22"/>
      <c r="D7" s="22"/>
      <c r="E7" s="23"/>
      <c r="F7" s="24"/>
      <c r="G7" s="24"/>
      <c r="H7" s="25"/>
      <c r="I7" s="25"/>
    </row>
    <row r="8" spans="1:9" ht="14.25">
      <c r="A8" s="30"/>
      <c r="B8" s="110">
        <f>1-(B7/B3)</f>
        <v>0.17358637332746474</v>
      </c>
      <c r="C8" s="42" t="s">
        <v>224</v>
      </c>
      <c r="D8" s="22"/>
      <c r="E8" s="23"/>
      <c r="F8" s="24"/>
      <c r="G8" s="24"/>
      <c r="H8" s="25"/>
      <c r="I8" s="25"/>
    </row>
    <row r="9" spans="1:9" ht="24" customHeight="1">
      <c r="A9" s="114" t="s">
        <v>242</v>
      </c>
      <c r="B9" s="115"/>
      <c r="C9" s="113" t="s">
        <v>239</v>
      </c>
      <c r="D9" s="22"/>
      <c r="E9" s="23"/>
      <c r="F9" s="24"/>
      <c r="G9" s="24"/>
      <c r="H9" s="25"/>
      <c r="I9" s="25"/>
    </row>
    <row r="10" spans="1:9" ht="14.25">
      <c r="A10" s="30" t="s">
        <v>142</v>
      </c>
      <c r="B10" s="11">
        <v>1971941201000</v>
      </c>
      <c r="C10" s="41">
        <f>B10/B3</f>
        <v>0.17358637332746479</v>
      </c>
      <c r="D10" s="22"/>
      <c r="E10" s="23"/>
      <c r="F10" s="24"/>
      <c r="G10" s="24"/>
      <c r="H10" s="25"/>
      <c r="I10" s="25"/>
    </row>
    <row r="11" spans="1:9" ht="14.25">
      <c r="A11" s="30" t="s">
        <v>124</v>
      </c>
      <c r="B11" s="11">
        <v>262742024000</v>
      </c>
      <c r="C11" s="41">
        <f>B11/(B54*B56)</f>
        <v>0.17516134933333333</v>
      </c>
      <c r="D11" s="22"/>
      <c r="E11" s="23"/>
      <c r="F11" s="24"/>
      <c r="G11" s="24"/>
      <c r="H11" s="25"/>
      <c r="I11" s="25"/>
    </row>
    <row r="12" spans="1:9" ht="14.25">
      <c r="A12" s="30" t="s">
        <v>125</v>
      </c>
      <c r="B12" s="11">
        <v>1133199527000</v>
      </c>
      <c r="C12" s="41">
        <f>B12/B4</f>
        <v>0.14716876974025975</v>
      </c>
      <c r="D12" s="22"/>
      <c r="E12" s="23"/>
      <c r="F12" s="24"/>
      <c r="G12" s="24"/>
      <c r="H12" s="25"/>
      <c r="I12" s="25"/>
    </row>
    <row r="13" spans="1:9" ht="14.25">
      <c r="A13" s="30" t="s">
        <v>126</v>
      </c>
      <c r="B13" s="11">
        <v>23865669000</v>
      </c>
      <c r="C13" s="22"/>
      <c r="D13" s="22"/>
      <c r="E13" s="23"/>
      <c r="F13" s="24"/>
      <c r="G13" s="24"/>
      <c r="H13" s="23"/>
      <c r="I13" s="25"/>
    </row>
    <row r="14" spans="1:9" ht="14.25">
      <c r="A14" s="30" t="s">
        <v>127</v>
      </c>
      <c r="B14" s="11">
        <v>73718206000</v>
      </c>
      <c r="C14" s="22"/>
      <c r="D14" s="22"/>
      <c r="E14" s="23"/>
      <c r="F14" s="24"/>
      <c r="G14" s="24"/>
      <c r="H14" s="23"/>
      <c r="I14" s="25"/>
    </row>
    <row r="15" spans="1:9" ht="14.25">
      <c r="A15" s="33" t="s">
        <v>128</v>
      </c>
      <c r="B15" s="31">
        <v>328000000000</v>
      </c>
      <c r="C15" s="22"/>
      <c r="D15" s="22"/>
      <c r="E15" s="23"/>
      <c r="F15" s="24"/>
      <c r="G15" s="24"/>
      <c r="H15" s="23"/>
      <c r="I15" s="25"/>
    </row>
    <row r="16" spans="1:9" ht="14.25">
      <c r="A16" s="30" t="s">
        <v>112</v>
      </c>
      <c r="B16" s="11">
        <f>SUM(B10:B15)</f>
        <v>3793466627000</v>
      </c>
      <c r="C16" s="22"/>
      <c r="D16" s="22"/>
      <c r="E16" s="23"/>
      <c r="F16" s="24"/>
      <c r="G16" s="24"/>
      <c r="H16" s="23"/>
      <c r="I16" s="25"/>
    </row>
    <row r="17" spans="1:9" ht="14.25">
      <c r="A17" s="33" t="s">
        <v>113</v>
      </c>
      <c r="B17" s="31">
        <v>463884727000</v>
      </c>
      <c r="C17" s="22"/>
      <c r="D17" s="22"/>
      <c r="E17" s="23"/>
      <c r="F17" s="24"/>
      <c r="G17" s="24"/>
      <c r="H17" s="23"/>
      <c r="I17" s="25"/>
    </row>
    <row r="18" spans="1:9" ht="14.25">
      <c r="A18" s="30" t="s">
        <v>114</v>
      </c>
      <c r="B18" s="120">
        <f>B16-B17</f>
        <v>3329581900000</v>
      </c>
      <c r="C18" s="22"/>
      <c r="D18" s="22"/>
      <c r="E18" s="23"/>
      <c r="F18" s="24"/>
      <c r="G18" s="24"/>
      <c r="H18" s="23"/>
      <c r="I18" s="25"/>
    </row>
    <row r="19" spans="1:9" ht="14.25">
      <c r="A19" s="33" t="s">
        <v>111</v>
      </c>
      <c r="B19" s="43">
        <v>4109000000000</v>
      </c>
      <c r="C19" s="22"/>
      <c r="D19" s="22"/>
      <c r="E19" s="23"/>
      <c r="F19" s="24"/>
      <c r="G19" s="24"/>
      <c r="H19" s="23"/>
      <c r="I19" s="25"/>
    </row>
    <row r="20" spans="1:9" ht="14.25">
      <c r="A20" s="30" t="s">
        <v>130</v>
      </c>
      <c r="B20" s="11">
        <f>B18-B19</f>
        <v>-779418100000</v>
      </c>
      <c r="C20" s="22"/>
      <c r="D20" s="22"/>
      <c r="E20" s="23"/>
      <c r="F20" s="24"/>
      <c r="G20" s="24"/>
      <c r="H20" s="23"/>
      <c r="I20" s="25"/>
    </row>
    <row r="21" spans="1:9" ht="14.25">
      <c r="A21" s="30"/>
      <c r="B21" s="11"/>
      <c r="C21" s="22"/>
      <c r="D21" s="22"/>
      <c r="E21" s="23"/>
      <c r="F21" s="24"/>
      <c r="G21" s="24"/>
      <c r="H21" s="23"/>
      <c r="I21" s="25"/>
    </row>
    <row r="22" spans="1:9" ht="14.25">
      <c r="A22" s="30" t="s">
        <v>120</v>
      </c>
      <c r="B22" s="11">
        <v>1500000000000</v>
      </c>
      <c r="C22" s="22"/>
      <c r="D22" s="22"/>
      <c r="E22" s="23"/>
      <c r="F22" s="24"/>
      <c r="G22" s="24"/>
      <c r="H22" s="23"/>
      <c r="I22" s="25"/>
    </row>
    <row r="23" spans="1:9" ht="14.25">
      <c r="A23" s="30" t="s">
        <v>134</v>
      </c>
      <c r="B23" s="11">
        <f>'EQUALITY Income Calculator'!J2</f>
        <v>7700000010019.5605</v>
      </c>
      <c r="C23" s="22"/>
      <c r="D23" s="22"/>
      <c r="E23" s="23"/>
      <c r="F23" s="24"/>
      <c r="G23" s="24"/>
      <c r="H23" s="25"/>
      <c r="I23" s="25"/>
    </row>
    <row r="24" spans="1:9" ht="14.25" customHeight="1">
      <c r="A24" s="30" t="s">
        <v>137</v>
      </c>
      <c r="B24" s="11">
        <f>B5</f>
        <v>3660000000000</v>
      </c>
      <c r="D24" s="22"/>
      <c r="E24" s="23"/>
      <c r="F24" s="24"/>
      <c r="G24" s="24"/>
      <c r="H24" s="25"/>
      <c r="I24" s="25"/>
    </row>
    <row r="25" spans="1:9" ht="14.25" customHeight="1">
      <c r="A25" s="30"/>
      <c r="B25" s="11"/>
      <c r="D25" s="22"/>
      <c r="E25" s="23"/>
      <c r="F25" s="24"/>
      <c r="G25" s="24"/>
      <c r="H25" s="25"/>
      <c r="I25" s="25"/>
    </row>
    <row r="26" spans="1:9" ht="24" customHeight="1">
      <c r="A26" s="114" t="s">
        <v>238</v>
      </c>
      <c r="B26" s="115"/>
      <c r="C26" s="113" t="s">
        <v>239</v>
      </c>
      <c r="D26" s="22"/>
      <c r="E26" s="23"/>
      <c r="F26" s="24"/>
      <c r="G26" s="24"/>
      <c r="H26" s="25"/>
      <c r="I26" s="25"/>
    </row>
    <row r="27" spans="1:9" ht="14.25" customHeight="1">
      <c r="A27" s="30" t="s">
        <v>136</v>
      </c>
      <c r="B27" s="11">
        <f>C55-B4</f>
        <v>1300000000000</v>
      </c>
      <c r="C27" s="42" t="s">
        <v>237</v>
      </c>
      <c r="D27" s="22"/>
      <c r="E27" s="23"/>
      <c r="F27" s="24"/>
      <c r="G27" s="24"/>
      <c r="H27" s="25"/>
      <c r="I27" s="25"/>
    </row>
    <row r="28" spans="1:9" ht="14.25" customHeight="1">
      <c r="A28" s="30" t="s">
        <v>227</v>
      </c>
      <c r="B28" s="11">
        <f>0.2*B5</f>
        <v>732000000000</v>
      </c>
      <c r="C28" s="119">
        <v>0.2</v>
      </c>
      <c r="D28" s="22"/>
      <c r="E28" s="23"/>
      <c r="F28" s="24"/>
      <c r="G28" s="24"/>
      <c r="H28" s="25"/>
      <c r="I28" s="25"/>
    </row>
    <row r="29" spans="1:9" ht="14.25">
      <c r="A29" s="30" t="s">
        <v>124</v>
      </c>
      <c r="B29" s="11">
        <f>B11</f>
        <v>262742024000</v>
      </c>
      <c r="C29" s="42" t="s">
        <v>143</v>
      </c>
      <c r="D29" s="22"/>
      <c r="E29" s="23"/>
      <c r="F29" s="24"/>
      <c r="G29" s="24"/>
      <c r="H29" s="25"/>
      <c r="I29" s="25"/>
    </row>
    <row r="30" spans="1:9" ht="14.25">
      <c r="A30" s="30" t="s">
        <v>125</v>
      </c>
      <c r="B30" s="11">
        <f>0.1472*B23</f>
        <v>1133440001474.8794</v>
      </c>
      <c r="C30" s="42" t="s">
        <v>241</v>
      </c>
      <c r="D30" s="22"/>
      <c r="E30" s="23"/>
      <c r="F30" s="24"/>
      <c r="G30" s="24"/>
      <c r="H30" s="25"/>
      <c r="I30" s="25"/>
    </row>
    <row r="31" spans="1:9" ht="14.25">
      <c r="A31" s="30" t="s">
        <v>126</v>
      </c>
      <c r="B31" s="11">
        <f>B13</f>
        <v>23865669000</v>
      </c>
      <c r="C31" s="42"/>
      <c r="D31" s="22"/>
      <c r="E31" s="23"/>
      <c r="F31" s="24"/>
      <c r="G31" s="24"/>
      <c r="H31" s="23"/>
      <c r="I31" s="25"/>
    </row>
    <row r="32" spans="1:9" ht="14.25">
      <c r="A32" s="30" t="s">
        <v>127</v>
      </c>
      <c r="B32" s="11">
        <v>73718206000</v>
      </c>
      <c r="C32" s="42" t="s">
        <v>229</v>
      </c>
      <c r="D32" s="22"/>
      <c r="E32" s="23"/>
      <c r="F32" s="24"/>
      <c r="G32" s="24"/>
      <c r="H32" s="23"/>
      <c r="I32" s="25"/>
    </row>
    <row r="33" spans="1:9" ht="14.25">
      <c r="A33" s="30" t="s">
        <v>112</v>
      </c>
      <c r="B33" s="11">
        <f>SUM(B27:B32)</f>
        <v>3525765900474.8794</v>
      </c>
      <c r="C33" s="22"/>
      <c r="D33" s="22"/>
      <c r="E33" s="23"/>
      <c r="F33" s="24"/>
      <c r="G33" s="24"/>
      <c r="H33" s="23"/>
      <c r="I33" s="25"/>
    </row>
    <row r="34" spans="1:9" ht="14.25">
      <c r="A34" s="33" t="s">
        <v>113</v>
      </c>
      <c r="B34" s="31">
        <v>0</v>
      </c>
      <c r="C34" s="42" t="s">
        <v>231</v>
      </c>
      <c r="D34" s="22"/>
      <c r="E34" s="23"/>
      <c r="F34" s="24"/>
      <c r="G34" s="24"/>
      <c r="H34" s="23"/>
      <c r="I34" s="25"/>
    </row>
    <row r="35" spans="1:9" ht="14.25">
      <c r="A35" s="30" t="s">
        <v>114</v>
      </c>
      <c r="B35" s="121">
        <f>B33-B34</f>
        <v>3525765900474.8794</v>
      </c>
      <c r="C35" s="22"/>
      <c r="D35" s="22"/>
      <c r="E35" s="23"/>
      <c r="F35" s="24"/>
      <c r="G35" s="24"/>
      <c r="H35" s="23"/>
      <c r="I35" s="25"/>
    </row>
    <row r="36" spans="1:9" ht="14.25">
      <c r="A36" s="33" t="s">
        <v>111</v>
      </c>
      <c r="B36" s="43">
        <f>B19</f>
        <v>4109000000000</v>
      </c>
      <c r="C36" s="42" t="s">
        <v>235</v>
      </c>
      <c r="D36" s="22"/>
      <c r="E36" s="23"/>
      <c r="F36" s="24"/>
      <c r="G36" s="24"/>
      <c r="H36" s="23"/>
      <c r="I36" s="25"/>
    </row>
    <row r="37" spans="1:9" ht="14.25">
      <c r="A37" s="30" t="s">
        <v>130</v>
      </c>
      <c r="B37" s="11">
        <f>B35-B36</f>
        <v>-583234099525.12061</v>
      </c>
      <c r="C37" s="42" t="s">
        <v>240</v>
      </c>
      <c r="D37" s="22"/>
      <c r="E37" s="23"/>
      <c r="F37" s="24"/>
      <c r="G37" s="24"/>
      <c r="H37" s="23"/>
      <c r="I37" s="25"/>
    </row>
    <row r="38" spans="1:9" ht="14.25">
      <c r="A38" s="30"/>
      <c r="B38" s="11"/>
      <c r="C38" s="42"/>
      <c r="D38" s="22"/>
      <c r="E38" s="23"/>
      <c r="F38" s="24"/>
      <c r="G38" s="24"/>
      <c r="H38" s="23"/>
      <c r="I38" s="25"/>
    </row>
    <row r="39" spans="1:9" ht="24" customHeight="1">
      <c r="A39" s="114" t="s">
        <v>123</v>
      </c>
      <c r="B39" s="115"/>
      <c r="C39" s="113" t="s">
        <v>233</v>
      </c>
      <c r="D39" s="22"/>
      <c r="E39" s="23"/>
      <c r="F39" s="24"/>
      <c r="G39" s="24"/>
      <c r="H39" s="25"/>
      <c r="I39" s="25"/>
    </row>
    <row r="40" spans="1:9" ht="14.25" customHeight="1">
      <c r="A40" s="30" t="s">
        <v>136</v>
      </c>
      <c r="B40" s="11">
        <f>B27</f>
        <v>1300000000000</v>
      </c>
      <c r="C40" s="42" t="s">
        <v>237</v>
      </c>
      <c r="D40" s="22"/>
      <c r="E40" s="23"/>
      <c r="F40" s="24"/>
      <c r="G40" s="24"/>
      <c r="H40" s="25"/>
      <c r="I40" s="25"/>
    </row>
    <row r="41" spans="1:9" ht="14.25" customHeight="1">
      <c r="A41" s="30" t="s">
        <v>227</v>
      </c>
      <c r="B41" s="11">
        <f>0.45*B24</f>
        <v>1647000000000</v>
      </c>
      <c r="C41" s="42" t="s">
        <v>226</v>
      </c>
      <c r="D41" s="22"/>
      <c r="E41" s="23"/>
      <c r="F41" s="24"/>
      <c r="G41" s="24"/>
      <c r="H41" s="25"/>
      <c r="I41" s="25"/>
    </row>
    <row r="42" spans="1:9" ht="14.25">
      <c r="A42" s="30" t="s">
        <v>124</v>
      </c>
      <c r="B42" s="11">
        <f>0.3*B22</f>
        <v>450000000000</v>
      </c>
      <c r="C42" s="42" t="s">
        <v>143</v>
      </c>
      <c r="D42" s="22"/>
      <c r="E42" s="23"/>
      <c r="F42" s="24"/>
      <c r="G42" s="24"/>
      <c r="H42" s="25"/>
      <c r="I42" s="25"/>
    </row>
    <row r="43" spans="1:9" ht="14.25">
      <c r="A43" s="30" t="s">
        <v>125</v>
      </c>
      <c r="B43" s="11">
        <f>0.1472*B23</f>
        <v>1133440001474.8794</v>
      </c>
      <c r="C43" s="42" t="s">
        <v>241</v>
      </c>
      <c r="D43" s="22"/>
      <c r="E43" s="23"/>
      <c r="F43" s="24"/>
      <c r="G43" s="24"/>
      <c r="H43" s="25"/>
      <c r="I43" s="25"/>
    </row>
    <row r="44" spans="1:9" ht="14.25">
      <c r="A44" s="30" t="s">
        <v>126</v>
      </c>
      <c r="B44" s="11">
        <v>50000000000</v>
      </c>
      <c r="C44" s="42" t="s">
        <v>228</v>
      </c>
      <c r="D44" s="22"/>
      <c r="E44" s="23"/>
      <c r="F44" s="24"/>
      <c r="G44" s="24"/>
      <c r="H44" s="23"/>
      <c r="I44" s="25"/>
    </row>
    <row r="45" spans="1:9" ht="14.25">
      <c r="A45" s="30" t="s">
        <v>127</v>
      </c>
      <c r="B45" s="11">
        <f>B14</f>
        <v>73718206000</v>
      </c>
      <c r="C45" s="42" t="s">
        <v>229</v>
      </c>
      <c r="D45" s="22"/>
      <c r="E45" s="23"/>
      <c r="F45" s="24"/>
      <c r="G45" s="24"/>
      <c r="H45" s="23"/>
      <c r="I45" s="25"/>
    </row>
    <row r="46" spans="1:9" ht="14.25">
      <c r="A46" s="33" t="s">
        <v>129</v>
      </c>
      <c r="B46" s="31">
        <v>500000000000</v>
      </c>
      <c r="C46" s="42" t="s">
        <v>230</v>
      </c>
      <c r="D46" s="22"/>
      <c r="E46" s="23"/>
      <c r="F46" s="24"/>
      <c r="G46" s="24"/>
      <c r="H46" s="23"/>
      <c r="I46" s="25"/>
    </row>
    <row r="47" spans="1:9" ht="14.25">
      <c r="A47" s="30" t="s">
        <v>112</v>
      </c>
      <c r="B47" s="120">
        <f>SUM(B40:B46)</f>
        <v>5154158207474.8789</v>
      </c>
      <c r="C47" s="22"/>
      <c r="D47" s="22"/>
      <c r="E47" s="23"/>
      <c r="F47" s="24"/>
      <c r="G47" s="24"/>
      <c r="H47" s="23"/>
      <c r="I47" s="25"/>
    </row>
    <row r="48" spans="1:9" ht="14.25">
      <c r="A48" s="33" t="s">
        <v>113</v>
      </c>
      <c r="B48" s="31">
        <v>0</v>
      </c>
      <c r="C48" s="42" t="s">
        <v>231</v>
      </c>
      <c r="D48" s="22"/>
      <c r="E48" s="23"/>
      <c r="F48" s="24"/>
      <c r="G48" s="24"/>
      <c r="H48" s="23"/>
      <c r="I48" s="25"/>
    </row>
    <row r="49" spans="1:9" ht="14.25">
      <c r="A49" s="30" t="s">
        <v>114</v>
      </c>
      <c r="B49" s="11">
        <f>B47-B48</f>
        <v>5154158207474.8789</v>
      </c>
      <c r="C49" s="22"/>
      <c r="D49" s="22"/>
      <c r="E49" s="23"/>
      <c r="F49" s="24"/>
      <c r="G49" s="24"/>
      <c r="H49" s="23"/>
      <c r="I49" s="25"/>
    </row>
    <row r="50" spans="1:9" ht="14.25">
      <c r="A50" s="33" t="s">
        <v>111</v>
      </c>
      <c r="B50" s="43">
        <f>B19+500000000000</f>
        <v>4609000000000</v>
      </c>
      <c r="C50" s="42" t="s">
        <v>235</v>
      </c>
      <c r="D50" s="22"/>
      <c r="E50" s="23"/>
      <c r="F50" s="24"/>
      <c r="G50" s="24"/>
      <c r="H50" s="23"/>
      <c r="I50" s="25"/>
    </row>
    <row r="51" spans="1:9" ht="14.25">
      <c r="A51" s="30" t="s">
        <v>130</v>
      </c>
      <c r="B51" s="11">
        <f>B49-B50</f>
        <v>545158207474.87891</v>
      </c>
      <c r="C51" s="42" t="s">
        <v>232</v>
      </c>
      <c r="D51" s="22"/>
      <c r="E51" s="23"/>
      <c r="F51" s="24"/>
      <c r="G51" s="24"/>
      <c r="H51" s="23"/>
      <c r="I51" s="25"/>
    </row>
    <row r="52" spans="1:9" ht="14.25">
      <c r="A52" s="30"/>
      <c r="B52" s="11"/>
      <c r="C52" s="22"/>
      <c r="D52" s="22"/>
      <c r="E52" s="23"/>
      <c r="F52" s="24"/>
      <c r="G52" s="24"/>
      <c r="H52" s="25"/>
      <c r="I52" s="25"/>
    </row>
    <row r="53" spans="1:9" ht="14.25">
      <c r="A53" s="30" t="s">
        <v>119</v>
      </c>
      <c r="B53" s="11">
        <v>20500000000000</v>
      </c>
      <c r="C53" s="22"/>
      <c r="D53" s="22"/>
      <c r="E53" s="23"/>
      <c r="F53" s="24"/>
      <c r="G53" s="24"/>
      <c r="H53" s="23"/>
      <c r="I53" s="25"/>
    </row>
    <row r="54" spans="1:9" ht="16.5" customHeight="1">
      <c r="A54" s="30" t="s">
        <v>122</v>
      </c>
      <c r="B54" s="11">
        <v>30000000000000</v>
      </c>
      <c r="C54" s="22"/>
      <c r="D54" s="22"/>
      <c r="E54" s="23"/>
      <c r="F54" s="24"/>
      <c r="G54" s="24"/>
      <c r="H54" s="25"/>
      <c r="I54" s="25"/>
    </row>
    <row r="55" spans="1:9" ht="14.25">
      <c r="A55" s="30" t="s">
        <v>121</v>
      </c>
      <c r="B55" s="19">
        <v>0.3</v>
      </c>
      <c r="C55" s="118">
        <f>B55*B54</f>
        <v>9000000000000</v>
      </c>
      <c r="D55" s="22"/>
      <c r="E55" s="23"/>
      <c r="F55" s="24"/>
      <c r="G55" s="24"/>
      <c r="H55" s="25"/>
      <c r="I55" s="25"/>
    </row>
    <row r="56" spans="1:9" ht="14.25">
      <c r="A56" s="30" t="s">
        <v>138</v>
      </c>
      <c r="B56" s="19">
        <f>B22/B54</f>
        <v>0.05</v>
      </c>
      <c r="C56" s="22"/>
      <c r="D56" s="22"/>
      <c r="E56" s="23"/>
      <c r="F56" s="24"/>
      <c r="G56" s="24"/>
      <c r="H56" s="25"/>
      <c r="I56" s="25"/>
    </row>
    <row r="57" spans="1:9" ht="14.25">
      <c r="A57" s="30" t="s">
        <v>236</v>
      </c>
      <c r="B57" s="19">
        <v>0.5</v>
      </c>
      <c r="C57" s="22"/>
      <c r="D57" s="22"/>
      <c r="E57" s="23"/>
      <c r="F57" s="24"/>
      <c r="G57" s="24"/>
      <c r="H57" s="25"/>
      <c r="I57" s="25"/>
    </row>
    <row r="58" spans="1:9" ht="14.25">
      <c r="A58" s="30"/>
      <c r="B58" s="19">
        <f>1-SUM(B55:B57)</f>
        <v>0.15000000000000002</v>
      </c>
      <c r="C58" s="22"/>
      <c r="D58" s="22"/>
      <c r="E58" s="23"/>
      <c r="F58" s="24"/>
      <c r="G58" s="24"/>
      <c r="H58" s="25"/>
      <c r="I58" s="25"/>
    </row>
    <row r="59" spans="1:9" ht="14.25">
      <c r="A59" s="21"/>
      <c r="B59" s="19">
        <f>SUM(B55:B58)</f>
        <v>1</v>
      </c>
      <c r="C59" s="22"/>
      <c r="D59" s="22"/>
      <c r="E59" s="23"/>
      <c r="F59" s="24"/>
      <c r="G59" s="24"/>
      <c r="H59" s="25"/>
      <c r="I59" s="25"/>
    </row>
    <row r="60" spans="1:9" ht="14.25">
      <c r="A60" s="21"/>
      <c r="B60" s="11"/>
      <c r="C60" s="22"/>
      <c r="D60" s="22"/>
      <c r="E60" s="23"/>
      <c r="F60" s="24"/>
      <c r="G60" s="24"/>
      <c r="H60" s="25"/>
      <c r="I60" s="25"/>
    </row>
    <row r="61" spans="1:9" ht="14.25">
      <c r="A61" s="21"/>
      <c r="B61" s="11"/>
      <c r="C61" s="22"/>
      <c r="D61" s="22"/>
      <c r="E61" s="24"/>
      <c r="F61" s="24"/>
      <c r="G61" s="24"/>
      <c r="H61" s="23"/>
      <c r="I61" s="25"/>
    </row>
    <row r="62" spans="1:9" ht="14.25">
      <c r="A62" s="21"/>
      <c r="B62" s="11"/>
      <c r="C62" s="22"/>
      <c r="D62" s="22"/>
      <c r="E62" s="23"/>
      <c r="F62" s="24"/>
      <c r="G62" s="24"/>
      <c r="H62" s="23"/>
      <c r="I62" s="23"/>
    </row>
    <row r="63" spans="1:9" ht="15">
      <c r="A63" s="27"/>
      <c r="B63" s="11"/>
      <c r="C63" s="22"/>
      <c r="D63" s="22"/>
      <c r="E63" s="23"/>
      <c r="F63" s="24"/>
      <c r="G63" s="24"/>
      <c r="H63" s="25"/>
      <c r="I63" s="25"/>
    </row>
    <row r="64" spans="1:9" ht="14.25">
      <c r="A64" s="21"/>
      <c r="B64" s="11"/>
      <c r="C64" s="22"/>
      <c r="D64" s="22"/>
      <c r="E64" s="23"/>
      <c r="F64" s="24"/>
      <c r="G64" s="24"/>
      <c r="H64" s="23"/>
      <c r="I64" s="25"/>
    </row>
    <row r="65" spans="1:9" ht="14.25">
      <c r="A65" s="21"/>
      <c r="B65" s="11"/>
      <c r="C65" s="22"/>
      <c r="D65" s="22"/>
      <c r="E65" s="23"/>
      <c r="F65" s="24"/>
      <c r="G65" s="24"/>
      <c r="H65" s="23"/>
      <c r="I65" s="25"/>
    </row>
    <row r="66" spans="1:9" ht="14.25">
      <c r="A66" s="21"/>
      <c r="B66" s="11"/>
      <c r="C66" s="22"/>
      <c r="D66" s="22"/>
      <c r="E66" s="23"/>
      <c r="F66" s="24"/>
      <c r="G66" s="24"/>
      <c r="H66" s="25"/>
      <c r="I66" s="25"/>
    </row>
    <row r="67" spans="1:9" ht="14.25">
      <c r="A67" s="21"/>
      <c r="B67" s="11"/>
      <c r="C67" s="22"/>
      <c r="D67" s="22"/>
      <c r="E67" s="23"/>
      <c r="F67" s="24"/>
      <c r="G67" s="24"/>
      <c r="H67" s="25"/>
      <c r="I67" s="25"/>
    </row>
    <row r="68" spans="1:9" ht="14.25">
      <c r="A68" s="21"/>
      <c r="B68" s="11"/>
      <c r="C68" s="22"/>
      <c r="D68" s="22"/>
      <c r="E68" s="23"/>
      <c r="F68" s="24"/>
      <c r="G68" s="24"/>
      <c r="H68" s="25"/>
      <c r="I68" s="25"/>
    </row>
    <row r="69" spans="1:9" ht="14.25">
      <c r="A69" s="21"/>
      <c r="B69" s="22"/>
      <c r="C69" s="22"/>
      <c r="D69" s="22"/>
      <c r="E69" s="23"/>
      <c r="F69" s="24"/>
      <c r="G69" s="24"/>
      <c r="H69" s="25"/>
      <c r="I69" s="25"/>
    </row>
    <row r="70" spans="1:9" ht="14.25">
      <c r="A70" s="21"/>
      <c r="B70" s="22"/>
      <c r="C70" s="22"/>
      <c r="D70" s="22"/>
      <c r="E70" s="23"/>
      <c r="F70" s="24"/>
      <c r="G70" s="24"/>
      <c r="H70" s="25"/>
      <c r="I70" s="25"/>
    </row>
    <row r="71" spans="1:9" ht="14.25">
      <c r="A71" s="21"/>
      <c r="B71" s="22"/>
      <c r="C71" s="22"/>
      <c r="D71" s="22"/>
      <c r="E71" s="23"/>
      <c r="F71" s="24"/>
      <c r="G71" s="24"/>
      <c r="H71" s="25"/>
      <c r="I71" s="25"/>
    </row>
    <row r="72" spans="1:9" ht="14.25">
      <c r="A72" s="21"/>
      <c r="B72" s="22"/>
      <c r="C72" s="22"/>
      <c r="D72" s="22"/>
      <c r="E72" s="23"/>
      <c r="F72" s="24"/>
      <c r="G72" s="24"/>
      <c r="H72" s="25"/>
      <c r="I72" s="25"/>
    </row>
    <row r="73" spans="1:9" ht="14.25">
      <c r="A73" s="21"/>
      <c r="B73" s="28"/>
      <c r="C73" s="22"/>
      <c r="D73" s="22"/>
      <c r="E73" s="23"/>
      <c r="F73" s="24"/>
      <c r="G73" s="24"/>
      <c r="H73" s="25"/>
      <c r="I73" s="25"/>
    </row>
    <row r="74" spans="1:9" ht="14.25">
      <c r="A74" s="21"/>
      <c r="B74" s="22"/>
      <c r="C74" s="22"/>
      <c r="D74" s="22"/>
      <c r="E74" s="23"/>
      <c r="F74" s="24"/>
      <c r="G74" s="24"/>
      <c r="H74" s="25"/>
      <c r="I74" s="25"/>
    </row>
    <row r="75" spans="1:9" ht="14.25">
      <c r="A75" s="21"/>
      <c r="B75" s="22"/>
      <c r="C75" s="22"/>
      <c r="D75" s="22"/>
      <c r="E75" s="23"/>
      <c r="F75" s="24"/>
      <c r="G75" s="24"/>
      <c r="H75" s="25"/>
      <c r="I75" s="25"/>
    </row>
    <row r="76" spans="1:9" ht="14.25">
      <c r="A76" s="21"/>
      <c r="B76" s="22"/>
      <c r="C76" s="22"/>
      <c r="D76" s="22"/>
      <c r="E76" s="23"/>
      <c r="F76" s="24"/>
      <c r="G76" s="24"/>
      <c r="H76" s="25"/>
      <c r="I76" s="25"/>
    </row>
    <row r="77" spans="1:9" ht="14.25">
      <c r="A77" s="21"/>
      <c r="B77" s="22"/>
      <c r="C77" s="22"/>
      <c r="D77" s="22"/>
      <c r="E77" s="23"/>
      <c r="F77" s="24"/>
      <c r="G77" s="24"/>
      <c r="H77" s="23"/>
      <c r="I77" s="25"/>
    </row>
    <row r="78" spans="1:9" ht="14.25">
      <c r="A78" s="21"/>
      <c r="B78" s="22"/>
      <c r="C78" s="22"/>
      <c r="D78" s="22"/>
      <c r="E78" s="23"/>
      <c r="F78" s="24"/>
      <c r="G78" s="24"/>
      <c r="H78" s="25"/>
      <c r="I78" s="25"/>
    </row>
    <row r="79" spans="1:9" ht="14.25">
      <c r="A79" s="21"/>
      <c r="B79" s="22"/>
      <c r="C79" s="22"/>
      <c r="D79" s="22"/>
      <c r="E79" s="23"/>
      <c r="F79" s="24"/>
      <c r="G79" s="24"/>
      <c r="H79" s="25"/>
      <c r="I79" s="25"/>
    </row>
    <row r="80" spans="1:9" ht="14.25">
      <c r="A80" s="21"/>
      <c r="B80" s="22"/>
      <c r="C80" s="22"/>
      <c r="D80" s="22"/>
      <c r="E80" s="23"/>
      <c r="F80" s="24"/>
      <c r="G80" s="24"/>
      <c r="H80" s="25"/>
      <c r="I80" s="25"/>
    </row>
    <row r="81" spans="1:9" ht="14.25">
      <c r="A81" s="21"/>
      <c r="B81" s="28"/>
      <c r="C81" s="22"/>
      <c r="D81" s="22"/>
      <c r="E81" s="23"/>
      <c r="F81" s="24"/>
      <c r="G81" s="24"/>
      <c r="H81" s="25"/>
      <c r="I81" s="25"/>
    </row>
    <row r="82" spans="1:9" ht="14.25">
      <c r="A82" s="21"/>
      <c r="B82" s="22"/>
      <c r="C82" s="22"/>
      <c r="D82" s="22"/>
      <c r="E82" s="23"/>
      <c r="F82" s="24"/>
      <c r="G82" s="24"/>
      <c r="H82" s="25"/>
      <c r="I82" s="25"/>
    </row>
    <row r="83" spans="1:9" ht="14.25">
      <c r="A83" s="21"/>
      <c r="B83" s="22"/>
      <c r="C83" s="22"/>
      <c r="D83" s="22"/>
      <c r="E83" s="23"/>
      <c r="F83" s="24"/>
      <c r="G83" s="24"/>
      <c r="H83" s="25"/>
      <c r="I83" s="25"/>
    </row>
    <row r="84" spans="1:9" ht="14.25">
      <c r="A84" s="21"/>
      <c r="B84" s="22"/>
      <c r="C84" s="22"/>
      <c r="D84" s="22"/>
      <c r="E84" s="23"/>
      <c r="F84" s="24"/>
      <c r="G84" s="24"/>
      <c r="H84" s="25"/>
      <c r="I84" s="25"/>
    </row>
    <row r="85" spans="1:9" ht="14.25">
      <c r="A85" s="21"/>
      <c r="B85" s="22"/>
      <c r="C85" s="22"/>
      <c r="D85" s="22"/>
      <c r="E85" s="23"/>
      <c r="F85" s="24"/>
      <c r="G85" s="24"/>
      <c r="H85" s="25"/>
      <c r="I85" s="25"/>
    </row>
    <row r="86" spans="1:9" ht="14.25">
      <c r="A86" s="21"/>
      <c r="B86" s="22"/>
      <c r="C86" s="22"/>
      <c r="D86" s="22"/>
      <c r="E86" s="23"/>
      <c r="F86" s="24"/>
      <c r="G86" s="24"/>
      <c r="H86" s="25"/>
      <c r="I86" s="25"/>
    </row>
    <row r="87" spans="1:9" ht="14.25">
      <c r="A87" s="21"/>
      <c r="B87" s="22"/>
      <c r="C87" s="22"/>
      <c r="D87" s="22"/>
      <c r="E87" s="23"/>
      <c r="F87" s="24"/>
      <c r="G87" s="24"/>
      <c r="H87" s="25"/>
      <c r="I87" s="25"/>
    </row>
    <row r="88" spans="1:9" ht="14.25">
      <c r="A88" s="21"/>
      <c r="B88" s="22"/>
      <c r="C88" s="22"/>
      <c r="D88" s="22"/>
      <c r="E88" s="23"/>
      <c r="F88" s="24"/>
      <c r="G88" s="24"/>
      <c r="H88" s="25"/>
      <c r="I88" s="25"/>
    </row>
    <row r="89" spans="1:9" ht="14.25">
      <c r="A89" s="21"/>
      <c r="B89" s="22"/>
      <c r="C89" s="22"/>
      <c r="D89" s="22"/>
      <c r="E89" s="23"/>
      <c r="F89" s="24"/>
      <c r="G89" s="24"/>
      <c r="H89" s="25"/>
      <c r="I89" s="25"/>
    </row>
    <row r="90" spans="1:9" ht="14.25">
      <c r="A90" s="21"/>
      <c r="B90" s="22"/>
      <c r="C90" s="22"/>
      <c r="D90" s="22"/>
      <c r="E90" s="23"/>
      <c r="F90" s="24"/>
      <c r="G90" s="24"/>
      <c r="H90" s="25"/>
      <c r="I90" s="25"/>
    </row>
    <row r="91" spans="1:9" ht="14.25">
      <c r="A91" s="21"/>
      <c r="B91" s="22"/>
      <c r="C91" s="22"/>
      <c r="D91" s="22"/>
      <c r="E91" s="23"/>
      <c r="F91" s="24"/>
      <c r="G91" s="24"/>
      <c r="H91" s="25"/>
      <c r="I91" s="25"/>
    </row>
    <row r="92" spans="1:9" ht="14.25">
      <c r="A92" s="21"/>
      <c r="B92" s="22"/>
      <c r="C92" s="22"/>
      <c r="D92" s="22"/>
      <c r="E92" s="23"/>
      <c r="F92" s="24"/>
      <c r="G92" s="24"/>
      <c r="H92" s="25"/>
      <c r="I92" s="25"/>
    </row>
    <row r="93" spans="1:9" ht="15">
      <c r="A93" s="27"/>
      <c r="B93" s="22"/>
      <c r="C93" s="22"/>
      <c r="D93" s="22"/>
      <c r="E93" s="23"/>
      <c r="F93" s="24"/>
      <c r="G93" s="24"/>
      <c r="H93" s="25"/>
      <c r="I93" s="25"/>
    </row>
    <row r="94" spans="1:9" ht="14.25">
      <c r="A94" s="21"/>
      <c r="B94" s="22"/>
      <c r="C94" s="22"/>
      <c r="D94" s="22"/>
      <c r="E94" s="23"/>
      <c r="F94" s="24"/>
      <c r="G94" s="24"/>
      <c r="H94" s="25"/>
      <c r="I94" s="25"/>
    </row>
    <row r="95" spans="1:9" ht="14.25">
      <c r="A95" s="21"/>
      <c r="B95" s="22"/>
      <c r="C95" s="22"/>
      <c r="D95" s="22"/>
      <c r="E95" s="23"/>
      <c r="F95" s="24"/>
      <c r="G95" s="24"/>
      <c r="H95" s="25"/>
      <c r="I95" s="25"/>
    </row>
    <row r="96" spans="1:9" ht="14.25">
      <c r="A96" s="21"/>
      <c r="B96" s="22"/>
      <c r="C96" s="22"/>
      <c r="D96" s="22"/>
      <c r="E96" s="23"/>
      <c r="F96" s="24"/>
      <c r="G96" s="24"/>
      <c r="H96" s="25"/>
      <c r="I96" s="25"/>
    </row>
    <row r="97" spans="1:9" ht="14.25">
      <c r="A97" s="21"/>
      <c r="B97" s="22"/>
      <c r="C97" s="22"/>
      <c r="D97" s="22"/>
      <c r="E97" s="23"/>
      <c r="F97" s="24"/>
      <c r="G97" s="24"/>
      <c r="H97" s="25"/>
      <c r="I97" s="25"/>
    </row>
    <row r="98" spans="1:9" ht="14.25">
      <c r="A98" s="21"/>
      <c r="B98" s="22"/>
      <c r="C98" s="22"/>
      <c r="D98" s="22"/>
      <c r="E98" s="23"/>
      <c r="F98" s="24"/>
      <c r="G98" s="24"/>
      <c r="H98" s="25"/>
      <c r="I98" s="25"/>
    </row>
    <row r="99" spans="1:9" ht="14.25">
      <c r="A99" s="21"/>
      <c r="B99" s="22"/>
      <c r="C99" s="22"/>
      <c r="D99" s="22"/>
      <c r="E99" s="23"/>
      <c r="F99" s="24"/>
      <c r="G99" s="24"/>
      <c r="H99" s="25"/>
      <c r="I99" s="25"/>
    </row>
    <row r="100" spans="1:9" ht="14.25">
      <c r="A100" s="21"/>
      <c r="B100" s="22"/>
      <c r="C100" s="22"/>
      <c r="D100" s="22"/>
      <c r="E100" s="23"/>
      <c r="F100" s="24"/>
      <c r="G100" s="24"/>
      <c r="H100" s="25"/>
      <c r="I100" s="25"/>
    </row>
    <row r="101" spans="1:9" ht="14.25">
      <c r="A101" s="21"/>
      <c r="B101" s="22"/>
      <c r="C101" s="22"/>
      <c r="D101" s="22"/>
      <c r="E101" s="23"/>
      <c r="F101" s="24"/>
      <c r="G101" s="24"/>
      <c r="H101" s="25"/>
      <c r="I101" s="25"/>
    </row>
    <row r="102" spans="1:9" ht="14.25">
      <c r="A102" s="21"/>
      <c r="B102" s="22"/>
      <c r="C102" s="22"/>
      <c r="D102" s="22"/>
      <c r="E102" s="24"/>
      <c r="F102" s="24"/>
      <c r="G102" s="24"/>
      <c r="H102" s="25"/>
      <c r="I102" s="25"/>
    </row>
    <row r="103" spans="1:9" ht="14.25">
      <c r="A103" s="21"/>
      <c r="B103" s="22"/>
      <c r="C103" s="22"/>
      <c r="D103" s="22"/>
      <c r="E103" s="23"/>
      <c r="F103" s="24"/>
      <c r="G103" s="24"/>
      <c r="H103" s="25"/>
      <c r="I103" s="25"/>
    </row>
    <row r="104" spans="1:9" ht="14.25">
      <c r="A104" s="21"/>
      <c r="B104" s="22"/>
      <c r="C104" s="22"/>
      <c r="D104" s="22"/>
      <c r="E104" s="23"/>
      <c r="F104" s="24"/>
      <c r="G104" s="24"/>
      <c r="H104" s="25"/>
      <c r="I104" s="25"/>
    </row>
    <row r="105" spans="1:9" ht="14.25">
      <c r="A105" s="21"/>
      <c r="B105" s="22"/>
      <c r="C105" s="22"/>
      <c r="D105" s="22"/>
      <c r="E105" s="23"/>
      <c r="F105" s="24"/>
      <c r="G105" s="24"/>
      <c r="H105" s="25"/>
      <c r="I105" s="25"/>
    </row>
    <row r="106" spans="1:9" ht="14.25">
      <c r="A106" s="21"/>
      <c r="B106" s="22"/>
      <c r="C106" s="22"/>
      <c r="D106" s="22"/>
      <c r="E106" s="23"/>
      <c r="F106" s="24"/>
      <c r="G106" s="24"/>
      <c r="H106" s="25"/>
      <c r="I106" s="25"/>
    </row>
    <row r="107" spans="1:9" ht="14.25">
      <c r="A107" s="21"/>
      <c r="B107" s="22"/>
      <c r="C107" s="22"/>
      <c r="D107" s="22"/>
      <c r="E107" s="23"/>
      <c r="F107" s="24"/>
      <c r="G107" s="24"/>
      <c r="H107" s="25"/>
      <c r="I107" s="25"/>
    </row>
    <row r="108" spans="1:9" ht="14.25">
      <c r="A108" s="21"/>
      <c r="B108" s="22"/>
      <c r="C108" s="22"/>
      <c r="D108" s="22"/>
      <c r="E108" s="23"/>
      <c r="F108" s="24"/>
      <c r="G108" s="24"/>
      <c r="H108" s="25"/>
      <c r="I108" s="25"/>
    </row>
    <row r="109" spans="1:9" ht="14.25">
      <c r="A109" s="21"/>
      <c r="B109" s="22"/>
      <c r="C109" s="22"/>
      <c r="D109" s="22"/>
      <c r="E109" s="23"/>
      <c r="F109" s="24"/>
      <c r="G109" s="24"/>
      <c r="H109" s="25"/>
      <c r="I109" s="25"/>
    </row>
    <row r="110" spans="1:9" ht="14.25">
      <c r="A110" s="21"/>
      <c r="B110" s="22"/>
      <c r="C110" s="22"/>
      <c r="D110" s="22"/>
      <c r="E110" s="23"/>
      <c r="F110" s="24"/>
      <c r="G110" s="24"/>
      <c r="H110" s="25"/>
      <c r="I110" s="25"/>
    </row>
    <row r="111" spans="1:9" ht="14.25">
      <c r="A111" s="21"/>
      <c r="B111" s="22"/>
      <c r="C111" s="22"/>
      <c r="D111" s="22"/>
      <c r="E111" s="23"/>
      <c r="F111" s="24"/>
      <c r="G111" s="24"/>
      <c r="H111" s="25"/>
      <c r="I111" s="25"/>
    </row>
    <row r="112" spans="1:9" ht="14.25">
      <c r="A112" s="21"/>
      <c r="B112" s="22"/>
      <c r="C112" s="22"/>
      <c r="D112" s="22"/>
      <c r="E112" s="23"/>
      <c r="F112" s="24"/>
      <c r="G112" s="24"/>
      <c r="H112" s="25"/>
      <c r="I112" s="25"/>
    </row>
    <row r="113" spans="1:9" ht="14.25">
      <c r="A113" s="21"/>
      <c r="B113" s="22"/>
      <c r="C113" s="22"/>
      <c r="D113" s="22"/>
      <c r="E113" s="23"/>
      <c r="F113" s="24"/>
      <c r="G113" s="24"/>
      <c r="H113" s="25"/>
      <c r="I113" s="25"/>
    </row>
    <row r="114" spans="1:9" ht="14.25">
      <c r="A114" s="21"/>
      <c r="B114" s="22"/>
      <c r="C114" s="22"/>
      <c r="D114" s="22"/>
      <c r="E114" s="23"/>
      <c r="F114" s="24"/>
      <c r="G114" s="24"/>
      <c r="H114" s="25"/>
      <c r="I114" s="25"/>
    </row>
    <row r="115" spans="1:9" ht="14.25">
      <c r="A115" s="21"/>
      <c r="B115" s="22"/>
      <c r="C115" s="22"/>
      <c r="D115" s="22"/>
      <c r="E115" s="23"/>
      <c r="F115" s="24"/>
      <c r="G115" s="24"/>
      <c r="H115" s="25"/>
      <c r="I115" s="25"/>
    </row>
    <row r="116" spans="1:9" ht="14.25">
      <c r="A116" s="21"/>
      <c r="B116" s="22"/>
      <c r="C116" s="22"/>
      <c r="D116" s="22"/>
      <c r="E116" s="24"/>
      <c r="F116" s="24"/>
      <c r="G116" s="24"/>
      <c r="H116" s="25"/>
      <c r="I116" s="25"/>
    </row>
    <row r="117" spans="1:9" ht="15">
      <c r="A117" s="27"/>
      <c r="B117" s="22"/>
      <c r="C117" s="22"/>
      <c r="D117" s="22"/>
      <c r="E117" s="23"/>
      <c r="F117" s="24"/>
      <c r="G117" s="24"/>
      <c r="H117" s="25"/>
      <c r="I117" s="25"/>
    </row>
    <row r="118" spans="1:9" ht="14.25">
      <c r="A118" s="21"/>
      <c r="B118" s="22"/>
      <c r="C118" s="22"/>
      <c r="D118" s="22"/>
      <c r="E118" s="23"/>
      <c r="F118" s="24"/>
      <c r="G118" s="24"/>
      <c r="H118" s="25"/>
      <c r="I118" s="25"/>
    </row>
    <row r="119" spans="1:9" ht="14.25">
      <c r="A119" s="21"/>
      <c r="B119" s="22"/>
      <c r="C119" s="22"/>
      <c r="D119" s="22"/>
      <c r="E119" s="23"/>
      <c r="F119" s="24"/>
      <c r="G119" s="24"/>
      <c r="H119" s="25"/>
      <c r="I119" s="25"/>
    </row>
    <row r="120" spans="1:9" ht="14.25">
      <c r="A120" s="21"/>
      <c r="B120" s="22"/>
      <c r="C120" s="22"/>
      <c r="D120" s="22"/>
      <c r="E120" s="23"/>
      <c r="F120" s="24"/>
      <c r="G120" s="24"/>
      <c r="H120" s="25"/>
      <c r="I120" s="25"/>
    </row>
    <row r="121" spans="1:9" ht="14.25">
      <c r="A121" s="21"/>
      <c r="B121" s="22"/>
      <c r="C121" s="22"/>
      <c r="D121" s="22"/>
      <c r="E121" s="23"/>
      <c r="F121" s="24"/>
      <c r="G121" s="24"/>
      <c r="H121" s="25"/>
      <c r="I121" s="25"/>
    </row>
    <row r="122" spans="1:9" ht="14.25">
      <c r="A122" s="21"/>
      <c r="B122" s="22"/>
      <c r="C122" s="22"/>
      <c r="D122" s="22"/>
      <c r="E122" s="23"/>
      <c r="F122" s="24"/>
      <c r="G122" s="24"/>
      <c r="H122" s="25"/>
      <c r="I122" s="25"/>
    </row>
    <row r="123" spans="1:9" ht="14.25">
      <c r="A123" s="21"/>
      <c r="B123" s="22"/>
      <c r="C123" s="22"/>
      <c r="D123" s="22"/>
      <c r="E123" s="23"/>
      <c r="F123" s="24"/>
      <c r="G123" s="24"/>
      <c r="H123" s="25"/>
      <c r="I123" s="25"/>
    </row>
    <row r="124" spans="1:9" ht="14.25">
      <c r="A124" s="21"/>
      <c r="B124" s="22"/>
      <c r="C124" s="22"/>
      <c r="D124" s="22"/>
      <c r="E124" s="23"/>
      <c r="F124" s="24"/>
      <c r="G124" s="24"/>
      <c r="H124" s="25"/>
      <c r="I124" s="25"/>
    </row>
    <row r="125" spans="1:9" ht="14.25">
      <c r="A125" s="21"/>
      <c r="B125" s="22"/>
      <c r="C125" s="22"/>
      <c r="D125" s="22"/>
      <c r="E125" s="23"/>
      <c r="F125" s="24"/>
      <c r="G125" s="24"/>
      <c r="H125" s="25"/>
      <c r="I125" s="25"/>
    </row>
    <row r="126" spans="1:9" ht="14.25">
      <c r="A126" s="21"/>
      <c r="B126" s="22"/>
      <c r="C126" s="22"/>
      <c r="D126" s="22"/>
      <c r="E126" s="23"/>
      <c r="F126" s="24"/>
      <c r="G126" s="24"/>
      <c r="H126" s="25"/>
      <c r="I126" s="25"/>
    </row>
    <row r="127" spans="1:9" ht="14.25">
      <c r="A127" s="21"/>
      <c r="B127" s="28"/>
      <c r="C127" s="22"/>
      <c r="D127" s="22"/>
      <c r="E127" s="23"/>
      <c r="F127" s="24"/>
      <c r="G127" s="24"/>
      <c r="H127" s="25"/>
      <c r="I127" s="25"/>
    </row>
    <row r="128" spans="1:9" ht="14.25">
      <c r="A128" s="21"/>
      <c r="B128" s="22"/>
      <c r="C128" s="22"/>
      <c r="D128" s="22"/>
      <c r="E128" s="23"/>
      <c r="F128" s="24"/>
      <c r="G128" s="24"/>
      <c r="H128" s="25"/>
      <c r="I128" s="25"/>
    </row>
    <row r="129" spans="1:9" ht="14.25">
      <c r="A129" s="21"/>
      <c r="B129" s="22"/>
      <c r="C129" s="22"/>
      <c r="D129" s="22"/>
      <c r="E129" s="23"/>
      <c r="F129" s="24"/>
      <c r="G129" s="24"/>
      <c r="H129" s="25"/>
      <c r="I129" s="25"/>
    </row>
    <row r="130" spans="1:9" ht="14.25">
      <c r="A130" s="21"/>
      <c r="B130" s="22"/>
      <c r="C130" s="22"/>
      <c r="D130" s="22"/>
      <c r="E130" s="23"/>
      <c r="F130" s="24"/>
      <c r="G130" s="24"/>
      <c r="H130" s="25"/>
      <c r="I130" s="25"/>
    </row>
    <row r="131" spans="1:9" ht="14.25">
      <c r="A131" s="21"/>
      <c r="B131" s="22"/>
      <c r="C131" s="22"/>
      <c r="D131" s="22"/>
      <c r="E131" s="23"/>
      <c r="F131" s="24"/>
      <c r="G131" s="24"/>
      <c r="H131" s="25"/>
      <c r="I131" s="25"/>
    </row>
    <row r="132" spans="1:9" ht="14.25">
      <c r="A132" s="21"/>
      <c r="B132" s="22"/>
      <c r="C132" s="22"/>
      <c r="D132" s="22"/>
      <c r="E132" s="23"/>
      <c r="F132" s="24"/>
      <c r="G132" s="24"/>
      <c r="H132" s="25"/>
      <c r="I132" s="25"/>
    </row>
    <row r="133" spans="1:9" ht="14.25">
      <c r="A133" s="21"/>
      <c r="B133" s="22"/>
      <c r="C133" s="22"/>
      <c r="D133" s="22"/>
      <c r="E133" s="23"/>
      <c r="F133" s="24"/>
      <c r="G133" s="24"/>
      <c r="H133" s="25"/>
      <c r="I133" s="25"/>
    </row>
    <row r="134" spans="1:9" ht="14.25">
      <c r="A134" s="21"/>
      <c r="B134" s="22"/>
      <c r="C134" s="22"/>
      <c r="D134" s="22"/>
      <c r="E134" s="23"/>
      <c r="F134" s="24"/>
      <c r="G134" s="24"/>
      <c r="H134" s="25"/>
      <c r="I134" s="25"/>
    </row>
    <row r="135" spans="1:9" ht="14.25">
      <c r="A135" s="21"/>
      <c r="B135" s="22"/>
      <c r="C135" s="22"/>
      <c r="D135" s="22"/>
      <c r="E135" s="23"/>
      <c r="F135" s="24"/>
      <c r="G135" s="24"/>
      <c r="H135" s="25"/>
      <c r="I135" s="25"/>
    </row>
    <row r="136" spans="1:9" ht="14.25">
      <c r="A136" s="21"/>
      <c r="B136" s="22"/>
      <c r="C136" s="22"/>
      <c r="D136" s="22"/>
      <c r="E136" s="23"/>
      <c r="F136" s="24"/>
      <c r="G136" s="24"/>
      <c r="H136" s="25"/>
      <c r="I136" s="25"/>
    </row>
    <row r="137" spans="1:9" ht="15">
      <c r="A137" s="27"/>
      <c r="B137" s="22"/>
      <c r="C137" s="22"/>
      <c r="D137" s="22"/>
      <c r="E137" s="23"/>
      <c r="F137" s="24"/>
      <c r="G137" s="24"/>
      <c r="H137" s="25"/>
      <c r="I137" s="25"/>
    </row>
    <row r="138" spans="1:9" ht="14.25">
      <c r="A138" s="21"/>
      <c r="B138" s="28"/>
      <c r="C138" s="22"/>
      <c r="D138" s="22"/>
      <c r="E138" s="23"/>
      <c r="F138" s="24"/>
      <c r="G138" s="24"/>
      <c r="H138" s="25"/>
      <c r="I138" s="25"/>
    </row>
    <row r="139" spans="1:9" ht="14.25">
      <c r="A139" s="21"/>
      <c r="B139" s="22"/>
      <c r="C139" s="22"/>
      <c r="D139" s="22"/>
      <c r="E139" s="23"/>
      <c r="F139" s="24"/>
      <c r="G139" s="24"/>
      <c r="H139" s="25"/>
      <c r="I139" s="25"/>
    </row>
    <row r="140" spans="1:9" ht="14.25">
      <c r="A140" s="21"/>
      <c r="B140" s="22"/>
      <c r="C140" s="22"/>
      <c r="D140" s="22"/>
      <c r="E140" s="23"/>
      <c r="F140" s="24"/>
      <c r="G140" s="24"/>
      <c r="H140" s="25"/>
      <c r="I140" s="25"/>
    </row>
    <row r="141" spans="1:9" ht="15">
      <c r="A141" s="27"/>
      <c r="B141" s="22"/>
      <c r="C141" s="22"/>
      <c r="D141" s="22"/>
      <c r="E141" s="23"/>
      <c r="F141" s="24"/>
      <c r="G141" s="24"/>
      <c r="H141" s="25"/>
      <c r="I141" s="25"/>
    </row>
    <row r="142" spans="1:9" ht="14.25">
      <c r="A142" s="21"/>
      <c r="B142" s="22"/>
      <c r="C142" s="22"/>
      <c r="D142" s="22"/>
      <c r="E142" s="23"/>
      <c r="F142" s="24"/>
      <c r="G142" s="24"/>
      <c r="H142" s="25"/>
      <c r="I142" s="25"/>
    </row>
    <row r="143" spans="1:9" ht="14.25">
      <c r="A143" s="21"/>
      <c r="B143" s="22"/>
      <c r="C143" s="22"/>
      <c r="D143" s="22"/>
      <c r="E143" s="24"/>
      <c r="F143" s="24"/>
      <c r="G143" s="24"/>
      <c r="H143" s="25"/>
      <c r="I143" s="25"/>
    </row>
    <row r="144" spans="1:9" ht="14.25">
      <c r="A144" s="21"/>
      <c r="B144" s="22"/>
      <c r="C144" s="22"/>
      <c r="D144" s="22"/>
      <c r="E144" s="23"/>
      <c r="F144" s="24"/>
      <c r="G144" s="24"/>
      <c r="H144" s="25"/>
      <c r="I144" s="25"/>
    </row>
    <row r="145" spans="1:9" ht="14.25">
      <c r="A145" s="21"/>
      <c r="B145" s="22"/>
      <c r="C145" s="22"/>
      <c r="D145" s="22"/>
      <c r="E145" s="23"/>
      <c r="F145" s="24"/>
      <c r="G145" s="24"/>
      <c r="H145" s="25"/>
      <c r="I145" s="25"/>
    </row>
    <row r="146" spans="1:9" ht="14.25">
      <c r="A146" s="21"/>
      <c r="B146" s="22"/>
      <c r="C146" s="22"/>
      <c r="D146" s="22"/>
      <c r="E146" s="23"/>
      <c r="F146" s="24"/>
      <c r="G146" s="24"/>
      <c r="H146" s="25"/>
      <c r="I146" s="25"/>
    </row>
    <row r="147" spans="1:9" ht="14.25">
      <c r="A147" s="21"/>
      <c r="B147" s="22"/>
      <c r="C147" s="22"/>
      <c r="D147" s="22"/>
      <c r="E147" s="23"/>
      <c r="F147" s="24"/>
      <c r="G147" s="24"/>
      <c r="H147" s="25"/>
      <c r="I147" s="25"/>
    </row>
    <row r="148" spans="1:9" ht="14.25">
      <c r="A148" s="21"/>
      <c r="B148" s="22"/>
      <c r="C148" s="22"/>
      <c r="D148" s="22"/>
      <c r="E148" s="23"/>
      <c r="F148" s="24"/>
      <c r="G148" s="24"/>
      <c r="H148" s="25"/>
      <c r="I148" s="25"/>
    </row>
    <row r="149" spans="1:9" ht="14.25">
      <c r="A149" s="21"/>
      <c r="B149" s="22"/>
      <c r="C149" s="22"/>
      <c r="D149" s="22"/>
      <c r="E149" s="23"/>
      <c r="F149" s="24"/>
      <c r="G149" s="24"/>
      <c r="H149" s="25"/>
      <c r="I149" s="25"/>
    </row>
    <row r="150" spans="1:9" ht="14.25">
      <c r="A150" s="21"/>
      <c r="B150" s="22"/>
      <c r="C150" s="22"/>
      <c r="D150" s="22"/>
      <c r="E150" s="23"/>
      <c r="F150" s="24"/>
      <c r="G150" s="24"/>
      <c r="H150" s="25"/>
      <c r="I150" s="25"/>
    </row>
    <row r="151" spans="1:9" ht="14.25">
      <c r="A151" s="21"/>
      <c r="B151" s="22"/>
      <c r="C151" s="22"/>
      <c r="D151" s="22"/>
      <c r="E151" s="23"/>
      <c r="F151" s="24"/>
      <c r="G151" s="24"/>
      <c r="H151" s="25"/>
      <c r="I151" s="25"/>
    </row>
    <row r="152" spans="1:9" ht="14.25">
      <c r="A152" s="21"/>
      <c r="B152" s="22"/>
      <c r="C152" s="22"/>
      <c r="D152" s="22"/>
      <c r="E152" s="23"/>
      <c r="F152" s="24"/>
      <c r="G152" s="24"/>
      <c r="H152" s="25"/>
      <c r="I152" s="25"/>
    </row>
    <row r="153" spans="1:9" ht="14.25">
      <c r="A153" s="21"/>
      <c r="B153" s="28"/>
      <c r="C153" s="22"/>
      <c r="D153" s="22"/>
      <c r="E153" s="23"/>
      <c r="F153" s="24"/>
      <c r="G153" s="24"/>
      <c r="H153" s="25"/>
      <c r="I153" s="25"/>
    </row>
    <row r="154" spans="1:9" ht="14.25">
      <c r="A154" s="21"/>
      <c r="B154" s="22"/>
      <c r="C154" s="22"/>
      <c r="D154" s="22"/>
      <c r="E154" s="23"/>
      <c r="F154" s="24"/>
      <c r="G154" s="24"/>
      <c r="H154" s="25"/>
      <c r="I154" s="25"/>
    </row>
    <row r="155" spans="1:9" ht="14.25">
      <c r="A155" s="21"/>
      <c r="B155" s="22"/>
      <c r="C155" s="22"/>
      <c r="D155" s="22"/>
      <c r="E155" s="23"/>
      <c r="F155" s="24"/>
      <c r="G155" s="24"/>
      <c r="H155" s="25"/>
      <c r="I155" s="25"/>
    </row>
    <row r="156" spans="1:9" ht="14.25">
      <c r="A156" s="21"/>
      <c r="B156" s="22"/>
      <c r="C156" s="22"/>
      <c r="D156" s="22"/>
      <c r="E156" s="23"/>
      <c r="F156" s="24"/>
      <c r="G156" s="24"/>
      <c r="H156" s="25"/>
      <c r="I156" s="25"/>
    </row>
    <row r="157" spans="1:9" ht="14.25">
      <c r="A157" s="21"/>
      <c r="B157" s="22"/>
      <c r="C157" s="22"/>
      <c r="D157" s="22"/>
      <c r="E157" s="23"/>
      <c r="F157" s="24"/>
      <c r="G157" s="24"/>
      <c r="H157" s="25"/>
      <c r="I157" s="25"/>
    </row>
    <row r="158" spans="1:9" ht="14.25">
      <c r="A158" s="21"/>
      <c r="B158" s="22"/>
      <c r="C158" s="22"/>
      <c r="D158" s="22"/>
      <c r="E158" s="23"/>
      <c r="F158" s="24"/>
      <c r="G158" s="24"/>
      <c r="H158" s="25"/>
      <c r="I158" s="25"/>
    </row>
    <row r="159" spans="1:9" ht="14.25">
      <c r="A159" s="21"/>
      <c r="B159" s="22"/>
      <c r="C159" s="22"/>
      <c r="D159" s="22"/>
      <c r="E159" s="23"/>
      <c r="F159" s="24"/>
      <c r="G159" s="24"/>
      <c r="H159" s="25"/>
      <c r="I159" s="25"/>
    </row>
    <row r="160" spans="1:9" ht="14.25">
      <c r="A160" s="21"/>
      <c r="B160" s="22"/>
      <c r="C160" s="22"/>
      <c r="D160" s="22"/>
      <c r="E160" s="23"/>
      <c r="F160" s="24"/>
      <c r="G160" s="24"/>
      <c r="H160" s="25"/>
      <c r="I160" s="25"/>
    </row>
    <row r="161" spans="1:10" ht="14.25">
      <c r="A161" s="21"/>
      <c r="B161" s="28"/>
      <c r="C161" s="22"/>
      <c r="D161" s="22"/>
      <c r="E161" s="23"/>
      <c r="F161" s="24"/>
      <c r="G161" s="24"/>
      <c r="H161" s="25"/>
      <c r="I161" s="25"/>
    </row>
    <row r="162" spans="1:10" ht="14.25">
      <c r="A162" s="21"/>
      <c r="B162" s="22"/>
      <c r="C162" s="22"/>
      <c r="D162" s="22"/>
      <c r="E162" s="23"/>
      <c r="F162" s="24"/>
      <c r="G162" s="24"/>
      <c r="H162" s="25"/>
      <c r="I162" s="25"/>
    </row>
    <row r="163" spans="1:10" ht="14.25">
      <c r="A163" s="21"/>
      <c r="B163" s="22"/>
      <c r="C163" s="22"/>
      <c r="D163" s="22"/>
      <c r="E163" s="23"/>
      <c r="F163" s="24"/>
      <c r="G163" s="24"/>
      <c r="H163" s="25"/>
      <c r="I163" s="25"/>
    </row>
    <row r="164" spans="1:10" ht="14.25">
      <c r="A164" s="21"/>
      <c r="B164" s="22"/>
      <c r="C164" s="22"/>
      <c r="D164" s="22"/>
      <c r="E164" s="23"/>
      <c r="F164" s="24"/>
      <c r="G164" s="24"/>
      <c r="H164" s="25"/>
      <c r="I164" s="25"/>
    </row>
    <row r="165" spans="1:10" ht="14.25">
      <c r="A165" s="21"/>
      <c r="B165" s="22"/>
      <c r="C165" s="22"/>
      <c r="D165" s="22"/>
      <c r="E165" s="23"/>
      <c r="F165" s="24"/>
      <c r="G165" s="24"/>
      <c r="H165" s="25"/>
      <c r="I165" s="25"/>
    </row>
    <row r="166" spans="1:10" ht="14.25">
      <c r="A166" s="21"/>
      <c r="B166" s="22"/>
      <c r="C166" s="22"/>
      <c r="D166" s="22"/>
      <c r="E166" s="23"/>
      <c r="F166" s="24"/>
      <c r="G166" s="24"/>
      <c r="H166" s="25"/>
      <c r="I166" s="25"/>
    </row>
    <row r="167" spans="1:10" ht="14.25">
      <c r="A167" s="21"/>
      <c r="B167" s="22"/>
      <c r="C167" s="22"/>
      <c r="D167" s="22"/>
      <c r="E167" s="23"/>
      <c r="F167" s="24"/>
      <c r="G167" s="24"/>
      <c r="H167" s="25"/>
      <c r="I167" s="25"/>
    </row>
    <row r="168" spans="1:10" ht="14.25">
      <c r="A168" s="21"/>
      <c r="B168" s="22"/>
      <c r="C168" s="22"/>
      <c r="D168" s="22"/>
      <c r="E168" s="23"/>
      <c r="F168" s="24"/>
      <c r="G168" s="24"/>
      <c r="H168" s="25"/>
      <c r="I168" s="25"/>
    </row>
    <row r="169" spans="1:10" ht="14.25">
      <c r="A169" s="21"/>
      <c r="B169" s="22"/>
      <c r="C169" s="22"/>
      <c r="D169" s="22"/>
      <c r="E169" s="23"/>
      <c r="F169" s="24"/>
      <c r="G169" s="24"/>
      <c r="H169" s="25"/>
      <c r="I169" s="25"/>
    </row>
    <row r="170" spans="1:10" ht="14.25">
      <c r="A170" s="21"/>
      <c r="B170" s="22"/>
      <c r="C170" s="22"/>
      <c r="D170" s="22"/>
      <c r="E170" s="23"/>
      <c r="F170" s="24"/>
      <c r="G170" s="24"/>
      <c r="H170" s="25"/>
      <c r="I170" s="25"/>
    </row>
    <row r="171" spans="1:10" ht="14.25">
      <c r="A171" s="21"/>
      <c r="B171" s="22"/>
      <c r="C171" s="22"/>
      <c r="D171" s="22"/>
      <c r="E171" s="23"/>
      <c r="F171" s="24"/>
      <c r="G171" s="24"/>
      <c r="H171" s="25"/>
      <c r="I171" s="25"/>
    </row>
    <row r="172" spans="1:10" ht="14.25">
      <c r="A172" s="21"/>
      <c r="B172" s="22"/>
      <c r="C172" s="22"/>
      <c r="D172" s="22"/>
      <c r="E172" s="23"/>
      <c r="F172" s="24"/>
      <c r="G172" s="24"/>
      <c r="H172" s="25"/>
      <c r="I172" s="25"/>
    </row>
    <row r="173" spans="1:10" ht="14.25">
      <c r="A173" s="21"/>
      <c r="B173" s="22"/>
      <c r="C173" s="22"/>
      <c r="D173" s="22"/>
      <c r="E173" s="23"/>
      <c r="F173" s="24"/>
      <c r="G173" s="24"/>
      <c r="H173" s="25"/>
      <c r="I173" s="25"/>
    </row>
    <row r="174" spans="1:10" ht="14.25">
      <c r="A174" s="21"/>
      <c r="B174" s="22"/>
      <c r="C174" s="22"/>
      <c r="D174" s="22"/>
      <c r="E174" s="23"/>
      <c r="F174" s="24"/>
      <c r="G174" s="24"/>
      <c r="H174" s="25"/>
      <c r="I174" s="25"/>
    </row>
    <row r="175" spans="1:10" ht="14.25">
      <c r="A175" s="21"/>
      <c r="B175" s="22"/>
      <c r="C175" s="22"/>
      <c r="D175" s="22"/>
      <c r="E175" s="23"/>
      <c r="F175" s="24"/>
      <c r="G175" s="24"/>
      <c r="H175" s="25"/>
      <c r="I175" s="25"/>
    </row>
    <row r="176" spans="1:10">
      <c r="J176" s="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32D2-60CA-49D3-B05F-98648E02CD38}">
  <sheetPr codeName="Sheet22"/>
  <dimension ref="A1"/>
  <sheetViews>
    <sheetView zoomScale="10" zoomScaleNormal="10" workbookViewId="0"/>
  </sheetViews>
  <sheetFormatPr defaultRowHeight="12.75"/>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60"/>
  <sheetViews>
    <sheetView workbookViewId="0">
      <selection activeCell="K47" sqref="K47"/>
    </sheetView>
  </sheetViews>
  <sheetFormatPr defaultRowHeight="12.75"/>
  <cols>
    <col min="1" max="1" width="20.5703125" style="98" customWidth="1"/>
    <col min="2" max="3" width="10.85546875" customWidth="1"/>
    <col min="4" max="4" width="11.5703125" customWidth="1"/>
    <col min="5" max="5" width="10.42578125" style="97" customWidth="1"/>
    <col min="6" max="6" width="12.85546875" style="97" customWidth="1"/>
    <col min="7" max="7" width="19" style="97" customWidth="1"/>
    <col min="8" max="8" width="24.42578125" customWidth="1"/>
    <col min="9" max="9" width="20.28515625" customWidth="1"/>
    <col min="10" max="10" width="21.85546875" customWidth="1"/>
    <col min="11" max="11" width="21.5703125" customWidth="1"/>
    <col min="13" max="13" width="12.28515625" customWidth="1"/>
    <col min="14" max="14" width="10.7109375" customWidth="1"/>
    <col min="258" max="258" width="20.5703125" customWidth="1"/>
    <col min="259" max="259" width="10.85546875" customWidth="1"/>
    <col min="260" max="260" width="11.5703125" customWidth="1"/>
    <col min="261" max="261" width="10.42578125" customWidth="1"/>
    <col min="262" max="262" width="12.85546875" customWidth="1"/>
    <col min="263" max="263" width="19" customWidth="1"/>
    <col min="264" max="264" width="24.42578125" customWidth="1"/>
    <col min="265" max="265" width="20.28515625" customWidth="1"/>
    <col min="266" max="266" width="21.85546875" customWidth="1"/>
    <col min="267" max="267" width="21.5703125" customWidth="1"/>
    <col min="269" max="269" width="12.28515625" customWidth="1"/>
    <col min="270" max="270" width="10.7109375" customWidth="1"/>
    <col min="514" max="514" width="20.5703125" customWidth="1"/>
    <col min="515" max="515" width="10.85546875" customWidth="1"/>
    <col min="516" max="516" width="11.5703125" customWidth="1"/>
    <col min="517" max="517" width="10.42578125" customWidth="1"/>
    <col min="518" max="518" width="12.85546875" customWidth="1"/>
    <col min="519" max="519" width="19" customWidth="1"/>
    <col min="520" max="520" width="24.42578125" customWidth="1"/>
    <col min="521" max="521" width="20.28515625" customWidth="1"/>
    <col min="522" max="522" width="21.85546875" customWidth="1"/>
    <col min="523" max="523" width="21.5703125" customWidth="1"/>
    <col min="525" max="525" width="12.28515625" customWidth="1"/>
    <col min="526" max="526" width="10.7109375" customWidth="1"/>
    <col min="770" max="770" width="20.5703125" customWidth="1"/>
    <col min="771" max="771" width="10.85546875" customWidth="1"/>
    <col min="772" max="772" width="11.5703125" customWidth="1"/>
    <col min="773" max="773" width="10.42578125" customWidth="1"/>
    <col min="774" max="774" width="12.85546875" customWidth="1"/>
    <col min="775" max="775" width="19" customWidth="1"/>
    <col min="776" max="776" width="24.42578125" customWidth="1"/>
    <col min="777" max="777" width="20.28515625" customWidth="1"/>
    <col min="778" max="778" width="21.85546875" customWidth="1"/>
    <col min="779" max="779" width="21.5703125" customWidth="1"/>
    <col min="781" max="781" width="12.28515625" customWidth="1"/>
    <col min="782" max="782" width="10.7109375" customWidth="1"/>
    <col min="1026" max="1026" width="20.5703125" customWidth="1"/>
    <col min="1027" max="1027" width="10.85546875" customWidth="1"/>
    <col min="1028" max="1028" width="11.5703125" customWidth="1"/>
    <col min="1029" max="1029" width="10.42578125" customWidth="1"/>
    <col min="1030" max="1030" width="12.85546875" customWidth="1"/>
    <col min="1031" max="1031" width="19" customWidth="1"/>
    <col min="1032" max="1032" width="24.42578125" customWidth="1"/>
    <col min="1033" max="1033" width="20.28515625" customWidth="1"/>
    <col min="1034" max="1034" width="21.85546875" customWidth="1"/>
    <col min="1035" max="1035" width="21.5703125" customWidth="1"/>
    <col min="1037" max="1037" width="12.28515625" customWidth="1"/>
    <col min="1038" max="1038" width="10.7109375" customWidth="1"/>
    <col min="1282" max="1282" width="20.5703125" customWidth="1"/>
    <col min="1283" max="1283" width="10.85546875" customWidth="1"/>
    <col min="1284" max="1284" width="11.5703125" customWidth="1"/>
    <col min="1285" max="1285" width="10.42578125" customWidth="1"/>
    <col min="1286" max="1286" width="12.85546875" customWidth="1"/>
    <col min="1287" max="1287" width="19" customWidth="1"/>
    <col min="1288" max="1288" width="24.42578125" customWidth="1"/>
    <col min="1289" max="1289" width="20.28515625" customWidth="1"/>
    <col min="1290" max="1290" width="21.85546875" customWidth="1"/>
    <col min="1291" max="1291" width="21.5703125" customWidth="1"/>
    <col min="1293" max="1293" width="12.28515625" customWidth="1"/>
    <col min="1294" max="1294" width="10.7109375" customWidth="1"/>
    <col min="1538" max="1538" width="20.5703125" customWidth="1"/>
    <col min="1539" max="1539" width="10.85546875" customWidth="1"/>
    <col min="1540" max="1540" width="11.5703125" customWidth="1"/>
    <col min="1541" max="1541" width="10.42578125" customWidth="1"/>
    <col min="1542" max="1542" width="12.85546875" customWidth="1"/>
    <col min="1543" max="1543" width="19" customWidth="1"/>
    <col min="1544" max="1544" width="24.42578125" customWidth="1"/>
    <col min="1545" max="1545" width="20.28515625" customWidth="1"/>
    <col min="1546" max="1546" width="21.85546875" customWidth="1"/>
    <col min="1547" max="1547" width="21.5703125" customWidth="1"/>
    <col min="1549" max="1549" width="12.28515625" customWidth="1"/>
    <col min="1550" max="1550" width="10.7109375" customWidth="1"/>
    <col min="1794" max="1794" width="20.5703125" customWidth="1"/>
    <col min="1795" max="1795" width="10.85546875" customWidth="1"/>
    <col min="1796" max="1796" width="11.5703125" customWidth="1"/>
    <col min="1797" max="1797" width="10.42578125" customWidth="1"/>
    <col min="1798" max="1798" width="12.85546875" customWidth="1"/>
    <col min="1799" max="1799" width="19" customWidth="1"/>
    <col min="1800" max="1800" width="24.42578125" customWidth="1"/>
    <col min="1801" max="1801" width="20.28515625" customWidth="1"/>
    <col min="1802" max="1802" width="21.85546875" customWidth="1"/>
    <col min="1803" max="1803" width="21.5703125" customWidth="1"/>
    <col min="1805" max="1805" width="12.28515625" customWidth="1"/>
    <col min="1806" max="1806" width="10.7109375" customWidth="1"/>
    <col min="2050" max="2050" width="20.5703125" customWidth="1"/>
    <col min="2051" max="2051" width="10.85546875" customWidth="1"/>
    <col min="2052" max="2052" width="11.5703125" customWidth="1"/>
    <col min="2053" max="2053" width="10.42578125" customWidth="1"/>
    <col min="2054" max="2054" width="12.85546875" customWidth="1"/>
    <col min="2055" max="2055" width="19" customWidth="1"/>
    <col min="2056" max="2056" width="24.42578125" customWidth="1"/>
    <col min="2057" max="2057" width="20.28515625" customWidth="1"/>
    <col min="2058" max="2058" width="21.85546875" customWidth="1"/>
    <col min="2059" max="2059" width="21.5703125" customWidth="1"/>
    <col min="2061" max="2061" width="12.28515625" customWidth="1"/>
    <col min="2062" max="2062" width="10.7109375" customWidth="1"/>
    <col min="2306" max="2306" width="20.5703125" customWidth="1"/>
    <col min="2307" max="2307" width="10.85546875" customWidth="1"/>
    <col min="2308" max="2308" width="11.5703125" customWidth="1"/>
    <col min="2309" max="2309" width="10.42578125" customWidth="1"/>
    <col min="2310" max="2310" width="12.85546875" customWidth="1"/>
    <col min="2311" max="2311" width="19" customWidth="1"/>
    <col min="2312" max="2312" width="24.42578125" customWidth="1"/>
    <col min="2313" max="2313" width="20.28515625" customWidth="1"/>
    <col min="2314" max="2314" width="21.85546875" customWidth="1"/>
    <col min="2315" max="2315" width="21.5703125" customWidth="1"/>
    <col min="2317" max="2317" width="12.28515625" customWidth="1"/>
    <col min="2318" max="2318" width="10.7109375" customWidth="1"/>
    <col min="2562" max="2562" width="20.5703125" customWidth="1"/>
    <col min="2563" max="2563" width="10.85546875" customWidth="1"/>
    <col min="2564" max="2564" width="11.5703125" customWidth="1"/>
    <col min="2565" max="2565" width="10.42578125" customWidth="1"/>
    <col min="2566" max="2566" width="12.85546875" customWidth="1"/>
    <col min="2567" max="2567" width="19" customWidth="1"/>
    <col min="2568" max="2568" width="24.42578125" customWidth="1"/>
    <col min="2569" max="2569" width="20.28515625" customWidth="1"/>
    <col min="2570" max="2570" width="21.85546875" customWidth="1"/>
    <col min="2571" max="2571" width="21.5703125" customWidth="1"/>
    <col min="2573" max="2573" width="12.28515625" customWidth="1"/>
    <col min="2574" max="2574" width="10.7109375" customWidth="1"/>
    <col min="2818" max="2818" width="20.5703125" customWidth="1"/>
    <col min="2819" max="2819" width="10.85546875" customWidth="1"/>
    <col min="2820" max="2820" width="11.5703125" customWidth="1"/>
    <col min="2821" max="2821" width="10.42578125" customWidth="1"/>
    <col min="2822" max="2822" width="12.85546875" customWidth="1"/>
    <col min="2823" max="2823" width="19" customWidth="1"/>
    <col min="2824" max="2824" width="24.42578125" customWidth="1"/>
    <col min="2825" max="2825" width="20.28515625" customWidth="1"/>
    <col min="2826" max="2826" width="21.85546875" customWidth="1"/>
    <col min="2827" max="2827" width="21.5703125" customWidth="1"/>
    <col min="2829" max="2829" width="12.28515625" customWidth="1"/>
    <col min="2830" max="2830" width="10.7109375" customWidth="1"/>
    <col min="3074" max="3074" width="20.5703125" customWidth="1"/>
    <col min="3075" max="3075" width="10.85546875" customWidth="1"/>
    <col min="3076" max="3076" width="11.5703125" customWidth="1"/>
    <col min="3077" max="3077" width="10.42578125" customWidth="1"/>
    <col min="3078" max="3078" width="12.85546875" customWidth="1"/>
    <col min="3079" max="3079" width="19" customWidth="1"/>
    <col min="3080" max="3080" width="24.42578125" customWidth="1"/>
    <col min="3081" max="3081" width="20.28515625" customWidth="1"/>
    <col min="3082" max="3082" width="21.85546875" customWidth="1"/>
    <col min="3083" max="3083" width="21.5703125" customWidth="1"/>
    <col min="3085" max="3085" width="12.28515625" customWidth="1"/>
    <col min="3086" max="3086" width="10.7109375" customWidth="1"/>
    <col min="3330" max="3330" width="20.5703125" customWidth="1"/>
    <col min="3331" max="3331" width="10.85546875" customWidth="1"/>
    <col min="3332" max="3332" width="11.5703125" customWidth="1"/>
    <col min="3333" max="3333" width="10.42578125" customWidth="1"/>
    <col min="3334" max="3334" width="12.85546875" customWidth="1"/>
    <col min="3335" max="3335" width="19" customWidth="1"/>
    <col min="3336" max="3336" width="24.42578125" customWidth="1"/>
    <col min="3337" max="3337" width="20.28515625" customWidth="1"/>
    <col min="3338" max="3338" width="21.85546875" customWidth="1"/>
    <col min="3339" max="3339" width="21.5703125" customWidth="1"/>
    <col min="3341" max="3341" width="12.28515625" customWidth="1"/>
    <col min="3342" max="3342" width="10.7109375" customWidth="1"/>
    <col min="3586" max="3586" width="20.5703125" customWidth="1"/>
    <col min="3587" max="3587" width="10.85546875" customWidth="1"/>
    <col min="3588" max="3588" width="11.5703125" customWidth="1"/>
    <col min="3589" max="3589" width="10.42578125" customWidth="1"/>
    <col min="3590" max="3590" width="12.85546875" customWidth="1"/>
    <col min="3591" max="3591" width="19" customWidth="1"/>
    <col min="3592" max="3592" width="24.42578125" customWidth="1"/>
    <col min="3593" max="3593" width="20.28515625" customWidth="1"/>
    <col min="3594" max="3594" width="21.85546875" customWidth="1"/>
    <col min="3595" max="3595" width="21.5703125" customWidth="1"/>
    <col min="3597" max="3597" width="12.28515625" customWidth="1"/>
    <col min="3598" max="3598" width="10.7109375" customWidth="1"/>
    <col min="3842" max="3842" width="20.5703125" customWidth="1"/>
    <col min="3843" max="3843" width="10.85546875" customWidth="1"/>
    <col min="3844" max="3844" width="11.5703125" customWidth="1"/>
    <col min="3845" max="3845" width="10.42578125" customWidth="1"/>
    <col min="3846" max="3846" width="12.85546875" customWidth="1"/>
    <col min="3847" max="3847" width="19" customWidth="1"/>
    <col min="3848" max="3848" width="24.42578125" customWidth="1"/>
    <col min="3849" max="3849" width="20.28515625" customWidth="1"/>
    <col min="3850" max="3850" width="21.85546875" customWidth="1"/>
    <col min="3851" max="3851" width="21.5703125" customWidth="1"/>
    <col min="3853" max="3853" width="12.28515625" customWidth="1"/>
    <col min="3854" max="3854" width="10.7109375" customWidth="1"/>
    <col min="4098" max="4098" width="20.5703125" customWidth="1"/>
    <col min="4099" max="4099" width="10.85546875" customWidth="1"/>
    <col min="4100" max="4100" width="11.5703125" customWidth="1"/>
    <col min="4101" max="4101" width="10.42578125" customWidth="1"/>
    <col min="4102" max="4102" width="12.85546875" customWidth="1"/>
    <col min="4103" max="4103" width="19" customWidth="1"/>
    <col min="4104" max="4104" width="24.42578125" customWidth="1"/>
    <col min="4105" max="4105" width="20.28515625" customWidth="1"/>
    <col min="4106" max="4106" width="21.85546875" customWidth="1"/>
    <col min="4107" max="4107" width="21.5703125" customWidth="1"/>
    <col min="4109" max="4109" width="12.28515625" customWidth="1"/>
    <col min="4110" max="4110" width="10.7109375" customWidth="1"/>
    <col min="4354" max="4354" width="20.5703125" customWidth="1"/>
    <col min="4355" max="4355" width="10.85546875" customWidth="1"/>
    <col min="4356" max="4356" width="11.5703125" customWidth="1"/>
    <col min="4357" max="4357" width="10.42578125" customWidth="1"/>
    <col min="4358" max="4358" width="12.85546875" customWidth="1"/>
    <col min="4359" max="4359" width="19" customWidth="1"/>
    <col min="4360" max="4360" width="24.42578125" customWidth="1"/>
    <col min="4361" max="4361" width="20.28515625" customWidth="1"/>
    <col min="4362" max="4362" width="21.85546875" customWidth="1"/>
    <col min="4363" max="4363" width="21.5703125" customWidth="1"/>
    <col min="4365" max="4365" width="12.28515625" customWidth="1"/>
    <col min="4366" max="4366" width="10.7109375" customWidth="1"/>
    <col min="4610" max="4610" width="20.5703125" customWidth="1"/>
    <col min="4611" max="4611" width="10.85546875" customWidth="1"/>
    <col min="4612" max="4612" width="11.5703125" customWidth="1"/>
    <col min="4613" max="4613" width="10.42578125" customWidth="1"/>
    <col min="4614" max="4614" width="12.85546875" customWidth="1"/>
    <col min="4615" max="4615" width="19" customWidth="1"/>
    <col min="4616" max="4616" width="24.42578125" customWidth="1"/>
    <col min="4617" max="4617" width="20.28515625" customWidth="1"/>
    <col min="4618" max="4618" width="21.85546875" customWidth="1"/>
    <col min="4619" max="4619" width="21.5703125" customWidth="1"/>
    <col min="4621" max="4621" width="12.28515625" customWidth="1"/>
    <col min="4622" max="4622" width="10.7109375" customWidth="1"/>
    <col min="4866" max="4866" width="20.5703125" customWidth="1"/>
    <col min="4867" max="4867" width="10.85546875" customWidth="1"/>
    <col min="4868" max="4868" width="11.5703125" customWidth="1"/>
    <col min="4869" max="4869" width="10.42578125" customWidth="1"/>
    <col min="4870" max="4870" width="12.85546875" customWidth="1"/>
    <col min="4871" max="4871" width="19" customWidth="1"/>
    <col min="4872" max="4872" width="24.42578125" customWidth="1"/>
    <col min="4873" max="4873" width="20.28515625" customWidth="1"/>
    <col min="4874" max="4874" width="21.85546875" customWidth="1"/>
    <col min="4875" max="4875" width="21.5703125" customWidth="1"/>
    <col min="4877" max="4877" width="12.28515625" customWidth="1"/>
    <col min="4878" max="4878" width="10.7109375" customWidth="1"/>
    <col min="5122" max="5122" width="20.5703125" customWidth="1"/>
    <col min="5123" max="5123" width="10.85546875" customWidth="1"/>
    <col min="5124" max="5124" width="11.5703125" customWidth="1"/>
    <col min="5125" max="5125" width="10.42578125" customWidth="1"/>
    <col min="5126" max="5126" width="12.85546875" customWidth="1"/>
    <col min="5127" max="5127" width="19" customWidth="1"/>
    <col min="5128" max="5128" width="24.42578125" customWidth="1"/>
    <col min="5129" max="5129" width="20.28515625" customWidth="1"/>
    <col min="5130" max="5130" width="21.85546875" customWidth="1"/>
    <col min="5131" max="5131" width="21.5703125" customWidth="1"/>
    <col min="5133" max="5133" width="12.28515625" customWidth="1"/>
    <col min="5134" max="5134" width="10.7109375" customWidth="1"/>
    <col min="5378" max="5378" width="20.5703125" customWidth="1"/>
    <col min="5379" max="5379" width="10.85546875" customWidth="1"/>
    <col min="5380" max="5380" width="11.5703125" customWidth="1"/>
    <col min="5381" max="5381" width="10.42578125" customWidth="1"/>
    <col min="5382" max="5382" width="12.85546875" customWidth="1"/>
    <col min="5383" max="5383" width="19" customWidth="1"/>
    <col min="5384" max="5384" width="24.42578125" customWidth="1"/>
    <col min="5385" max="5385" width="20.28515625" customWidth="1"/>
    <col min="5386" max="5386" width="21.85546875" customWidth="1"/>
    <col min="5387" max="5387" width="21.5703125" customWidth="1"/>
    <col min="5389" max="5389" width="12.28515625" customWidth="1"/>
    <col min="5390" max="5390" width="10.7109375" customWidth="1"/>
    <col min="5634" max="5634" width="20.5703125" customWidth="1"/>
    <col min="5635" max="5635" width="10.85546875" customWidth="1"/>
    <col min="5636" max="5636" width="11.5703125" customWidth="1"/>
    <col min="5637" max="5637" width="10.42578125" customWidth="1"/>
    <col min="5638" max="5638" width="12.85546875" customWidth="1"/>
    <col min="5639" max="5639" width="19" customWidth="1"/>
    <col min="5640" max="5640" width="24.42578125" customWidth="1"/>
    <col min="5641" max="5641" width="20.28515625" customWidth="1"/>
    <col min="5642" max="5642" width="21.85546875" customWidth="1"/>
    <col min="5643" max="5643" width="21.5703125" customWidth="1"/>
    <col min="5645" max="5645" width="12.28515625" customWidth="1"/>
    <col min="5646" max="5646" width="10.7109375" customWidth="1"/>
    <col min="5890" max="5890" width="20.5703125" customWidth="1"/>
    <col min="5891" max="5891" width="10.85546875" customWidth="1"/>
    <col min="5892" max="5892" width="11.5703125" customWidth="1"/>
    <col min="5893" max="5893" width="10.42578125" customWidth="1"/>
    <col min="5894" max="5894" width="12.85546875" customWidth="1"/>
    <col min="5895" max="5895" width="19" customWidth="1"/>
    <col min="5896" max="5896" width="24.42578125" customWidth="1"/>
    <col min="5897" max="5897" width="20.28515625" customWidth="1"/>
    <col min="5898" max="5898" width="21.85546875" customWidth="1"/>
    <col min="5899" max="5899" width="21.5703125" customWidth="1"/>
    <col min="5901" max="5901" width="12.28515625" customWidth="1"/>
    <col min="5902" max="5902" width="10.7109375" customWidth="1"/>
    <col min="6146" max="6146" width="20.5703125" customWidth="1"/>
    <col min="6147" max="6147" width="10.85546875" customWidth="1"/>
    <col min="6148" max="6148" width="11.5703125" customWidth="1"/>
    <col min="6149" max="6149" width="10.42578125" customWidth="1"/>
    <col min="6150" max="6150" width="12.85546875" customWidth="1"/>
    <col min="6151" max="6151" width="19" customWidth="1"/>
    <col min="6152" max="6152" width="24.42578125" customWidth="1"/>
    <col min="6153" max="6153" width="20.28515625" customWidth="1"/>
    <col min="6154" max="6154" width="21.85546875" customWidth="1"/>
    <col min="6155" max="6155" width="21.5703125" customWidth="1"/>
    <col min="6157" max="6157" width="12.28515625" customWidth="1"/>
    <col min="6158" max="6158" width="10.7109375" customWidth="1"/>
    <col min="6402" max="6402" width="20.5703125" customWidth="1"/>
    <col min="6403" max="6403" width="10.85546875" customWidth="1"/>
    <col min="6404" max="6404" width="11.5703125" customWidth="1"/>
    <col min="6405" max="6405" width="10.42578125" customWidth="1"/>
    <col min="6406" max="6406" width="12.85546875" customWidth="1"/>
    <col min="6407" max="6407" width="19" customWidth="1"/>
    <col min="6408" max="6408" width="24.42578125" customWidth="1"/>
    <col min="6409" max="6409" width="20.28515625" customWidth="1"/>
    <col min="6410" max="6410" width="21.85546875" customWidth="1"/>
    <col min="6411" max="6411" width="21.5703125" customWidth="1"/>
    <col min="6413" max="6413" width="12.28515625" customWidth="1"/>
    <col min="6414" max="6414" width="10.7109375" customWidth="1"/>
    <col min="6658" max="6658" width="20.5703125" customWidth="1"/>
    <col min="6659" max="6659" width="10.85546875" customWidth="1"/>
    <col min="6660" max="6660" width="11.5703125" customWidth="1"/>
    <col min="6661" max="6661" width="10.42578125" customWidth="1"/>
    <col min="6662" max="6662" width="12.85546875" customWidth="1"/>
    <col min="6663" max="6663" width="19" customWidth="1"/>
    <col min="6664" max="6664" width="24.42578125" customWidth="1"/>
    <col min="6665" max="6665" width="20.28515625" customWidth="1"/>
    <col min="6666" max="6666" width="21.85546875" customWidth="1"/>
    <col min="6667" max="6667" width="21.5703125" customWidth="1"/>
    <col min="6669" max="6669" width="12.28515625" customWidth="1"/>
    <col min="6670" max="6670" width="10.7109375" customWidth="1"/>
    <col min="6914" max="6914" width="20.5703125" customWidth="1"/>
    <col min="6915" max="6915" width="10.85546875" customWidth="1"/>
    <col min="6916" max="6916" width="11.5703125" customWidth="1"/>
    <col min="6917" max="6917" width="10.42578125" customWidth="1"/>
    <col min="6918" max="6918" width="12.85546875" customWidth="1"/>
    <col min="6919" max="6919" width="19" customWidth="1"/>
    <col min="6920" max="6920" width="24.42578125" customWidth="1"/>
    <col min="6921" max="6921" width="20.28515625" customWidth="1"/>
    <col min="6922" max="6922" width="21.85546875" customWidth="1"/>
    <col min="6923" max="6923" width="21.5703125" customWidth="1"/>
    <col min="6925" max="6925" width="12.28515625" customWidth="1"/>
    <col min="6926" max="6926" width="10.7109375" customWidth="1"/>
    <col min="7170" max="7170" width="20.5703125" customWidth="1"/>
    <col min="7171" max="7171" width="10.85546875" customWidth="1"/>
    <col min="7172" max="7172" width="11.5703125" customWidth="1"/>
    <col min="7173" max="7173" width="10.42578125" customWidth="1"/>
    <col min="7174" max="7174" width="12.85546875" customWidth="1"/>
    <col min="7175" max="7175" width="19" customWidth="1"/>
    <col min="7176" max="7176" width="24.42578125" customWidth="1"/>
    <col min="7177" max="7177" width="20.28515625" customWidth="1"/>
    <col min="7178" max="7178" width="21.85546875" customWidth="1"/>
    <col min="7179" max="7179" width="21.5703125" customWidth="1"/>
    <col min="7181" max="7181" width="12.28515625" customWidth="1"/>
    <col min="7182" max="7182" width="10.7109375" customWidth="1"/>
    <col min="7426" max="7426" width="20.5703125" customWidth="1"/>
    <col min="7427" max="7427" width="10.85546875" customWidth="1"/>
    <col min="7428" max="7428" width="11.5703125" customWidth="1"/>
    <col min="7429" max="7429" width="10.42578125" customWidth="1"/>
    <col min="7430" max="7430" width="12.85546875" customWidth="1"/>
    <col min="7431" max="7431" width="19" customWidth="1"/>
    <col min="7432" max="7432" width="24.42578125" customWidth="1"/>
    <col min="7433" max="7433" width="20.28515625" customWidth="1"/>
    <col min="7434" max="7434" width="21.85546875" customWidth="1"/>
    <col min="7435" max="7435" width="21.5703125" customWidth="1"/>
    <col min="7437" max="7437" width="12.28515625" customWidth="1"/>
    <col min="7438" max="7438" width="10.7109375" customWidth="1"/>
    <col min="7682" max="7682" width="20.5703125" customWidth="1"/>
    <col min="7683" max="7683" width="10.85546875" customWidth="1"/>
    <col min="7684" max="7684" width="11.5703125" customWidth="1"/>
    <col min="7685" max="7685" width="10.42578125" customWidth="1"/>
    <col min="7686" max="7686" width="12.85546875" customWidth="1"/>
    <col min="7687" max="7687" width="19" customWidth="1"/>
    <col min="7688" max="7688" width="24.42578125" customWidth="1"/>
    <col min="7689" max="7689" width="20.28515625" customWidth="1"/>
    <col min="7690" max="7690" width="21.85546875" customWidth="1"/>
    <col min="7691" max="7691" width="21.5703125" customWidth="1"/>
    <col min="7693" max="7693" width="12.28515625" customWidth="1"/>
    <col min="7694" max="7694" width="10.7109375" customWidth="1"/>
    <col min="7938" max="7938" width="20.5703125" customWidth="1"/>
    <col min="7939" max="7939" width="10.85546875" customWidth="1"/>
    <col min="7940" max="7940" width="11.5703125" customWidth="1"/>
    <col min="7941" max="7941" width="10.42578125" customWidth="1"/>
    <col min="7942" max="7942" width="12.85546875" customWidth="1"/>
    <col min="7943" max="7943" width="19" customWidth="1"/>
    <col min="7944" max="7944" width="24.42578125" customWidth="1"/>
    <col min="7945" max="7945" width="20.28515625" customWidth="1"/>
    <col min="7946" max="7946" width="21.85546875" customWidth="1"/>
    <col min="7947" max="7947" width="21.5703125" customWidth="1"/>
    <col min="7949" max="7949" width="12.28515625" customWidth="1"/>
    <col min="7950" max="7950" width="10.7109375" customWidth="1"/>
    <col min="8194" max="8194" width="20.5703125" customWidth="1"/>
    <col min="8195" max="8195" width="10.85546875" customWidth="1"/>
    <col min="8196" max="8196" width="11.5703125" customWidth="1"/>
    <col min="8197" max="8197" width="10.42578125" customWidth="1"/>
    <col min="8198" max="8198" width="12.85546875" customWidth="1"/>
    <col min="8199" max="8199" width="19" customWidth="1"/>
    <col min="8200" max="8200" width="24.42578125" customWidth="1"/>
    <col min="8201" max="8201" width="20.28515625" customWidth="1"/>
    <col min="8202" max="8202" width="21.85546875" customWidth="1"/>
    <col min="8203" max="8203" width="21.5703125" customWidth="1"/>
    <col min="8205" max="8205" width="12.28515625" customWidth="1"/>
    <col min="8206" max="8206" width="10.7109375" customWidth="1"/>
    <col min="8450" max="8450" width="20.5703125" customWidth="1"/>
    <col min="8451" max="8451" width="10.85546875" customWidth="1"/>
    <col min="8452" max="8452" width="11.5703125" customWidth="1"/>
    <col min="8453" max="8453" width="10.42578125" customWidth="1"/>
    <col min="8454" max="8454" width="12.85546875" customWidth="1"/>
    <col min="8455" max="8455" width="19" customWidth="1"/>
    <col min="8456" max="8456" width="24.42578125" customWidth="1"/>
    <col min="8457" max="8457" width="20.28515625" customWidth="1"/>
    <col min="8458" max="8458" width="21.85546875" customWidth="1"/>
    <col min="8459" max="8459" width="21.5703125" customWidth="1"/>
    <col min="8461" max="8461" width="12.28515625" customWidth="1"/>
    <col min="8462" max="8462" width="10.7109375" customWidth="1"/>
    <col min="8706" max="8706" width="20.5703125" customWidth="1"/>
    <col min="8707" max="8707" width="10.85546875" customWidth="1"/>
    <col min="8708" max="8708" width="11.5703125" customWidth="1"/>
    <col min="8709" max="8709" width="10.42578125" customWidth="1"/>
    <col min="8710" max="8710" width="12.85546875" customWidth="1"/>
    <col min="8711" max="8711" width="19" customWidth="1"/>
    <col min="8712" max="8712" width="24.42578125" customWidth="1"/>
    <col min="8713" max="8713" width="20.28515625" customWidth="1"/>
    <col min="8714" max="8714" width="21.85546875" customWidth="1"/>
    <col min="8715" max="8715" width="21.5703125" customWidth="1"/>
    <col min="8717" max="8717" width="12.28515625" customWidth="1"/>
    <col min="8718" max="8718" width="10.7109375" customWidth="1"/>
    <col min="8962" max="8962" width="20.5703125" customWidth="1"/>
    <col min="8963" max="8963" width="10.85546875" customWidth="1"/>
    <col min="8964" max="8964" width="11.5703125" customWidth="1"/>
    <col min="8965" max="8965" width="10.42578125" customWidth="1"/>
    <col min="8966" max="8966" width="12.85546875" customWidth="1"/>
    <col min="8967" max="8967" width="19" customWidth="1"/>
    <col min="8968" max="8968" width="24.42578125" customWidth="1"/>
    <col min="8969" max="8969" width="20.28515625" customWidth="1"/>
    <col min="8970" max="8970" width="21.85546875" customWidth="1"/>
    <col min="8971" max="8971" width="21.5703125" customWidth="1"/>
    <col min="8973" max="8973" width="12.28515625" customWidth="1"/>
    <col min="8974" max="8974" width="10.7109375" customWidth="1"/>
    <col min="9218" max="9218" width="20.5703125" customWidth="1"/>
    <col min="9219" max="9219" width="10.85546875" customWidth="1"/>
    <col min="9220" max="9220" width="11.5703125" customWidth="1"/>
    <col min="9221" max="9221" width="10.42578125" customWidth="1"/>
    <col min="9222" max="9222" width="12.85546875" customWidth="1"/>
    <col min="9223" max="9223" width="19" customWidth="1"/>
    <col min="9224" max="9224" width="24.42578125" customWidth="1"/>
    <col min="9225" max="9225" width="20.28515625" customWidth="1"/>
    <col min="9226" max="9226" width="21.85546875" customWidth="1"/>
    <col min="9227" max="9227" width="21.5703125" customWidth="1"/>
    <col min="9229" max="9229" width="12.28515625" customWidth="1"/>
    <col min="9230" max="9230" width="10.7109375" customWidth="1"/>
    <col min="9474" max="9474" width="20.5703125" customWidth="1"/>
    <col min="9475" max="9475" width="10.85546875" customWidth="1"/>
    <col min="9476" max="9476" width="11.5703125" customWidth="1"/>
    <col min="9477" max="9477" width="10.42578125" customWidth="1"/>
    <col min="9478" max="9478" width="12.85546875" customWidth="1"/>
    <col min="9479" max="9479" width="19" customWidth="1"/>
    <col min="9480" max="9480" width="24.42578125" customWidth="1"/>
    <col min="9481" max="9481" width="20.28515625" customWidth="1"/>
    <col min="9482" max="9482" width="21.85546875" customWidth="1"/>
    <col min="9483" max="9483" width="21.5703125" customWidth="1"/>
    <col min="9485" max="9485" width="12.28515625" customWidth="1"/>
    <col min="9486" max="9486" width="10.7109375" customWidth="1"/>
    <col min="9730" max="9730" width="20.5703125" customWidth="1"/>
    <col min="9731" max="9731" width="10.85546875" customWidth="1"/>
    <col min="9732" max="9732" width="11.5703125" customWidth="1"/>
    <col min="9733" max="9733" width="10.42578125" customWidth="1"/>
    <col min="9734" max="9734" width="12.85546875" customWidth="1"/>
    <col min="9735" max="9735" width="19" customWidth="1"/>
    <col min="9736" max="9736" width="24.42578125" customWidth="1"/>
    <col min="9737" max="9737" width="20.28515625" customWidth="1"/>
    <col min="9738" max="9738" width="21.85546875" customWidth="1"/>
    <col min="9739" max="9739" width="21.5703125" customWidth="1"/>
    <col min="9741" max="9741" width="12.28515625" customWidth="1"/>
    <col min="9742" max="9742" width="10.7109375" customWidth="1"/>
    <col min="9986" max="9986" width="20.5703125" customWidth="1"/>
    <col min="9987" max="9987" width="10.85546875" customWidth="1"/>
    <col min="9988" max="9988" width="11.5703125" customWidth="1"/>
    <col min="9989" max="9989" width="10.42578125" customWidth="1"/>
    <col min="9990" max="9990" width="12.85546875" customWidth="1"/>
    <col min="9991" max="9991" width="19" customWidth="1"/>
    <col min="9992" max="9992" width="24.42578125" customWidth="1"/>
    <col min="9993" max="9993" width="20.28515625" customWidth="1"/>
    <col min="9994" max="9994" width="21.85546875" customWidth="1"/>
    <col min="9995" max="9995" width="21.5703125" customWidth="1"/>
    <col min="9997" max="9997" width="12.28515625" customWidth="1"/>
    <col min="9998" max="9998" width="10.7109375" customWidth="1"/>
    <col min="10242" max="10242" width="20.5703125" customWidth="1"/>
    <col min="10243" max="10243" width="10.85546875" customWidth="1"/>
    <col min="10244" max="10244" width="11.5703125" customWidth="1"/>
    <col min="10245" max="10245" width="10.42578125" customWidth="1"/>
    <col min="10246" max="10246" width="12.85546875" customWidth="1"/>
    <col min="10247" max="10247" width="19" customWidth="1"/>
    <col min="10248" max="10248" width="24.42578125" customWidth="1"/>
    <col min="10249" max="10249" width="20.28515625" customWidth="1"/>
    <col min="10250" max="10250" width="21.85546875" customWidth="1"/>
    <col min="10251" max="10251" width="21.5703125" customWidth="1"/>
    <col min="10253" max="10253" width="12.28515625" customWidth="1"/>
    <col min="10254" max="10254" width="10.7109375" customWidth="1"/>
    <col min="10498" max="10498" width="20.5703125" customWidth="1"/>
    <col min="10499" max="10499" width="10.85546875" customWidth="1"/>
    <col min="10500" max="10500" width="11.5703125" customWidth="1"/>
    <col min="10501" max="10501" width="10.42578125" customWidth="1"/>
    <col min="10502" max="10502" width="12.85546875" customWidth="1"/>
    <col min="10503" max="10503" width="19" customWidth="1"/>
    <col min="10504" max="10504" width="24.42578125" customWidth="1"/>
    <col min="10505" max="10505" width="20.28515625" customWidth="1"/>
    <col min="10506" max="10506" width="21.85546875" customWidth="1"/>
    <col min="10507" max="10507" width="21.5703125" customWidth="1"/>
    <col min="10509" max="10509" width="12.28515625" customWidth="1"/>
    <col min="10510" max="10510" width="10.7109375" customWidth="1"/>
    <col min="10754" max="10754" width="20.5703125" customWidth="1"/>
    <col min="10755" max="10755" width="10.85546875" customWidth="1"/>
    <col min="10756" max="10756" width="11.5703125" customWidth="1"/>
    <col min="10757" max="10757" width="10.42578125" customWidth="1"/>
    <col min="10758" max="10758" width="12.85546875" customWidth="1"/>
    <col min="10759" max="10759" width="19" customWidth="1"/>
    <col min="10760" max="10760" width="24.42578125" customWidth="1"/>
    <col min="10761" max="10761" width="20.28515625" customWidth="1"/>
    <col min="10762" max="10762" width="21.85546875" customWidth="1"/>
    <col min="10763" max="10763" width="21.5703125" customWidth="1"/>
    <col min="10765" max="10765" width="12.28515625" customWidth="1"/>
    <col min="10766" max="10766" width="10.7109375" customWidth="1"/>
    <col min="11010" max="11010" width="20.5703125" customWidth="1"/>
    <col min="11011" max="11011" width="10.85546875" customWidth="1"/>
    <col min="11012" max="11012" width="11.5703125" customWidth="1"/>
    <col min="11013" max="11013" width="10.42578125" customWidth="1"/>
    <col min="11014" max="11014" width="12.85546875" customWidth="1"/>
    <col min="11015" max="11015" width="19" customWidth="1"/>
    <col min="11016" max="11016" width="24.42578125" customWidth="1"/>
    <col min="11017" max="11017" width="20.28515625" customWidth="1"/>
    <col min="11018" max="11018" width="21.85546875" customWidth="1"/>
    <col min="11019" max="11019" width="21.5703125" customWidth="1"/>
    <col min="11021" max="11021" width="12.28515625" customWidth="1"/>
    <col min="11022" max="11022" width="10.7109375" customWidth="1"/>
    <col min="11266" max="11266" width="20.5703125" customWidth="1"/>
    <col min="11267" max="11267" width="10.85546875" customWidth="1"/>
    <col min="11268" max="11268" width="11.5703125" customWidth="1"/>
    <col min="11269" max="11269" width="10.42578125" customWidth="1"/>
    <col min="11270" max="11270" width="12.85546875" customWidth="1"/>
    <col min="11271" max="11271" width="19" customWidth="1"/>
    <col min="11272" max="11272" width="24.42578125" customWidth="1"/>
    <col min="11273" max="11273" width="20.28515625" customWidth="1"/>
    <col min="11274" max="11274" width="21.85546875" customWidth="1"/>
    <col min="11275" max="11275" width="21.5703125" customWidth="1"/>
    <col min="11277" max="11277" width="12.28515625" customWidth="1"/>
    <col min="11278" max="11278" width="10.7109375" customWidth="1"/>
    <col min="11522" max="11522" width="20.5703125" customWidth="1"/>
    <col min="11523" max="11523" width="10.85546875" customWidth="1"/>
    <col min="11524" max="11524" width="11.5703125" customWidth="1"/>
    <col min="11525" max="11525" width="10.42578125" customWidth="1"/>
    <col min="11526" max="11526" width="12.85546875" customWidth="1"/>
    <col min="11527" max="11527" width="19" customWidth="1"/>
    <col min="11528" max="11528" width="24.42578125" customWidth="1"/>
    <col min="11529" max="11529" width="20.28515625" customWidth="1"/>
    <col min="11530" max="11530" width="21.85546875" customWidth="1"/>
    <col min="11531" max="11531" width="21.5703125" customWidth="1"/>
    <col min="11533" max="11533" width="12.28515625" customWidth="1"/>
    <col min="11534" max="11534" width="10.7109375" customWidth="1"/>
    <col min="11778" max="11778" width="20.5703125" customWidth="1"/>
    <col min="11779" max="11779" width="10.85546875" customWidth="1"/>
    <col min="11780" max="11780" width="11.5703125" customWidth="1"/>
    <col min="11781" max="11781" width="10.42578125" customWidth="1"/>
    <col min="11782" max="11782" width="12.85546875" customWidth="1"/>
    <col min="11783" max="11783" width="19" customWidth="1"/>
    <col min="11784" max="11784" width="24.42578125" customWidth="1"/>
    <col min="11785" max="11785" width="20.28515625" customWidth="1"/>
    <col min="11786" max="11786" width="21.85546875" customWidth="1"/>
    <col min="11787" max="11787" width="21.5703125" customWidth="1"/>
    <col min="11789" max="11789" width="12.28515625" customWidth="1"/>
    <col min="11790" max="11790" width="10.7109375" customWidth="1"/>
    <col min="12034" max="12034" width="20.5703125" customWidth="1"/>
    <col min="12035" max="12035" width="10.85546875" customWidth="1"/>
    <col min="12036" max="12036" width="11.5703125" customWidth="1"/>
    <col min="12037" max="12037" width="10.42578125" customWidth="1"/>
    <col min="12038" max="12038" width="12.85546875" customWidth="1"/>
    <col min="12039" max="12039" width="19" customWidth="1"/>
    <col min="12040" max="12040" width="24.42578125" customWidth="1"/>
    <col min="12041" max="12041" width="20.28515625" customWidth="1"/>
    <col min="12042" max="12042" width="21.85546875" customWidth="1"/>
    <col min="12043" max="12043" width="21.5703125" customWidth="1"/>
    <col min="12045" max="12045" width="12.28515625" customWidth="1"/>
    <col min="12046" max="12046" width="10.7109375" customWidth="1"/>
    <col min="12290" max="12290" width="20.5703125" customWidth="1"/>
    <col min="12291" max="12291" width="10.85546875" customWidth="1"/>
    <col min="12292" max="12292" width="11.5703125" customWidth="1"/>
    <col min="12293" max="12293" width="10.42578125" customWidth="1"/>
    <col min="12294" max="12294" width="12.85546875" customWidth="1"/>
    <col min="12295" max="12295" width="19" customWidth="1"/>
    <col min="12296" max="12296" width="24.42578125" customWidth="1"/>
    <col min="12297" max="12297" width="20.28515625" customWidth="1"/>
    <col min="12298" max="12298" width="21.85546875" customWidth="1"/>
    <col min="12299" max="12299" width="21.5703125" customWidth="1"/>
    <col min="12301" max="12301" width="12.28515625" customWidth="1"/>
    <col min="12302" max="12302" width="10.7109375" customWidth="1"/>
    <col min="12546" max="12546" width="20.5703125" customWidth="1"/>
    <col min="12547" max="12547" width="10.85546875" customWidth="1"/>
    <col min="12548" max="12548" width="11.5703125" customWidth="1"/>
    <col min="12549" max="12549" width="10.42578125" customWidth="1"/>
    <col min="12550" max="12550" width="12.85546875" customWidth="1"/>
    <col min="12551" max="12551" width="19" customWidth="1"/>
    <col min="12552" max="12552" width="24.42578125" customWidth="1"/>
    <col min="12553" max="12553" width="20.28515625" customWidth="1"/>
    <col min="12554" max="12554" width="21.85546875" customWidth="1"/>
    <col min="12555" max="12555" width="21.5703125" customWidth="1"/>
    <col min="12557" max="12557" width="12.28515625" customWidth="1"/>
    <col min="12558" max="12558" width="10.7109375" customWidth="1"/>
    <col min="12802" max="12802" width="20.5703125" customWidth="1"/>
    <col min="12803" max="12803" width="10.85546875" customWidth="1"/>
    <col min="12804" max="12804" width="11.5703125" customWidth="1"/>
    <col min="12805" max="12805" width="10.42578125" customWidth="1"/>
    <col min="12806" max="12806" width="12.85546875" customWidth="1"/>
    <col min="12807" max="12807" width="19" customWidth="1"/>
    <col min="12808" max="12808" width="24.42578125" customWidth="1"/>
    <col min="12809" max="12809" width="20.28515625" customWidth="1"/>
    <col min="12810" max="12810" width="21.85546875" customWidth="1"/>
    <col min="12811" max="12811" width="21.5703125" customWidth="1"/>
    <col min="12813" max="12813" width="12.28515625" customWidth="1"/>
    <col min="12814" max="12814" width="10.7109375" customWidth="1"/>
    <col min="13058" max="13058" width="20.5703125" customWidth="1"/>
    <col min="13059" max="13059" width="10.85546875" customWidth="1"/>
    <col min="13060" max="13060" width="11.5703125" customWidth="1"/>
    <col min="13061" max="13061" width="10.42578125" customWidth="1"/>
    <col min="13062" max="13062" width="12.85546875" customWidth="1"/>
    <col min="13063" max="13063" width="19" customWidth="1"/>
    <col min="13064" max="13064" width="24.42578125" customWidth="1"/>
    <col min="13065" max="13065" width="20.28515625" customWidth="1"/>
    <col min="13066" max="13066" width="21.85546875" customWidth="1"/>
    <col min="13067" max="13067" width="21.5703125" customWidth="1"/>
    <col min="13069" max="13069" width="12.28515625" customWidth="1"/>
    <col min="13070" max="13070" width="10.7109375" customWidth="1"/>
    <col min="13314" max="13314" width="20.5703125" customWidth="1"/>
    <col min="13315" max="13315" width="10.85546875" customWidth="1"/>
    <col min="13316" max="13316" width="11.5703125" customWidth="1"/>
    <col min="13317" max="13317" width="10.42578125" customWidth="1"/>
    <col min="13318" max="13318" width="12.85546875" customWidth="1"/>
    <col min="13319" max="13319" width="19" customWidth="1"/>
    <col min="13320" max="13320" width="24.42578125" customWidth="1"/>
    <col min="13321" max="13321" width="20.28515625" customWidth="1"/>
    <col min="13322" max="13322" width="21.85546875" customWidth="1"/>
    <col min="13323" max="13323" width="21.5703125" customWidth="1"/>
    <col min="13325" max="13325" width="12.28515625" customWidth="1"/>
    <col min="13326" max="13326" width="10.7109375" customWidth="1"/>
    <col min="13570" max="13570" width="20.5703125" customWidth="1"/>
    <col min="13571" max="13571" width="10.85546875" customWidth="1"/>
    <col min="13572" max="13572" width="11.5703125" customWidth="1"/>
    <col min="13573" max="13573" width="10.42578125" customWidth="1"/>
    <col min="13574" max="13574" width="12.85546875" customWidth="1"/>
    <col min="13575" max="13575" width="19" customWidth="1"/>
    <col min="13576" max="13576" width="24.42578125" customWidth="1"/>
    <col min="13577" max="13577" width="20.28515625" customWidth="1"/>
    <col min="13578" max="13578" width="21.85546875" customWidth="1"/>
    <col min="13579" max="13579" width="21.5703125" customWidth="1"/>
    <col min="13581" max="13581" width="12.28515625" customWidth="1"/>
    <col min="13582" max="13582" width="10.7109375" customWidth="1"/>
    <col min="13826" max="13826" width="20.5703125" customWidth="1"/>
    <col min="13827" max="13827" width="10.85546875" customWidth="1"/>
    <col min="13828" max="13828" width="11.5703125" customWidth="1"/>
    <col min="13829" max="13829" width="10.42578125" customWidth="1"/>
    <col min="13830" max="13830" width="12.85546875" customWidth="1"/>
    <col min="13831" max="13831" width="19" customWidth="1"/>
    <col min="13832" max="13832" width="24.42578125" customWidth="1"/>
    <col min="13833" max="13833" width="20.28515625" customWidth="1"/>
    <col min="13834" max="13834" width="21.85546875" customWidth="1"/>
    <col min="13835" max="13835" width="21.5703125" customWidth="1"/>
    <col min="13837" max="13837" width="12.28515625" customWidth="1"/>
    <col min="13838" max="13838" width="10.7109375" customWidth="1"/>
    <col min="14082" max="14082" width="20.5703125" customWidth="1"/>
    <col min="14083" max="14083" width="10.85546875" customWidth="1"/>
    <col min="14084" max="14084" width="11.5703125" customWidth="1"/>
    <col min="14085" max="14085" width="10.42578125" customWidth="1"/>
    <col min="14086" max="14086" width="12.85546875" customWidth="1"/>
    <col min="14087" max="14087" width="19" customWidth="1"/>
    <col min="14088" max="14088" width="24.42578125" customWidth="1"/>
    <col min="14089" max="14089" width="20.28515625" customWidth="1"/>
    <col min="14090" max="14090" width="21.85546875" customWidth="1"/>
    <col min="14091" max="14091" width="21.5703125" customWidth="1"/>
    <col min="14093" max="14093" width="12.28515625" customWidth="1"/>
    <col min="14094" max="14094" width="10.7109375" customWidth="1"/>
    <col min="14338" max="14338" width="20.5703125" customWidth="1"/>
    <col min="14339" max="14339" width="10.85546875" customWidth="1"/>
    <col min="14340" max="14340" width="11.5703125" customWidth="1"/>
    <col min="14341" max="14341" width="10.42578125" customWidth="1"/>
    <col min="14342" max="14342" width="12.85546875" customWidth="1"/>
    <col min="14343" max="14343" width="19" customWidth="1"/>
    <col min="14344" max="14344" width="24.42578125" customWidth="1"/>
    <col min="14345" max="14345" width="20.28515625" customWidth="1"/>
    <col min="14346" max="14346" width="21.85546875" customWidth="1"/>
    <col min="14347" max="14347" width="21.5703125" customWidth="1"/>
    <col min="14349" max="14349" width="12.28515625" customWidth="1"/>
    <col min="14350" max="14350" width="10.7109375" customWidth="1"/>
    <col min="14594" max="14594" width="20.5703125" customWidth="1"/>
    <col min="14595" max="14595" width="10.85546875" customWidth="1"/>
    <col min="14596" max="14596" width="11.5703125" customWidth="1"/>
    <col min="14597" max="14597" width="10.42578125" customWidth="1"/>
    <col min="14598" max="14598" width="12.85546875" customWidth="1"/>
    <col min="14599" max="14599" width="19" customWidth="1"/>
    <col min="14600" max="14600" width="24.42578125" customWidth="1"/>
    <col min="14601" max="14601" width="20.28515625" customWidth="1"/>
    <col min="14602" max="14602" width="21.85546875" customWidth="1"/>
    <col min="14603" max="14603" width="21.5703125" customWidth="1"/>
    <col min="14605" max="14605" width="12.28515625" customWidth="1"/>
    <col min="14606" max="14606" width="10.7109375" customWidth="1"/>
    <col min="14850" max="14850" width="20.5703125" customWidth="1"/>
    <col min="14851" max="14851" width="10.85546875" customWidth="1"/>
    <col min="14852" max="14852" width="11.5703125" customWidth="1"/>
    <col min="14853" max="14853" width="10.42578125" customWidth="1"/>
    <col min="14854" max="14854" width="12.85546875" customWidth="1"/>
    <col min="14855" max="14855" width="19" customWidth="1"/>
    <col min="14856" max="14856" width="24.42578125" customWidth="1"/>
    <col min="14857" max="14857" width="20.28515625" customWidth="1"/>
    <col min="14858" max="14858" width="21.85546875" customWidth="1"/>
    <col min="14859" max="14859" width="21.5703125" customWidth="1"/>
    <col min="14861" max="14861" width="12.28515625" customWidth="1"/>
    <col min="14862" max="14862" width="10.7109375" customWidth="1"/>
    <col min="15106" max="15106" width="20.5703125" customWidth="1"/>
    <col min="15107" max="15107" width="10.85546875" customWidth="1"/>
    <col min="15108" max="15108" width="11.5703125" customWidth="1"/>
    <col min="15109" max="15109" width="10.42578125" customWidth="1"/>
    <col min="15110" max="15110" width="12.85546875" customWidth="1"/>
    <col min="15111" max="15111" width="19" customWidth="1"/>
    <col min="15112" max="15112" width="24.42578125" customWidth="1"/>
    <col min="15113" max="15113" width="20.28515625" customWidth="1"/>
    <col min="15114" max="15114" width="21.85546875" customWidth="1"/>
    <col min="15115" max="15115" width="21.5703125" customWidth="1"/>
    <col min="15117" max="15117" width="12.28515625" customWidth="1"/>
    <col min="15118" max="15118" width="10.7109375" customWidth="1"/>
    <col min="15362" max="15362" width="20.5703125" customWidth="1"/>
    <col min="15363" max="15363" width="10.85546875" customWidth="1"/>
    <col min="15364" max="15364" width="11.5703125" customWidth="1"/>
    <col min="15365" max="15365" width="10.42578125" customWidth="1"/>
    <col min="15366" max="15366" width="12.85546875" customWidth="1"/>
    <col min="15367" max="15367" width="19" customWidth="1"/>
    <col min="15368" max="15368" width="24.42578125" customWidth="1"/>
    <col min="15369" max="15369" width="20.28515625" customWidth="1"/>
    <col min="15370" max="15370" width="21.85546875" customWidth="1"/>
    <col min="15371" max="15371" width="21.5703125" customWidth="1"/>
    <col min="15373" max="15373" width="12.28515625" customWidth="1"/>
    <col min="15374" max="15374" width="10.7109375" customWidth="1"/>
    <col min="15618" max="15618" width="20.5703125" customWidth="1"/>
    <col min="15619" max="15619" width="10.85546875" customWidth="1"/>
    <col min="15620" max="15620" width="11.5703125" customWidth="1"/>
    <col min="15621" max="15621" width="10.42578125" customWidth="1"/>
    <col min="15622" max="15622" width="12.85546875" customWidth="1"/>
    <col min="15623" max="15623" width="19" customWidth="1"/>
    <col min="15624" max="15624" width="24.42578125" customWidth="1"/>
    <col min="15625" max="15625" width="20.28515625" customWidth="1"/>
    <col min="15626" max="15626" width="21.85546875" customWidth="1"/>
    <col min="15627" max="15627" width="21.5703125" customWidth="1"/>
    <col min="15629" max="15629" width="12.28515625" customWidth="1"/>
    <col min="15630" max="15630" width="10.7109375" customWidth="1"/>
    <col min="15874" max="15874" width="20.5703125" customWidth="1"/>
    <col min="15875" max="15875" width="10.85546875" customWidth="1"/>
    <col min="15876" max="15876" width="11.5703125" customWidth="1"/>
    <col min="15877" max="15877" width="10.42578125" customWidth="1"/>
    <col min="15878" max="15878" width="12.85546875" customWidth="1"/>
    <col min="15879" max="15879" width="19" customWidth="1"/>
    <col min="15880" max="15880" width="24.42578125" customWidth="1"/>
    <col min="15881" max="15881" width="20.28515625" customWidth="1"/>
    <col min="15882" max="15882" width="21.85546875" customWidth="1"/>
    <col min="15883" max="15883" width="21.5703125" customWidth="1"/>
    <col min="15885" max="15885" width="12.28515625" customWidth="1"/>
    <col min="15886" max="15886" width="10.7109375" customWidth="1"/>
    <col min="16130" max="16130" width="20.5703125" customWidth="1"/>
    <col min="16131" max="16131" width="10.85546875" customWidth="1"/>
    <col min="16132" max="16132" width="11.5703125" customWidth="1"/>
    <col min="16133" max="16133" width="10.42578125" customWidth="1"/>
    <col min="16134" max="16134" width="12.85546875" customWidth="1"/>
    <col min="16135" max="16135" width="19" customWidth="1"/>
    <col min="16136" max="16136" width="24.42578125" customWidth="1"/>
    <col min="16137" max="16137" width="20.28515625" customWidth="1"/>
    <col min="16138" max="16138" width="21.85546875" customWidth="1"/>
    <col min="16139" max="16139" width="21.5703125" customWidth="1"/>
    <col min="16141" max="16141" width="12.28515625" customWidth="1"/>
    <col min="16142" max="16142" width="10.7109375" customWidth="1"/>
  </cols>
  <sheetData>
    <row r="1" spans="1:13">
      <c r="G1" s="81" t="s">
        <v>194</v>
      </c>
      <c r="H1" s="81" t="s">
        <v>195</v>
      </c>
    </row>
    <row r="2" spans="1:13" ht="24.75" customHeight="1">
      <c r="B2" s="3" t="s">
        <v>196</v>
      </c>
      <c r="C2" s="3"/>
      <c r="F2" s="81" t="s">
        <v>197</v>
      </c>
      <c r="G2" s="99">
        <v>116000000</v>
      </c>
      <c r="H2" s="100" t="s">
        <v>198</v>
      </c>
      <c r="I2" s="81" t="s">
        <v>199</v>
      </c>
      <c r="J2" s="81" t="s">
        <v>200</v>
      </c>
      <c r="K2" s="81" t="s">
        <v>201</v>
      </c>
    </row>
    <row r="3" spans="1:13">
      <c r="A3" s="98">
        <v>2500</v>
      </c>
      <c r="B3" s="5">
        <v>2.2599999999999998</v>
      </c>
      <c r="C3" s="5"/>
      <c r="D3" s="19">
        <f>B3*0.01</f>
        <v>2.2599999999999999E-2</v>
      </c>
      <c r="F3" s="19">
        <f t="shared" ref="F3:F9" si="0">(9*LN(H3)-85)/100</f>
        <v>-0.14583585902293378</v>
      </c>
      <c r="G3" s="99">
        <f>$G$2*D3</f>
        <v>2621600</v>
      </c>
      <c r="H3" s="101">
        <v>2500</v>
      </c>
      <c r="I3" s="102">
        <f t="shared" ref="I3:I11" si="1">H3*G3</f>
        <v>6554000000</v>
      </c>
      <c r="J3" s="102">
        <f t="shared" ref="J3:J11" si="2">I3*F3</f>
        <v>-955808220.03630793</v>
      </c>
      <c r="K3" s="103">
        <f>H3-(F3*H3)</f>
        <v>2864.5896475573345</v>
      </c>
    </row>
    <row r="4" spans="1:13">
      <c r="A4" s="98">
        <v>5000</v>
      </c>
      <c r="B4" s="5">
        <v>1.22</v>
      </c>
      <c r="C4" s="5"/>
      <c r="D4" s="19">
        <f t="shared" ref="D4:D49" si="3">B4*0.01</f>
        <v>1.2200000000000001E-2</v>
      </c>
      <c r="F4" s="19">
        <f t="shared" si="0"/>
        <v>-8.3452612772538542E-2</v>
      </c>
      <c r="G4" s="99">
        <f t="shared" ref="G4:G10" si="4">$G$2*D4</f>
        <v>1415200</v>
      </c>
      <c r="H4" s="101">
        <v>5000</v>
      </c>
      <c r="I4" s="102">
        <f t="shared" si="1"/>
        <v>7076000000</v>
      </c>
      <c r="J4" s="102">
        <f t="shared" si="2"/>
        <v>-590510687.97848272</v>
      </c>
      <c r="K4" s="103">
        <f t="shared" ref="K4:K10" si="5">H4-(F4*H4)</f>
        <v>5417.2630638626924</v>
      </c>
    </row>
    <row r="5" spans="1:13">
      <c r="A5" s="98">
        <v>7500</v>
      </c>
      <c r="B5" s="5">
        <v>2.2000000000000002</v>
      </c>
      <c r="C5" s="5"/>
      <c r="D5" s="19">
        <f t="shared" si="3"/>
        <v>2.2000000000000002E-2</v>
      </c>
      <c r="F5" s="19">
        <f t="shared" si="0"/>
        <v>-4.6960753042803845E-2</v>
      </c>
      <c r="G5" s="99">
        <f t="shared" si="4"/>
        <v>2552000.0000000005</v>
      </c>
      <c r="H5" s="101">
        <v>7500</v>
      </c>
      <c r="I5" s="102">
        <f t="shared" si="1"/>
        <v>19140000000.000004</v>
      </c>
      <c r="J5" s="102">
        <f t="shared" si="2"/>
        <v>-898828813.2392658</v>
      </c>
      <c r="K5" s="103">
        <f t="shared" si="5"/>
        <v>7852.2056478210288</v>
      </c>
    </row>
    <row r="6" spans="1:13">
      <c r="A6" s="98">
        <v>10000</v>
      </c>
      <c r="B6" s="5">
        <v>2.96</v>
      </c>
      <c r="C6" s="5"/>
      <c r="D6" s="19">
        <f t="shared" si="3"/>
        <v>2.9600000000000001E-2</v>
      </c>
      <c r="F6" s="19">
        <f t="shared" si="0"/>
        <v>-2.1069366522143439E-2</v>
      </c>
      <c r="G6" s="99">
        <f t="shared" si="4"/>
        <v>3433600</v>
      </c>
      <c r="H6" s="101">
        <v>10000</v>
      </c>
      <c r="I6" s="102">
        <f t="shared" si="1"/>
        <v>34336000000</v>
      </c>
      <c r="J6" s="102">
        <f t="shared" si="2"/>
        <v>-723437768.90431714</v>
      </c>
      <c r="K6" s="103">
        <f t="shared" si="5"/>
        <v>10210.693665221434</v>
      </c>
      <c r="M6" s="3" t="s">
        <v>202</v>
      </c>
    </row>
    <row r="7" spans="1:13">
      <c r="A7" s="98">
        <v>12500</v>
      </c>
      <c r="B7" s="5">
        <v>3.54</v>
      </c>
      <c r="C7" s="5">
        <f>SUM(B7:B49)</f>
        <v>91.360000000000028</v>
      </c>
      <c r="D7" s="19">
        <f t="shared" si="3"/>
        <v>3.5400000000000001E-2</v>
      </c>
      <c r="F7" s="19">
        <f t="shared" si="0"/>
        <v>-9.8644690386464609E-4</v>
      </c>
      <c r="G7" s="99">
        <f t="shared" si="4"/>
        <v>4106400</v>
      </c>
      <c r="H7" s="101">
        <v>12500</v>
      </c>
      <c r="I7" s="102">
        <f t="shared" si="1"/>
        <v>51330000000</v>
      </c>
      <c r="J7" s="102">
        <f t="shared" si="2"/>
        <v>-50634319.575372286</v>
      </c>
      <c r="K7" s="109">
        <f t="shared" si="5"/>
        <v>12512.330586298309</v>
      </c>
      <c r="M7" t="s">
        <v>203</v>
      </c>
    </row>
    <row r="8" spans="1:13">
      <c r="A8" s="98">
        <v>15000</v>
      </c>
      <c r="B8" s="5">
        <v>3.13</v>
      </c>
      <c r="C8" s="5"/>
      <c r="D8" s="19">
        <f t="shared" si="3"/>
        <v>3.1300000000000001E-2</v>
      </c>
      <c r="F8" s="19">
        <f t="shared" si="0"/>
        <v>1.5422493207591259E-2</v>
      </c>
      <c r="G8" s="99">
        <f t="shared" si="4"/>
        <v>3630800</v>
      </c>
      <c r="H8" s="101">
        <v>15000</v>
      </c>
      <c r="I8" s="102">
        <f t="shared" si="1"/>
        <v>54462000000</v>
      </c>
      <c r="J8" s="102">
        <f t="shared" si="2"/>
        <v>839939825.07183516</v>
      </c>
      <c r="K8" s="103">
        <f t="shared" si="5"/>
        <v>14768.662601886132</v>
      </c>
      <c r="M8" s="3"/>
    </row>
    <row r="9" spans="1:13">
      <c r="A9" s="98">
        <v>17500</v>
      </c>
      <c r="B9" s="5">
        <v>3.32</v>
      </c>
      <c r="C9" s="5"/>
      <c r="D9" s="19">
        <f t="shared" si="3"/>
        <v>3.32E-2</v>
      </c>
      <c r="F9" s="19">
        <f t="shared" si="0"/>
        <v>2.929605439204451E-2</v>
      </c>
      <c r="G9" s="99">
        <f t="shared" si="4"/>
        <v>3851200</v>
      </c>
      <c r="H9" s="101">
        <v>17500</v>
      </c>
      <c r="I9" s="102">
        <f t="shared" si="1"/>
        <v>67396000000</v>
      </c>
      <c r="J9" s="102">
        <f t="shared" si="2"/>
        <v>1974436881.8062317</v>
      </c>
      <c r="K9" s="103">
        <f t="shared" si="5"/>
        <v>16987.319048139219</v>
      </c>
    </row>
    <row r="10" spans="1:13">
      <c r="A10" s="98">
        <v>20000</v>
      </c>
      <c r="B10" s="5">
        <v>3.03</v>
      </c>
      <c r="C10" s="5">
        <f>SUM(B10:B49)</f>
        <v>81.370000000000047</v>
      </c>
      <c r="D10" s="19">
        <f t="shared" si="3"/>
        <v>3.0299999999999997E-2</v>
      </c>
      <c r="F10" s="19">
        <f>(9*LN(H10)-85)/100</f>
        <v>4.1313879728251381E-2</v>
      </c>
      <c r="G10" s="99">
        <f t="shared" si="4"/>
        <v>3514799.9999999995</v>
      </c>
      <c r="H10" s="101">
        <v>20000</v>
      </c>
      <c r="I10" s="102">
        <f t="shared" si="1"/>
        <v>70295999999.999985</v>
      </c>
      <c r="J10" s="102">
        <f t="shared" si="2"/>
        <v>2904200489.3771586</v>
      </c>
      <c r="K10" s="109">
        <f t="shared" si="5"/>
        <v>19173.722405434972</v>
      </c>
    </row>
    <row r="11" spans="1:13">
      <c r="A11" s="98">
        <v>22500</v>
      </c>
      <c r="B11" s="5">
        <v>3.58</v>
      </c>
      <c r="C11" s="5"/>
      <c r="D11" s="19">
        <f t="shared" si="3"/>
        <v>3.5799999999999998E-2</v>
      </c>
      <c r="F11" s="134">
        <f>(9*LN(H11)-85)/100</f>
        <v>6.1396799346530459E-2</v>
      </c>
      <c r="G11" s="136">
        <f>$G$2*(SUM(D11:D14))</f>
        <v>14604399.999999998</v>
      </c>
      <c r="H11" s="137">
        <v>25000</v>
      </c>
      <c r="I11" s="138">
        <f t="shared" si="1"/>
        <v>365109999999.99994</v>
      </c>
      <c r="J11" s="138">
        <f t="shared" si="2"/>
        <v>22416585409.411732</v>
      </c>
      <c r="K11" s="133">
        <f>H11-(F11*H11)</f>
        <v>23465.080016336738</v>
      </c>
    </row>
    <row r="12" spans="1:13">
      <c r="A12" s="98">
        <v>25000</v>
      </c>
      <c r="B12" s="5">
        <v>2.98</v>
      </c>
      <c r="C12" s="5"/>
      <c r="D12" s="19">
        <f t="shared" si="3"/>
        <v>2.98E-2</v>
      </c>
      <c r="E12" s="104">
        <f>SUM(D3:D12)</f>
        <v>0.28220000000000001</v>
      </c>
      <c r="F12" s="135"/>
      <c r="G12" s="136"/>
      <c r="H12" s="137"/>
      <c r="I12" s="138"/>
      <c r="J12" s="138"/>
      <c r="K12" s="133"/>
    </row>
    <row r="13" spans="1:13">
      <c r="A13" s="98">
        <v>27500</v>
      </c>
      <c r="B13" s="5">
        <v>3.48</v>
      </c>
      <c r="C13" s="5">
        <f>SUM(B13:B49)</f>
        <v>71.780000000000015</v>
      </c>
      <c r="D13" s="19">
        <f t="shared" si="3"/>
        <v>3.4799999999999998E-2</v>
      </c>
      <c r="F13" s="135"/>
      <c r="G13" s="136"/>
      <c r="H13" s="137"/>
      <c r="I13" s="138"/>
      <c r="J13" s="138"/>
      <c r="K13" s="133"/>
    </row>
    <row r="14" spans="1:13">
      <c r="A14" s="98">
        <v>30000</v>
      </c>
      <c r="B14" s="5">
        <v>2.5499999999999998</v>
      </c>
      <c r="C14" s="5"/>
      <c r="D14" s="19">
        <f t="shared" si="3"/>
        <v>2.5499999999999998E-2</v>
      </c>
      <c r="F14" s="135"/>
      <c r="G14" s="136"/>
      <c r="H14" s="137"/>
      <c r="I14" s="138"/>
      <c r="J14" s="138"/>
      <c r="K14" s="133"/>
      <c r="M14" s="3"/>
    </row>
    <row r="15" spans="1:13">
      <c r="A15" s="98">
        <v>32500</v>
      </c>
      <c r="B15" s="5">
        <v>3.46</v>
      </c>
      <c r="C15" s="5"/>
      <c r="D15" s="19">
        <f t="shared" si="3"/>
        <v>3.4599999999999999E-2</v>
      </c>
      <c r="F15" s="134">
        <f>(9*LN(H15)-85)/100</f>
        <v>9.1679300642439468E-2</v>
      </c>
      <c r="G15" s="136">
        <f>$G$2*(SUM(D15:D18))</f>
        <v>12934000</v>
      </c>
      <c r="H15" s="137">
        <v>35000</v>
      </c>
      <c r="I15" s="138">
        <f>H15*G15</f>
        <v>452690000000</v>
      </c>
      <c r="J15" s="138">
        <f>I15*F15</f>
        <v>41502302607.82592</v>
      </c>
      <c r="K15" s="133">
        <f>H15-(F15*H15)</f>
        <v>31791.224477514617</v>
      </c>
    </row>
    <row r="16" spans="1:13">
      <c r="A16" s="98">
        <v>35000</v>
      </c>
      <c r="B16" s="5">
        <v>2.41</v>
      </c>
      <c r="C16" s="5"/>
      <c r="D16" s="19">
        <f t="shared" si="3"/>
        <v>2.4100000000000003E-2</v>
      </c>
      <c r="F16" s="135"/>
      <c r="G16" s="136"/>
      <c r="H16" s="137"/>
      <c r="I16" s="138"/>
      <c r="J16" s="138"/>
      <c r="K16" s="133"/>
    </row>
    <row r="17" spans="1:11">
      <c r="A17" s="98">
        <v>37500</v>
      </c>
      <c r="B17" s="5">
        <v>2.96</v>
      </c>
      <c r="C17" s="5">
        <f>SUM(B17:B49)</f>
        <v>59.88</v>
      </c>
      <c r="D17" s="19">
        <f t="shared" si="3"/>
        <v>2.9600000000000001E-2</v>
      </c>
      <c r="F17" s="135"/>
      <c r="G17" s="136"/>
      <c r="H17" s="137"/>
      <c r="I17" s="138"/>
      <c r="J17" s="138"/>
      <c r="K17" s="133"/>
    </row>
    <row r="18" spans="1:11">
      <c r="A18" s="98">
        <v>40000</v>
      </c>
      <c r="B18" s="5">
        <v>2.3199999999999998</v>
      </c>
      <c r="C18" s="5"/>
      <c r="D18" s="19">
        <f t="shared" si="3"/>
        <v>2.3199999999999998E-2</v>
      </c>
      <c r="F18" s="135"/>
      <c r="G18" s="136"/>
      <c r="H18" s="137"/>
      <c r="I18" s="138"/>
      <c r="J18" s="138"/>
      <c r="K18" s="133"/>
    </row>
    <row r="19" spans="1:11">
      <c r="A19" s="98">
        <v>42500</v>
      </c>
      <c r="B19" s="5">
        <v>2.98</v>
      </c>
      <c r="C19" s="5"/>
      <c r="D19" s="19">
        <f t="shared" si="3"/>
        <v>2.98E-2</v>
      </c>
      <c r="F19" s="134">
        <f>(9*LN(H19)-85)/100</f>
        <v>0.11429759918772106</v>
      </c>
      <c r="G19" s="136">
        <f>$G$2*(SUM(D19:D22))</f>
        <v>10985200</v>
      </c>
      <c r="H19" s="137">
        <v>45000</v>
      </c>
      <c r="I19" s="138">
        <f>H19*G19</f>
        <v>494334000000</v>
      </c>
      <c r="J19" s="138">
        <f>I19*F19</f>
        <v>56501189396.8629</v>
      </c>
      <c r="K19" s="133">
        <f>H19-(F19*H19)</f>
        <v>39856.608036552556</v>
      </c>
    </row>
    <row r="20" spans="1:11">
      <c r="A20" s="98">
        <v>45000</v>
      </c>
      <c r="B20" s="5">
        <v>2.02</v>
      </c>
      <c r="C20" s="5">
        <f>SUM(B20:B49)</f>
        <v>51.620000000000005</v>
      </c>
      <c r="D20" s="19">
        <f t="shared" si="3"/>
        <v>2.0199999999999999E-2</v>
      </c>
      <c r="F20" s="135"/>
      <c r="G20" s="136"/>
      <c r="H20" s="137"/>
      <c r="I20" s="138"/>
      <c r="J20" s="138"/>
      <c r="K20" s="133"/>
    </row>
    <row r="21" spans="1:11">
      <c r="A21" s="98">
        <v>47500</v>
      </c>
      <c r="B21" s="5">
        <v>2.38</v>
      </c>
      <c r="C21" s="5"/>
      <c r="D21" s="19">
        <f t="shared" si="3"/>
        <v>2.3799999999999998E-2</v>
      </c>
      <c r="F21" s="135"/>
      <c r="G21" s="136"/>
      <c r="H21" s="137"/>
      <c r="I21" s="138"/>
      <c r="J21" s="138"/>
      <c r="K21" s="133"/>
    </row>
    <row r="22" spans="1:11">
      <c r="A22" s="98">
        <v>50000</v>
      </c>
      <c r="B22" s="5">
        <v>2.09</v>
      </c>
      <c r="C22" s="5"/>
      <c r="D22" s="19">
        <f t="shared" si="3"/>
        <v>2.0899999999999998E-2</v>
      </c>
      <c r="E22" s="104">
        <f>SUM(D13:D22)</f>
        <v>0.26649999999999996</v>
      </c>
      <c r="F22" s="135"/>
      <c r="G22" s="136"/>
      <c r="H22" s="137"/>
      <c r="I22" s="138"/>
      <c r="J22" s="138"/>
      <c r="K22" s="133"/>
    </row>
    <row r="23" spans="1:11">
      <c r="A23" s="98">
        <v>52500</v>
      </c>
      <c r="B23" s="5">
        <v>2.71</v>
      </c>
      <c r="C23" s="5"/>
      <c r="D23" s="19">
        <f t="shared" si="3"/>
        <v>2.7099999999999999E-2</v>
      </c>
      <c r="F23" s="134">
        <f>(9*LN(H23)-85)/100</f>
        <v>0.13235796177931461</v>
      </c>
      <c r="G23" s="136">
        <f>$G$2*(SUM(D23:D26))</f>
        <v>9488800</v>
      </c>
      <c r="H23" s="137">
        <v>55000</v>
      </c>
      <c r="I23" s="138">
        <f>H23*G23</f>
        <v>521884000000</v>
      </c>
      <c r="J23" s="138">
        <f>I23*F23</f>
        <v>69075502525.235825</v>
      </c>
      <c r="K23" s="133">
        <f>H23-(F23*H23)</f>
        <v>47720.312102137694</v>
      </c>
    </row>
    <row r="24" spans="1:11">
      <c r="A24" s="98">
        <v>55000</v>
      </c>
      <c r="B24" s="5">
        <v>1.77</v>
      </c>
      <c r="C24" s="5"/>
      <c r="D24" s="19">
        <f t="shared" si="3"/>
        <v>1.77E-2</v>
      </c>
      <c r="F24" s="135"/>
      <c r="G24" s="136"/>
      <c r="H24" s="137"/>
      <c r="I24" s="138"/>
      <c r="J24" s="138"/>
      <c r="K24" s="133"/>
    </row>
    <row r="25" spans="1:11">
      <c r="A25" s="98">
        <v>57500</v>
      </c>
      <c r="B25" s="5">
        <v>2.13</v>
      </c>
      <c r="C25" s="5">
        <f>SUM(B25:B49)</f>
        <v>40.649999999999991</v>
      </c>
      <c r="D25" s="19">
        <f t="shared" si="3"/>
        <v>2.1299999999999999E-2</v>
      </c>
      <c r="F25" s="135"/>
      <c r="G25" s="136"/>
      <c r="H25" s="137"/>
      <c r="I25" s="138"/>
      <c r="J25" s="138"/>
      <c r="K25" s="133"/>
    </row>
    <row r="26" spans="1:11">
      <c r="A26" s="98">
        <v>60000</v>
      </c>
      <c r="B26" s="5">
        <v>1.57</v>
      </c>
      <c r="C26" s="5"/>
      <c r="D26" s="19">
        <f t="shared" si="3"/>
        <v>1.5700000000000002E-2</v>
      </c>
      <c r="F26" s="135"/>
      <c r="G26" s="136"/>
      <c r="H26" s="137"/>
      <c r="I26" s="138"/>
      <c r="J26" s="138"/>
      <c r="K26" s="133"/>
    </row>
    <row r="27" spans="1:11">
      <c r="A27" s="98">
        <v>62500</v>
      </c>
      <c r="B27" s="5">
        <v>2.2599999999999998</v>
      </c>
      <c r="C27" s="5"/>
      <c r="D27" s="19">
        <f t="shared" si="3"/>
        <v>2.2599999999999999E-2</v>
      </c>
      <c r="F27" s="134">
        <f>(9*LN(H27)-85)/100</f>
        <v>0.14739282939899964</v>
      </c>
      <c r="G27" s="136">
        <f>$G$2*(SUM(D27:D30))</f>
        <v>8247600</v>
      </c>
      <c r="H27" s="137">
        <v>65000</v>
      </c>
      <c r="I27" s="138">
        <f>H27*G27</f>
        <v>536094000000</v>
      </c>
      <c r="J27" s="138">
        <f>I27*F27</f>
        <v>79016411483.827316</v>
      </c>
      <c r="K27" s="133">
        <f>H27-(F27*H27)</f>
        <v>55419.466089065027</v>
      </c>
    </row>
    <row r="28" spans="1:11">
      <c r="A28" s="98">
        <v>65000</v>
      </c>
      <c r="B28" s="5">
        <v>1.56</v>
      </c>
      <c r="C28" s="5"/>
      <c r="D28" s="19">
        <f t="shared" si="3"/>
        <v>1.5600000000000001E-2</v>
      </c>
      <c r="F28" s="135"/>
      <c r="G28" s="136"/>
      <c r="H28" s="137"/>
      <c r="I28" s="138"/>
      <c r="J28" s="138"/>
      <c r="K28" s="133"/>
    </row>
    <row r="29" spans="1:11">
      <c r="A29" s="98">
        <v>67500</v>
      </c>
      <c r="B29" s="5">
        <v>1.85</v>
      </c>
      <c r="C29" s="5"/>
      <c r="D29" s="19">
        <f t="shared" si="3"/>
        <v>1.8500000000000003E-2</v>
      </c>
      <c r="F29" s="135"/>
      <c r="G29" s="136"/>
      <c r="H29" s="137"/>
      <c r="I29" s="138"/>
      <c r="J29" s="138"/>
      <c r="K29" s="133"/>
    </row>
    <row r="30" spans="1:11">
      <c r="A30" s="98">
        <v>70000</v>
      </c>
      <c r="B30" s="5">
        <v>1.44</v>
      </c>
      <c r="C30" s="5">
        <f>SUM(B30:B49)</f>
        <v>31.28</v>
      </c>
      <c r="D30" s="19">
        <f t="shared" si="3"/>
        <v>1.44E-2</v>
      </c>
      <c r="F30" s="135"/>
      <c r="G30" s="136"/>
      <c r="H30" s="137"/>
      <c r="I30" s="138"/>
      <c r="J30" s="138"/>
      <c r="K30" s="133"/>
    </row>
    <row r="31" spans="1:11">
      <c r="A31" s="98">
        <v>72500</v>
      </c>
      <c r="B31" s="5">
        <v>1.74</v>
      </c>
      <c r="C31" s="5"/>
      <c r="D31" s="19">
        <f t="shared" si="3"/>
        <v>1.7399999999999999E-2</v>
      </c>
      <c r="F31" s="134">
        <f>(9*LN(H31)-85)/100</f>
        <v>0.16027190532666025</v>
      </c>
      <c r="G31" s="136">
        <f>$G$2*(SUM(D31:D34))</f>
        <v>6588800</v>
      </c>
      <c r="H31" s="137">
        <v>75000</v>
      </c>
      <c r="I31" s="138">
        <f>H31*G31</f>
        <v>494160000000</v>
      </c>
      <c r="J31" s="138">
        <f>I31*F31</f>
        <v>79199964736.222427</v>
      </c>
      <c r="K31" s="139">
        <f>H31-(F31*H31)</f>
        <v>62979.607100500478</v>
      </c>
    </row>
    <row r="32" spans="1:11">
      <c r="A32" s="98">
        <v>75000</v>
      </c>
      <c r="B32" s="5">
        <v>1.24</v>
      </c>
      <c r="C32" s="5"/>
      <c r="D32" s="19">
        <f t="shared" si="3"/>
        <v>1.24E-2</v>
      </c>
      <c r="E32" s="104">
        <f>SUM(D23:D32)</f>
        <v>0.1827</v>
      </c>
      <c r="F32" s="135"/>
      <c r="G32" s="136"/>
      <c r="H32" s="137"/>
      <c r="I32" s="138"/>
      <c r="J32" s="138"/>
      <c r="K32" s="139"/>
    </row>
    <row r="33" spans="1:11">
      <c r="A33" s="98">
        <v>77500</v>
      </c>
      <c r="B33" s="5">
        <v>1.59</v>
      </c>
      <c r="C33" s="5"/>
      <c r="D33" s="19">
        <f t="shared" si="3"/>
        <v>1.5900000000000001E-2</v>
      </c>
      <c r="F33" s="135"/>
      <c r="G33" s="136"/>
      <c r="H33" s="137"/>
      <c r="I33" s="138"/>
      <c r="J33" s="138"/>
      <c r="K33" s="139"/>
    </row>
    <row r="34" spans="1:11">
      <c r="A34" s="98">
        <v>80000</v>
      </c>
      <c r="B34" s="5">
        <v>1.1100000000000001</v>
      </c>
      <c r="C34" s="5"/>
      <c r="D34" s="19">
        <f t="shared" si="3"/>
        <v>1.11E-2</v>
      </c>
      <c r="F34" s="135"/>
      <c r="G34" s="136"/>
      <c r="H34" s="137"/>
      <c r="I34" s="138"/>
      <c r="J34" s="138"/>
      <c r="K34" s="139"/>
    </row>
    <row r="35" spans="1:11">
      <c r="A35" s="98">
        <v>82500</v>
      </c>
      <c r="B35" s="5">
        <v>1.47</v>
      </c>
      <c r="C35" s="5"/>
      <c r="D35" s="19">
        <f t="shared" si="3"/>
        <v>1.47E-2</v>
      </c>
      <c r="F35" s="134">
        <f>(9*LN(H35)-85)/100</f>
        <v>0.17153658819252088</v>
      </c>
      <c r="G35" s="136">
        <f>$G$2*(SUM(D35:D38))</f>
        <v>5394000</v>
      </c>
      <c r="H35" s="137">
        <v>85000</v>
      </c>
      <c r="I35" s="138">
        <f>H35*G35</f>
        <v>458490000000</v>
      </c>
      <c r="J35" s="138">
        <f>I35*F35</f>
        <v>78647810320.388901</v>
      </c>
      <c r="K35" s="139">
        <f>H35-(F35*H35)</f>
        <v>70419.390003635723</v>
      </c>
    </row>
    <row r="36" spans="1:11">
      <c r="A36" s="98">
        <v>85000</v>
      </c>
      <c r="B36" s="5">
        <v>1.07</v>
      </c>
      <c r="C36" s="5"/>
      <c r="D36" s="19">
        <f t="shared" si="3"/>
        <v>1.0700000000000001E-2</v>
      </c>
      <c r="F36" s="135"/>
      <c r="G36" s="136"/>
      <c r="H36" s="137"/>
      <c r="I36" s="138"/>
      <c r="J36" s="138"/>
      <c r="K36" s="139"/>
    </row>
    <row r="37" spans="1:11">
      <c r="A37" s="98">
        <v>87500</v>
      </c>
      <c r="B37" s="5">
        <v>1.25</v>
      </c>
      <c r="C37" s="5"/>
      <c r="D37" s="19">
        <f t="shared" si="3"/>
        <v>1.2500000000000001E-2</v>
      </c>
      <c r="F37" s="135"/>
      <c r="G37" s="136"/>
      <c r="H37" s="137"/>
      <c r="I37" s="138"/>
      <c r="J37" s="138"/>
      <c r="K37" s="139"/>
    </row>
    <row r="38" spans="1:11">
      <c r="A38" s="98">
        <v>90000</v>
      </c>
      <c r="B38" s="5">
        <v>0.86</v>
      </c>
      <c r="C38" s="5">
        <f>SUM(B38:B49)</f>
        <v>20.369999999999997</v>
      </c>
      <c r="D38" s="19">
        <f t="shared" si="3"/>
        <v>8.6E-3</v>
      </c>
      <c r="F38" s="135"/>
      <c r="G38" s="136"/>
      <c r="H38" s="137"/>
      <c r="I38" s="138"/>
      <c r="J38" s="138"/>
      <c r="K38" s="139"/>
    </row>
    <row r="39" spans="1:11">
      <c r="A39" s="98">
        <v>92500</v>
      </c>
      <c r="B39" s="5">
        <v>1.1299999999999999</v>
      </c>
      <c r="C39" s="5"/>
      <c r="D39" s="19">
        <f t="shared" si="3"/>
        <v>1.1299999999999999E-2</v>
      </c>
      <c r="F39" s="134">
        <f>(9*LN(H39)-85)/100</f>
        <v>0.18154689535244103</v>
      </c>
      <c r="G39" s="136">
        <f>$G$2*(SUM(D39:D42))</f>
        <v>4152800</v>
      </c>
      <c r="H39" s="137">
        <v>95000</v>
      </c>
      <c r="I39" s="138">
        <f>H39*G39</f>
        <v>394516000000</v>
      </c>
      <c r="J39" s="138">
        <f>I39*F39</f>
        <v>71623154966.863632</v>
      </c>
      <c r="K39" s="133">
        <f>H39-(F39*H39)</f>
        <v>77753.044941518106</v>
      </c>
    </row>
    <row r="40" spans="1:11">
      <c r="A40" s="98">
        <v>95000</v>
      </c>
      <c r="B40" s="5">
        <v>0.81</v>
      </c>
      <c r="C40" s="5"/>
      <c r="D40" s="19">
        <f t="shared" si="3"/>
        <v>8.1000000000000013E-3</v>
      </c>
      <c r="F40" s="135"/>
      <c r="G40" s="136"/>
      <c r="H40" s="137"/>
      <c r="I40" s="138"/>
      <c r="J40" s="138"/>
      <c r="K40" s="133"/>
    </row>
    <row r="41" spans="1:11">
      <c r="A41" s="98">
        <v>97500</v>
      </c>
      <c r="B41" s="5">
        <v>0.9</v>
      </c>
      <c r="C41" s="5"/>
      <c r="D41" s="19">
        <f t="shared" si="3"/>
        <v>9.0000000000000011E-3</v>
      </c>
      <c r="F41" s="135"/>
      <c r="G41" s="136"/>
      <c r="H41" s="137"/>
      <c r="I41" s="138"/>
      <c r="J41" s="138"/>
      <c r="K41" s="133"/>
    </row>
    <row r="42" spans="1:11">
      <c r="A42" s="98">
        <v>100000</v>
      </c>
      <c r="B42" s="5">
        <v>0.74</v>
      </c>
      <c r="C42" s="5"/>
      <c r="D42" s="19">
        <f t="shared" si="3"/>
        <v>7.4000000000000003E-3</v>
      </c>
      <c r="E42" s="104">
        <f>SUM(D33:D42)</f>
        <v>0.10929999999999999</v>
      </c>
      <c r="F42" s="135"/>
      <c r="G42" s="136"/>
      <c r="H42" s="137"/>
      <c r="I42" s="138"/>
      <c r="J42" s="138"/>
      <c r="K42" s="133"/>
    </row>
    <row r="43" spans="1:11">
      <c r="A43" s="90" t="s">
        <v>204</v>
      </c>
      <c r="B43" s="5">
        <v>5.93</v>
      </c>
      <c r="C43" s="5"/>
      <c r="D43" s="19">
        <f t="shared" si="3"/>
        <v>5.9299999999999999E-2</v>
      </c>
      <c r="F43" s="19">
        <f t="shared" ref="F43:F48" si="6">(9*LN(H43)-85)/100</f>
        <v>0.19055440662256942</v>
      </c>
      <c r="G43" s="99">
        <f t="shared" ref="G43:G49" si="7">$G$2*D43</f>
        <v>6878800</v>
      </c>
      <c r="H43" s="101">
        <v>105000</v>
      </c>
      <c r="I43" s="102">
        <f t="shared" ref="I43:I49" si="8">H43*G43</f>
        <v>722274000000</v>
      </c>
      <c r="J43" s="102">
        <f t="shared" ref="J43:J49" si="9">I43*F43</f>
        <v>137632493488.9097</v>
      </c>
      <c r="K43" s="109">
        <f t="shared" ref="K43:K49" si="10">H43-(F43*H43)</f>
        <v>84991.787304630212</v>
      </c>
    </row>
    <row r="44" spans="1:11">
      <c r="A44" s="90" t="s">
        <v>205</v>
      </c>
      <c r="B44" s="5">
        <v>5</v>
      </c>
      <c r="C44" s="108">
        <f>SUM(B44:B49)</f>
        <v>10</v>
      </c>
      <c r="D44" s="19">
        <f t="shared" si="3"/>
        <v>0.05</v>
      </c>
      <c r="F44" s="19">
        <f t="shared" si="6"/>
        <v>0.20405986913438554</v>
      </c>
      <c r="G44" s="99">
        <f t="shared" si="7"/>
        <v>5800000</v>
      </c>
      <c r="H44" s="101">
        <v>122000</v>
      </c>
      <c r="I44" s="102">
        <f t="shared" si="8"/>
        <v>707600000000</v>
      </c>
      <c r="J44" s="102">
        <f t="shared" si="9"/>
        <v>144392763399.49121</v>
      </c>
      <c r="K44" s="103">
        <f t="shared" si="10"/>
        <v>97104.695965604973</v>
      </c>
    </row>
    <row r="45" spans="1:11">
      <c r="A45" s="90" t="s">
        <v>206</v>
      </c>
      <c r="B45" s="5">
        <v>4</v>
      </c>
      <c r="C45" s="108">
        <f>SUM(B45:B49)</f>
        <v>5</v>
      </c>
      <c r="D45" s="19">
        <f t="shared" si="3"/>
        <v>0.04</v>
      </c>
      <c r="F45" s="19">
        <f t="shared" si="6"/>
        <v>0.25293765287296455</v>
      </c>
      <c r="G45" s="99">
        <f t="shared" si="7"/>
        <v>4640000</v>
      </c>
      <c r="H45" s="101">
        <v>210000</v>
      </c>
      <c r="I45" s="102">
        <f t="shared" si="8"/>
        <v>974400000000</v>
      </c>
      <c r="J45" s="102">
        <f t="shared" si="9"/>
        <v>246462448959.41666</v>
      </c>
      <c r="K45" s="103">
        <f t="shared" si="10"/>
        <v>156883.09289667744</v>
      </c>
    </row>
    <row r="46" spans="1:11">
      <c r="A46" s="90" t="s">
        <v>207</v>
      </c>
      <c r="B46" s="5">
        <v>0.5</v>
      </c>
      <c r="C46" s="108">
        <f>SUM(B46:B49)</f>
        <v>1</v>
      </c>
      <c r="D46" s="19">
        <f t="shared" si="3"/>
        <v>5.0000000000000001E-3</v>
      </c>
      <c r="F46" s="19">
        <f t="shared" si="6"/>
        <v>0.33101270396638954</v>
      </c>
      <c r="G46" s="99">
        <f t="shared" si="7"/>
        <v>580000</v>
      </c>
      <c r="H46" s="101">
        <v>500000</v>
      </c>
      <c r="I46" s="102">
        <f t="shared" si="8"/>
        <v>290000000000</v>
      </c>
      <c r="J46" s="102">
        <f t="shared" si="9"/>
        <v>95993684150.25296</v>
      </c>
      <c r="K46" s="103">
        <f t="shared" si="10"/>
        <v>334493.64801680524</v>
      </c>
    </row>
    <row r="47" spans="1:11">
      <c r="A47" s="90" t="s">
        <v>208</v>
      </c>
      <c r="B47" s="5">
        <v>0.4</v>
      </c>
      <c r="C47" s="108">
        <f>SUM(B47:B49)</f>
        <v>0.5</v>
      </c>
      <c r="D47" s="19">
        <f t="shared" si="3"/>
        <v>4.0000000000000001E-3</v>
      </c>
      <c r="F47" s="19">
        <f t="shared" si="6"/>
        <v>0.41297345334435631</v>
      </c>
      <c r="G47" s="99">
        <f t="shared" si="7"/>
        <v>464000</v>
      </c>
      <c r="H47" s="101">
        <v>1243000</v>
      </c>
      <c r="I47" s="102">
        <f t="shared" si="8"/>
        <v>576752000000</v>
      </c>
      <c r="J47" s="102">
        <f t="shared" si="9"/>
        <v>238183265163.26419</v>
      </c>
      <c r="K47" s="103">
        <f t="shared" si="10"/>
        <v>729673.99749296508</v>
      </c>
    </row>
    <row r="48" spans="1:11">
      <c r="A48" s="90" t="s">
        <v>209</v>
      </c>
      <c r="B48" s="105">
        <v>0.09</v>
      </c>
      <c r="C48" s="108">
        <f>SUM(B48:B49)</f>
        <v>9.9999999999999992E-2</v>
      </c>
      <c r="D48" s="19">
        <f t="shared" si="3"/>
        <v>8.9999999999999998E-4</v>
      </c>
      <c r="F48" s="19">
        <f t="shared" si="6"/>
        <v>0.55888813701730755</v>
      </c>
      <c r="G48" s="99">
        <f t="shared" si="7"/>
        <v>104400</v>
      </c>
      <c r="H48" s="101">
        <v>6289000</v>
      </c>
      <c r="I48" s="102">
        <f t="shared" si="8"/>
        <v>656571600000</v>
      </c>
      <c r="J48" s="102">
        <f t="shared" si="9"/>
        <v>366950078342.47284</v>
      </c>
      <c r="K48" s="103">
        <f t="shared" si="10"/>
        <v>2774152.5062981527</v>
      </c>
    </row>
    <row r="49" spans="1:11">
      <c r="A49" s="90" t="s">
        <v>210</v>
      </c>
      <c r="B49" s="5">
        <v>0.01</v>
      </c>
      <c r="C49" s="108">
        <f>B49</f>
        <v>0.01</v>
      </c>
      <c r="D49" s="19">
        <f t="shared" si="3"/>
        <v>1E-4</v>
      </c>
      <c r="F49" s="19">
        <f>(9*LN(H49)-85)/100</f>
        <v>0.69950371456637839</v>
      </c>
      <c r="G49" s="99">
        <f t="shared" si="7"/>
        <v>11600</v>
      </c>
      <c r="H49" s="101">
        <v>30000000</v>
      </c>
      <c r="I49" s="102">
        <f t="shared" si="8"/>
        <v>348000000000</v>
      </c>
      <c r="J49" s="102">
        <f t="shared" si="9"/>
        <v>243427292669.09967</v>
      </c>
      <c r="K49" s="103">
        <f t="shared" si="10"/>
        <v>9014888.5630086474</v>
      </c>
    </row>
    <row r="50" spans="1:11">
      <c r="B50" s="5">
        <f>SUM(B3:B49)</f>
        <v>100.00000000000001</v>
      </c>
      <c r="C50" s="5"/>
      <c r="D50" s="19"/>
      <c r="F50" s="106"/>
      <c r="J50" s="102">
        <f>SUM(J3:J49)</f>
        <v>1973524305006.0674</v>
      </c>
      <c r="K50" s="3" t="s">
        <v>211</v>
      </c>
    </row>
    <row r="51" spans="1:11">
      <c r="B51" s="5"/>
      <c r="C51" s="5"/>
      <c r="D51" s="19"/>
      <c r="F51" s="106"/>
      <c r="J51" s="102">
        <f>J50*0.1</f>
        <v>197352430500.60675</v>
      </c>
      <c r="K51" s="3" t="s">
        <v>212</v>
      </c>
    </row>
    <row r="52" spans="1:11">
      <c r="B52" s="19"/>
      <c r="C52" s="19"/>
      <c r="D52" s="19"/>
      <c r="J52" s="102">
        <v>189000000000</v>
      </c>
      <c r="K52" s="3" t="s">
        <v>213</v>
      </c>
    </row>
    <row r="53" spans="1:11">
      <c r="B53" s="19"/>
      <c r="C53" s="19"/>
      <c r="D53" s="19"/>
      <c r="J53" s="102">
        <v>860000000000</v>
      </c>
      <c r="K53" t="s">
        <v>214</v>
      </c>
    </row>
    <row r="54" spans="1:11">
      <c r="B54" s="19"/>
      <c r="C54" s="19"/>
      <c r="D54" s="19"/>
      <c r="J54" s="102">
        <v>46632000000</v>
      </c>
      <c r="K54" s="3" t="s">
        <v>215</v>
      </c>
    </row>
    <row r="55" spans="1:11">
      <c r="B55" s="19"/>
      <c r="C55" s="19"/>
      <c r="J55" s="102">
        <v>3094000000</v>
      </c>
      <c r="K55" s="3" t="s">
        <v>216</v>
      </c>
    </row>
    <row r="56" spans="1:11">
      <c r="B56" s="19"/>
      <c r="C56" s="19"/>
      <c r="J56" s="102">
        <v>21583000000</v>
      </c>
      <c r="K56" s="3" t="s">
        <v>217</v>
      </c>
    </row>
    <row r="57" spans="1:11">
      <c r="B57" s="19"/>
      <c r="C57" s="19"/>
      <c r="H57" s="102"/>
      <c r="J57" s="102">
        <f>SUM(J50:J56)</f>
        <v>3291185735506.6738</v>
      </c>
      <c r="K57" s="3" t="s">
        <v>218</v>
      </c>
    </row>
    <row r="58" spans="1:11">
      <c r="H58" s="102"/>
      <c r="I58" s="102"/>
    </row>
    <row r="59" spans="1:11">
      <c r="J59" s="102">
        <v>1716000000000</v>
      </c>
      <c r="K59" t="s">
        <v>219</v>
      </c>
    </row>
    <row r="60" spans="1:11">
      <c r="J60">
        <f>J50/J59</f>
        <v>1.1500724388147245</v>
      </c>
      <c r="K60" t="s">
        <v>220</v>
      </c>
    </row>
  </sheetData>
  <mergeCells count="48">
    <mergeCell ref="K39:K42"/>
    <mergeCell ref="F35:F38"/>
    <mergeCell ref="G35:G38"/>
    <mergeCell ref="H35:H38"/>
    <mergeCell ref="I35:I38"/>
    <mergeCell ref="J35:J38"/>
    <mergeCell ref="K35:K38"/>
    <mergeCell ref="F39:F42"/>
    <mergeCell ref="G39:G42"/>
    <mergeCell ref="H39:H42"/>
    <mergeCell ref="I39:I42"/>
    <mergeCell ref="J39:J42"/>
    <mergeCell ref="K31:K34"/>
    <mergeCell ref="F27:F30"/>
    <mergeCell ref="G27:G30"/>
    <mergeCell ref="H27:H30"/>
    <mergeCell ref="I27:I30"/>
    <mergeCell ref="J27:J30"/>
    <mergeCell ref="K27:K30"/>
    <mergeCell ref="F31:F34"/>
    <mergeCell ref="G31:G34"/>
    <mergeCell ref="H31:H34"/>
    <mergeCell ref="I31:I34"/>
    <mergeCell ref="J31:J34"/>
    <mergeCell ref="K23:K26"/>
    <mergeCell ref="F19:F22"/>
    <mergeCell ref="G19:G22"/>
    <mergeCell ref="H19:H22"/>
    <mergeCell ref="I19:I22"/>
    <mergeCell ref="J19:J22"/>
    <mergeCell ref="K19:K22"/>
    <mergeCell ref="F23:F26"/>
    <mergeCell ref="G23:G26"/>
    <mergeCell ref="H23:H26"/>
    <mergeCell ref="I23:I26"/>
    <mergeCell ref="J23:J26"/>
    <mergeCell ref="K15:K18"/>
    <mergeCell ref="F11:F14"/>
    <mergeCell ref="G11:G14"/>
    <mergeCell ref="H11:H14"/>
    <mergeCell ref="I11:I14"/>
    <mergeCell ref="J11:J14"/>
    <mergeCell ref="K11:K14"/>
    <mergeCell ref="F15:F18"/>
    <mergeCell ref="G15:G18"/>
    <mergeCell ref="H15:H18"/>
    <mergeCell ref="I15:I18"/>
    <mergeCell ref="J15:J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1F9F-8FBC-4D1A-883E-0F5B6048EA75}">
  <sheetPr codeName="Sheet23"/>
  <dimension ref="A1"/>
  <sheetViews>
    <sheetView topLeftCell="FA1" zoomScale="10" zoomScaleNormal="10" workbookViewId="0">
      <selection activeCell="PF364" sqref="PF364"/>
    </sheetView>
  </sheetViews>
  <sheetFormatPr defaultRowHeight="12.75"/>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CBO Income Shares</vt:lpstr>
      <vt:lpstr>Infographic data 1</vt:lpstr>
      <vt:lpstr>Infographic data 2</vt:lpstr>
      <vt:lpstr>Existing Infographic</vt:lpstr>
      <vt:lpstr>EQUALITY Income Calculator</vt:lpstr>
      <vt:lpstr>Aggregate Social Wealth</vt:lpstr>
      <vt:lpstr>Max Wage Infographic</vt:lpstr>
      <vt:lpstr>Smooth Curve Tax Distribution</vt:lpstr>
      <vt:lpstr>Simple Curve Infographic</vt:lpstr>
      <vt:lpstr>'CBO Income Shares'!Print_Area</vt:lpstr>
      <vt:lpstr>'CBO Income Shares'!Print_Titles</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 O</dc:creator>
  <cp:lastModifiedBy>Land Art Generator Initiative LAGI</cp:lastModifiedBy>
  <cp:lastPrinted>2020-05-17T07:41:45Z</cp:lastPrinted>
  <dcterms:created xsi:type="dcterms:W3CDTF">2002-12-20T13:15:25Z</dcterms:created>
  <dcterms:modified xsi:type="dcterms:W3CDTF">2020-05-20T19:30:53Z</dcterms:modified>
</cp:coreProperties>
</file>